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AM36" i="10"/>
  <c r="C36" i="10"/>
  <c r="AM35" i="10"/>
  <c r="C35" i="10"/>
  <c r="C34" i="10"/>
  <c r="U34" i="10" s="1"/>
  <c r="U35" i="10" s="1"/>
  <c r="U36" i="10" s="1"/>
  <c r="AM34" i="10" l="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s="1"/>
  <c r="CO35" i="10" s="1"/>
  <c r="CO36" i="10" s="1"/>
</calcChain>
</file>

<file path=xl/sharedStrings.xml><?xml version="1.0" encoding="utf-8"?>
<sst xmlns="http://schemas.openxmlformats.org/spreadsheetml/2006/main" count="1094" uniqueCount="625">
  <si>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</si>
  <si>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</si>
  <si>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</si>
  <si>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</si>
  <si>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</si>
  <si>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</si>
  <si>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</si>
  <si>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</si>
  <si>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</si>
  <si>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</si>
  <si>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</si>
  <si>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</si>
  <si>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</si>
  <si>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</si>
  <si>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</si>
  <si>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</si>
  <si>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</si>
  <si>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</si>
  <si>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</si>
  <si>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</si>
  <si>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</si>
  <si>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</si>
  <si>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</si>
  <si>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</si>
  <si>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</si>
  <si>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</si>
  <si>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</si>
  <si>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</si>
  <si>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</si>
  <si>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</si>
  <si>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</si>
  <si>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</si>
  <si>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</si>
  <si>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</si>
  <si>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</si>
  <si>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</si>
  <si>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</si>
  <si>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</si>
  <si>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</si>
  <si>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</si>
  <si>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</si>
  <si>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</si>
  <si>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</si>
  <si>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</si>
  <si>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</si>
  <si>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</si>
  <si>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</si>
  <si>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</si>
  <si>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</si>
  <si>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</si>
  <si>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</si>
  <si>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</si>
  <si>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</si>
  <si>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</si>
  <si>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</si>
  <si>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</si>
  <si>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</si>
  <si>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</si>
  <si>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</si>
  <si>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</si>
  <si>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</si>
  <si>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</si>
  <si>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</si>
  <si>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</si>
  <si>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</si>
  <si>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</si>
  <si>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</si>
  <si>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</si>
  <si>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</si>
  <si>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</si>
  <si>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</si>
  <si>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</si>
  <si>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</si>
  <si>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</si>
  <si>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</si>
  <si>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</si>
  <si>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</si>
  <si>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</si>
  <si>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</si>
  <si>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</si>
  <si>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</si>
  <si>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</si>
  <si>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</si>
  <si>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</si>
  <si>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</si>
  <si>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</si>
  <si>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</si>
  <si>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</si>
  <si>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</si>
  <si>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</si>
  <si>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</si>
  <si>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</si>
  <si>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</si>
  <si>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</si>
  <si>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</si>
  <si>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</si>
  <si>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</si>
  <si>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</si>
  <si>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志布志市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</si>
  <si>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</si>
  <si>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</si>
  <si>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</si>
  <si>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</si>
  <si>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</si>
  <si>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</si>
  <si>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</si>
  <si>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</si>
  <si>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</si>
  <si>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</si>
  <si>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</si>
  <si>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</si>
  <si>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</si>
  <si>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</si>
  <si>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</si>
  <si>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</si>
  <si>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</si>
  <si>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</si>
  <si>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</si>
  <si>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</si>
  <si>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</si>
  <si>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</si>
  <si>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</si>
  <si>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</si>
  <si>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</si>
  <si>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</si>
  <si>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</si>
  <si>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</si>
  <si>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</si>
  <si>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</si>
  <si>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</si>
  <si>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</si>
  <si>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</si>
  <si>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</si>
  <si>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</si>
  <si>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</si>
  <si>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</si>
  <si>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</si>
  <si>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</si>
  <si>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</si>
  <si>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</si>
  <si>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</si>
  <si>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</si>
  <si>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</si>
  <si>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</si>
  <si>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</si>
  <si>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</si>
  <si>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</si>
  <si>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</si>
  <si>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</si>
  <si>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</si>
  <si>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</si>
  <si>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</si>
  <si>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</si>
  <si>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</si>
  <si>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</si>
  <si>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</si>
  <si>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</si>
  <si>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</si>
  <si>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</si>
  <si>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</si>
  <si>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</si>
  <si>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</si>
  <si>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</si>
  <si>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</si>
  <si>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</si>
  <si>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</si>
  <si>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</si>
  <si>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</si>
  <si>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</si>
  <si>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</si>
  <si>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</si>
  <si>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</si>
  <si>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</si>
  <si>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</si>
  <si>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</si>
  <si>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</si>
  <si>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</si>
  <si>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</si>
  <si>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</si>
  <si>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</si>
  <si>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</si>
  <si>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</si>
  <si>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</si>
  <si>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</si>
  <si>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</si>
  <si>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</si>
  <si>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</si>
  <si>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</si>
  <si>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</si>
  <si>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</si>
  <si>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</si>
  <si>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</si>
  <si>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</si>
  <si>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</si>
  <si>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</si>
  <si>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</si>
  <si>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</si>
  <si>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</si>
  <si>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</si>
  <si>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</si>
  <si>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</si>
  <si>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</si>
  <si>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</si>
  <si>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</si>
  <si>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</si>
  <si>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</si>
  <si>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</si>
  <si>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</si>
  <si>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</si>
  <si>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</si>
  <si>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</si>
  <si>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</si>
  <si>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</si>
  <si>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</si>
  <si>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鹿児島県志布志市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</si>
  <si>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</si>
  <si>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</si>
  <si>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</si>
  <si>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</si>
  <si>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</si>
  <si>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</si>
  <si>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</si>
  <si>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</si>
  <si>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</si>
  <si>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</si>
  <si>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</si>
  <si>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</si>
  <si>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</si>
  <si>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</si>
  <si>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</si>
  <si>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</si>
  <si>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</si>
  <si>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</si>
  <si>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</si>
  <si>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</si>
  <si>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</si>
  <si>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</si>
  <si>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</si>
  <si>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</si>
  <si>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</si>
  <si>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</si>
  <si>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</si>
  <si>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</si>
  <si>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</si>
  <si>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</si>
  <si>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</si>
  <si>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</si>
  <si>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</si>
  <si>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</si>
  <si>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</si>
  <si>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</si>
  <si>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</si>
  <si>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</si>
  <si>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</si>
  <si>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</si>
  <si>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</si>
  <si>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</si>
  <si>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</si>
  <si>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</si>
  <si>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</si>
  <si>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</si>
  <si>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</si>
  <si>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</si>
  <si>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</si>
  <si>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</si>
  <si>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</si>
  <si>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</si>
  <si>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</si>
  <si>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</si>
  <si>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</si>
  <si>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</si>
  <si>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</si>
  <si>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</si>
  <si>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</si>
  <si>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</si>
  <si>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</si>
  <si>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</si>
  <si>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</si>
  <si>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</si>
  <si>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</si>
  <si>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</si>
  <si>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</si>
  <si>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</si>
  <si>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</si>
  <si>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</si>
  <si>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</si>
  <si>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</si>
  <si>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</si>
  <si>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</si>
  <si>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</si>
  <si>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</si>
  <si>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</si>
  <si>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</si>
  <si>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</si>
  <si>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</si>
  <si>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</si>
  <si>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</si>
  <si>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</si>
  <si>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</si>
  <si>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</si>
  <si>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</si>
  <si>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</si>
  <si>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</si>
  <si>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</si>
  <si>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</si>
  <si>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</si>
  <si>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</si>
  <si>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</si>
  <si>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</si>
  <si>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</si>
  <si>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</si>
  <si>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</si>
  <si>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</si>
  <si>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</si>
  <si>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</si>
  <si>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</si>
  <si>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</si>
  <si>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</si>
  <si>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</si>
  <si>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</si>
  <si>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</si>
  <si>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</si>
  <si>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</si>
  <si>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</si>
  <si>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</si>
  <si>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</si>
  <si>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</si>
  <si>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</si>
  <si>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</si>
  <si>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</si>
  <si>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</si>
  <si>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</si>
  <si>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</si>
  <si>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</si>
  <si>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</si>
  <si>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</si>
  <si>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</si>
  <si>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</si>
  <si>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</si>
  <si>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</si>
  <si>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</si>
  <si>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</si>
  <si>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</si>
  <si>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</si>
  <si>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</si>
  <si>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</si>
  <si>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</si>
  <si>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</si>
  <si>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</si>
  <si>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</si>
  <si>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</si>
  <si>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</si>
  <si>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</si>
  <si>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</si>
  <si>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</si>
  <si>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</si>
  <si>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</si>
  <si>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</si>
  <si>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</si>
  <si>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</si>
  <si>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</si>
  <si>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</si>
  <si>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</si>
  <si>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</si>
  <si>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鹿児島県志布志市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</si>
  <si>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</si>
  <si>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</si>
  <si>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</si>
  <si>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</si>
  <si>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</si>
  <si>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</si>
  <si>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</si>
  <si>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</si>
  <si>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</si>
  <si>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</si>
  <si>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</si>
  <si>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</si>
  <si>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</si>
  <si>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</si>
  <si>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</si>
  <si>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</si>
  <si>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</si>
  <si>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</si>
  <si>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</si>
  <si>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</si>
  <si>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</si>
  <si>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</si>
  <si>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</si>
  <si>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</si>
  <si>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</si>
  <si>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</si>
  <si>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</si>
  <si>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</si>
  <si>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</si>
  <si>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</si>
  <si>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</si>
  <si>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</si>
  <si>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</si>
  <si>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</si>
  <si>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</si>
  <si>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</si>
  <si>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</si>
  <si>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</si>
  <si>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</si>
  <si>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下水道管理特別会計</t>
    <phoneticPr fontId="5"/>
  </si>
  <si>
    <t>法非適用企業</t>
    <phoneticPr fontId="5"/>
  </si>
  <si>
    <t>公共下水道事業特別会計</t>
    <phoneticPr fontId="5"/>
  </si>
  <si>
    <t>国民宿舎特別会計</t>
    <phoneticPr fontId="5"/>
  </si>
  <si>
    <t>法非適用企業</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</si>
  <si>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</si>
  <si>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</si>
  <si>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</si>
  <si>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</si>
  <si>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</si>
  <si>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</si>
  <si>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</si>
  <si>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</si>
  <si>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</si>
  <si>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</si>
  <si>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</si>
  <si>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</si>
  <si>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</si>
  <si>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</si>
  <si>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</si>
  <si>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</si>
  <si>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</si>
  <si>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</si>
  <si>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</si>
  <si>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</si>
  <si>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</si>
  <si>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</si>
  <si>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</si>
  <si>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</si>
  <si>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</si>
  <si>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</si>
  <si>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</si>
  <si>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</si>
  <si>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</si>
  <si>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</si>
  <si>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</si>
  <si>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</si>
  <si>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</si>
  <si>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</si>
  <si>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</si>
  <si>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</si>
  <si>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</si>
  <si>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</si>
  <si>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</si>
  <si>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</si>
  <si>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</si>
  <si>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</si>
  <si>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</si>
  <si>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</si>
  <si>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</si>
  <si>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</si>
  <si>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</si>
  <si>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</si>
  <si>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</si>
  <si>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</si>
  <si>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</si>
  <si>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</si>
  <si>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</si>
  <si>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</si>
  <si>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</si>
  <si>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</si>
  <si>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</si>
  <si>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</si>
  <si>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</si>
  <si>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</si>
  <si>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</si>
  <si>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</si>
  <si>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</si>
  <si>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</si>
  <si>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</si>
  <si>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</si>
  <si>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</si>
  <si>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</si>
  <si>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</si>
  <si>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下水道管理特別会計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</si>
  <si>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</si>
  <si>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</si>
  <si>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</si>
  <si>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</si>
  <si>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</si>
  <si>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国民宿舎特別会計</t>
    <phoneticPr fontId="5"/>
  </si>
  <si>
    <t>(Ｆ)</t>
    <phoneticPr fontId="5"/>
  </si>
  <si>
    <t>工業団地整備事業特別会計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</si>
  <si>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</si>
  <si>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</si>
  <si>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</si>
  <si>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</si>
  <si>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</si>
  <si>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</si>
  <si>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</si>
  <si>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</si>
  <si>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</si>
  <si>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</si>
  <si>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</si>
  <si>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</si>
  <si>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</si>
  <si>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</si>
  <si>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</si>
  <si>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</si>
  <si>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</si>
  <si>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</si>
  <si>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</si>
  <si>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</si>
  <si>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</si>
  <si>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</si>
  <si>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</si>
  <si>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</si>
  <si>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</si>
  <si>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</si>
  <si>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</si>
  <si>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</si>
  <si>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</si>
  <si>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</si>
  <si>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</si>
  <si>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</si>
  <si>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</si>
  <si>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</si>
  <si>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</si>
  <si>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</si>
  <si>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</si>
  <si>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</si>
  <si>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</si>
  <si>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</si>
  <si>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</si>
  <si>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</si>
  <si>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</si>
  <si>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</si>
  <si>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</si>
  <si>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</si>
  <si>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</si>
  <si>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</si>
  <si>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</si>
  <si>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</si>
  <si>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</si>
  <si>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</si>
  <si>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</si>
  <si>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</si>
  <si>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</si>
  <si>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</si>
  <si>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</si>
  <si>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</si>
  <si>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</si>
  <si>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</si>
  <si>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</si>
  <si>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</si>
  <si>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</si>
  <si>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</si>
  <si>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</si>
  <si>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</si>
  <si>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</si>
  <si>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</si>
  <si>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</si>
  <si>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</si>
  <si>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</si>
  <si>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</si>
  <si>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</si>
  <si>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</si>
  <si>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</si>
  <si>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</si>
  <si>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</si>
  <si>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</si>
  <si>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</si>
  <si>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</si>
  <si>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</si>
  <si>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</si>
  <si>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</si>
  <si>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</si>
  <si>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</si>
  <si>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1.05</t>
  </si>
  <si>
    <t>水道事業会計</t>
  </si>
  <si>
    <t>一般会計</t>
  </si>
  <si>
    <t>介護保険特別会計</t>
  </si>
  <si>
    <t>国民健康保険特別会計</t>
  </si>
  <si>
    <t>下水道管理特別会計</t>
  </si>
  <si>
    <t>後期高齢者医療特別会計</t>
  </si>
  <si>
    <t>国民宿舎特別会計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</si>
  <si>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</si>
  <si>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</si>
  <si>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</si>
  <si>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</si>
  <si>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</si>
  <si>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</si>
  <si>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</si>
  <si>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</si>
  <si>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</si>
  <si>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</si>
  <si>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鹿児島県市町村総合事務組合</t>
  </si>
  <si>
    <t>曽於北部衛生処理組合</t>
  </si>
  <si>
    <t>大隅曽於地区消防組合</t>
  </si>
  <si>
    <t>曽於南部厚生事務組合</t>
  </si>
  <si>
    <t>曽於地区介護保険組合</t>
  </si>
  <si>
    <t>曽於地域公設地方卸売市場管理組合</t>
  </si>
  <si>
    <t>志布志まちづくり公社</t>
    <rPh sb="0" eb="3">
      <t>シブシ</t>
    </rPh>
    <rPh sb="8" eb="10">
      <t>コウシャ</t>
    </rPh>
    <phoneticPr fontId="2"/>
  </si>
  <si>
    <t>志布志市土地開発公社</t>
    <rPh sb="0" eb="4">
      <t>シブシシ</t>
    </rPh>
    <rPh sb="4" eb="6">
      <t>トチ</t>
    </rPh>
    <rPh sb="6" eb="8">
      <t>カイハツ</t>
    </rPh>
    <rPh sb="8" eb="10">
      <t>コウシャ</t>
    </rPh>
    <phoneticPr fontId="2"/>
  </si>
  <si>
    <t>志布志市農業公社</t>
    <rPh sb="0" eb="4">
      <t>シブシシ</t>
    </rPh>
    <rPh sb="4" eb="6">
      <t>ノウギョウ</t>
    </rPh>
    <rPh sb="6" eb="8">
      <t>コウシャ</t>
    </rPh>
    <phoneticPr fontId="2"/>
  </si>
  <si>
    <t>▲２</t>
    <phoneticPr fontId="2"/>
  </si>
  <si>
    <t>地域づくり推進基金</t>
    <rPh sb="0" eb="2">
      <t>チイキ</t>
    </rPh>
    <rPh sb="5" eb="7">
      <t>スイシン</t>
    </rPh>
    <rPh sb="7" eb="9">
      <t>キキン</t>
    </rPh>
    <phoneticPr fontId="2"/>
  </si>
  <si>
    <t>施設整備事業基金</t>
    <rPh sb="0" eb="2">
      <t>シセツ</t>
    </rPh>
    <rPh sb="2" eb="4">
      <t>セイビ</t>
    </rPh>
    <rPh sb="4" eb="6">
      <t>ジギョウ</t>
    </rPh>
    <rPh sb="6" eb="8">
      <t>キキン</t>
    </rPh>
    <phoneticPr fontId="2"/>
  </si>
  <si>
    <t>ふるさと志基金</t>
    <rPh sb="4" eb="5">
      <t>ココロザシ</t>
    </rPh>
    <rPh sb="5" eb="7">
      <t>キキン</t>
    </rPh>
    <phoneticPr fontId="2"/>
  </si>
  <si>
    <t>地域福祉基金</t>
    <rPh sb="0" eb="2">
      <t>チイキ</t>
    </rPh>
    <rPh sb="2" eb="4">
      <t>フクシ</t>
    </rPh>
    <rPh sb="4" eb="6">
      <t>キキン</t>
    </rPh>
    <phoneticPr fontId="2"/>
  </si>
  <si>
    <t>-</t>
    <phoneticPr fontId="2"/>
  </si>
  <si>
    <t>-</t>
    <phoneticPr fontId="2"/>
  </si>
  <si>
    <t>鹿児島県後期高齢者医療広域連合(一般）</t>
    <rPh sb="16" eb="18">
      <t>イッパン</t>
    </rPh>
    <phoneticPr fontId="35"/>
  </si>
  <si>
    <t>鹿児島県後期高齢者医療広域連合（特別会計）</t>
    <rPh sb="16" eb="18">
      <t>トクベツ</t>
    </rPh>
    <rPh sb="18" eb="20">
      <t>カイケイ</t>
    </rPh>
    <phoneticPr fontId="35"/>
  </si>
  <si>
    <t>-</t>
    <phoneticPr fontId="2"/>
  </si>
  <si>
    <t>-</t>
    <phoneticPr fontId="2"/>
  </si>
  <si>
    <t>中山間ふるさと・水と土保全事業積立基金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</si>
  <si>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</si>
  <si>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</si>
  <si>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</si>
  <si>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</si>
  <si>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</si>
  <si>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</si>
  <si>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</si>
  <si>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</si>
  <si>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</si>
  <si>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では、地方債の新規発行を抑制し残高の圧縮に努めているため、将来負担比率は類似団体よりも低い水準に抑えられている。一方、実質公債費比率はやや上昇傾向にあり、類似団体よりもやや高い水準にある。今後も公債費適正化に向けた取組を継続する。</t>
    <rPh sb="12" eb="14">
      <t>ハッコウ</t>
    </rPh>
    <rPh sb="46" eb="47">
      <t>ヒク</t>
    </rPh>
    <rPh sb="51" eb="52">
      <t>オサ</t>
    </rPh>
    <rPh sb="89" eb="90">
      <t>タカ</t>
    </rPh>
    <phoneticPr fontId="5"/>
  </si>
  <si>
    <t>実質公債費比率</t>
    <phoneticPr fontId="5"/>
  </si>
  <si>
    <t xml:space="preserve"> </t>
    <phoneticPr fontId="5"/>
  </si>
  <si>
    <t xml:space="preserve"> </t>
    <phoneticPr fontId="5"/>
  </si>
  <si>
    <t>　本市では、地方債の新規発行を抑制し、残高の圧縮に努めているため、将来負担比率は類似団体よりも低い水準に抑えられている。また、有形固定資産減価償却率も類似団体よりも低い水準にある。本市の場合は、高規格道路建設に伴う市道整備の起債を行っているため、長期的に見た場合の公共施設等を含めた将来負担は高い水準になると予想される。今後も公共施設等総合管理計画並びに個別計画に沿った総量・更新費用の圧縮に努め老朽化対策を継続して行う。</t>
    <rPh sb="12" eb="14">
      <t>ハッコウ</t>
    </rPh>
    <rPh sb="47" eb="48">
      <t>ヒク</t>
    </rPh>
    <rPh sb="52" eb="53">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</si>
</sst>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c:ext xmlns:c16="http://schemas.microsoft.com/office/drawing/2014/chart" uri="{C3380CC4-5D6E-409C-BE32-E72D297353CC}">
              <c16:uniqueId val="{00000000-BAB5-44D2-9D05-47B98BFAC6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88619</c:v>
                </c:pt>
                <c:pt idx="1">
                  <c:v>94454</c:v>
                </c:pt>
                <c:pt idx="2">
                  <c:v>107121</c:v>
                </c:pt>
                <c:pt idx="3">
                  <c:v>140086</c:v>
                </c:pt>
                <c:pt idx="4">
                  <c:v>136420</c:v>
                </c:pt>
              </c:numCache>
            </c:numRef>
          </c:val>
          <c:smooth val="0"/>
          <c:extLst>
            <c:ext xmlns:c16="http://schemas.microsoft.com/office/drawing/2014/chart" uri="{C3380CC4-5D6E-409C-BE32-E72D297353CC}">
              <c16:uniqueId val="{00000001-BAB5-44D2-9D05-47B98BFAC6D1}"/>
            </c:ext>
          </c:extLst>
        </c:ser>
        <c:dLbls>
          <c:showLegendKey val="0"/>
          <c:showVal val="0"/>
          <c:showCatName val="0"/>
          <c:showSerName val="0"/>
          <c:showPercent val="0"/>
          <c:showBubbleSize val="0"/>
        </c:dLbls>
        <c:marker val="1"/>
        <c:smooth val="0"/>
        <c:axId val="214551168"/>
        <c:axId val="214550400"/>
      </c:lineChart>
      <c:catAx>
        <c:axId val="214551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550400"/>
        <c:crosses val="autoZero"/>
        <c:auto val="1"/>
        <c:lblAlgn val="ctr"/>
        <c:lblOffset val="100"/>
        <c:tickLblSkip val="1"/>
        <c:tickMarkSkip val="1"/>
        <c:noMultiLvlLbl val="0"/>
      </c:catAx>
      <c:valAx>
        <c:axId val="2145504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551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4.1500000000000004</c:v>
                </c:pt>
                <c:pt idx="1">
                  <c:v>4.33</c:v>
                </c:pt>
                <c:pt idx="2">
                  <c:v>5.17</c:v>
                </c:pt>
                <c:pt idx="3">
                  <c:v>5.57</c:v>
                </c:pt>
                <c:pt idx="4">
                  <c:v>4.5199999999999996</c:v>
                </c:pt>
              </c:numCache>
            </c:numRef>
          </c:val>
          <c:extLst>
            <c:ext xmlns:c16="http://schemas.microsoft.com/office/drawing/2014/chart" uri="{C3380CC4-5D6E-409C-BE32-E72D297353CC}">
              <c16:uniqueId val="{00000000-E6A0-443E-BA43-F6246FFAD0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20.48</c:v>
                </c:pt>
                <c:pt idx="1">
                  <c:v>21.55</c:v>
                </c:pt>
                <c:pt idx="2">
                  <c:v>22.04</c:v>
                </c:pt>
                <c:pt idx="3">
                  <c:v>22.84</c:v>
                </c:pt>
                <c:pt idx="4">
                  <c:v>23.24</c:v>
                </c:pt>
              </c:numCache>
            </c:numRef>
          </c:val>
          <c:extLst>
            <c:ext xmlns:c16="http://schemas.microsoft.com/office/drawing/2014/chart" uri="{C3380CC4-5D6E-409C-BE32-E72D297353CC}">
              <c16:uniqueId val="{00000001-E6A0-443E-BA43-F6246FFAD05F}"/>
            </c:ext>
          </c:extLst>
        </c:ser>
        <c:dLbls>
          <c:showLegendKey val="0"/>
          <c:showVal val="0"/>
          <c:showCatName val="0"/>
          <c:showSerName val="0"/>
          <c:showPercent val="0"/>
          <c:showBubbleSize val="0"/>
        </c:dLbls>
        <c:gapWidth val="250"/>
        <c:overlap val="100"/>
        <c:axId val="223612928"/>
        <c:axId val="223614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0.05</c:v>
                </c:pt>
                <c:pt idx="1">
                  <c:v>1.37</c:v>
                </c:pt>
                <c:pt idx="2">
                  <c:v>0.99</c:v>
                </c:pt>
                <c:pt idx="3">
                  <c:v>0.74</c:v>
                </c:pt>
                <c:pt idx="4">
                  <c:v>-1.05</c:v>
                </c:pt>
              </c:numCache>
            </c:numRef>
          </c:val>
          <c:smooth val="0"/>
          <c:extLst>
            <c:ext xmlns:c16="http://schemas.microsoft.com/office/drawing/2014/chart" uri="{C3380CC4-5D6E-409C-BE32-E72D297353CC}">
              <c16:uniqueId val="{00000002-E6A0-443E-BA43-F6246FFAD05F}"/>
            </c:ext>
          </c:extLst>
        </c:ser>
        <c:dLbls>
          <c:showLegendKey val="0"/>
          <c:showVal val="0"/>
          <c:showCatName val="0"/>
          <c:showSerName val="0"/>
          <c:showPercent val="0"/>
          <c:showBubbleSize val="0"/>
        </c:dLbls>
        <c:marker val="1"/>
        <c:smooth val="0"/>
        <c:axId val="223612928"/>
        <c:axId val="223614848"/>
      </c:lineChart>
      <c:catAx>
        <c:axId val="22361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614848"/>
        <c:crosses val="autoZero"/>
        <c:auto val="1"/>
        <c:lblAlgn val="ctr"/>
        <c:lblOffset val="100"/>
        <c:tickLblSkip val="1"/>
        <c:tickMarkSkip val="1"/>
        <c:noMultiLvlLbl val="0"/>
      </c:catAx>
      <c:valAx>
        <c:axId val="22361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61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774-44BA-8749-AB0084AFC9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74-44BA-8749-AB0084AFC94A}"/>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774-44BA-8749-AB0084AFC94A}"/>
            </c:ext>
          </c:extLst>
        </c:ser>
        <c:ser>
          <c:idx val="3"/>
          <c:order val="3"/>
          <c:tx>
            <c:strRef>
              <c:f>データシート!$A$30</c:f>
              <c:strCache>
                <c:ptCount val="1"/>
                <c:pt idx="0">
                  <c:v>国民宿舎特別会計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E774-44BA-8749-AB0084AFC94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774-44BA-8749-AB0084AFC94A}"/>
            </c:ext>
          </c:extLst>
        </c:ser>
        <c:ser>
          <c:idx val="5"/>
          <c:order val="5"/>
          <c:tx>
            <c:strRef>
              <c:f>データシート!$A$32</c:f>
              <c:strCache>
                <c:ptCount val="1"/>
                <c:pt idx="0">
                  <c:v>下水道管理特別会計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0.05</c:v>
                </c:pt>
                <c:pt idx="4">
                  <c:v>#N/A</c:v>
                </c:pt>
                <c:pt idx="5">
                  <c:v>0.04</c:v>
                </c:pt>
                <c:pt idx="6">
                  <c:v>#N/A</c:v>
                </c:pt>
                <c:pt idx="7">
                  <c:v>0.03</c:v>
                </c:pt>
                <c:pt idx="8">
                  <c:v>#N/A</c:v>
                </c:pt>
                <c:pt idx="9">
                  <c:v>0.02</c:v>
                </c:pt>
              </c:numCache>
            </c:numRef>
          </c:val>
          <c:extLst>
            <c:ext xmlns:c16="http://schemas.microsoft.com/office/drawing/2014/chart" uri="{C3380CC4-5D6E-409C-BE32-E72D297353CC}">
              <c16:uniqueId val="{00000005-E774-44BA-8749-AB0084AFC94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1.96</c:v>
                </c:pt>
                <c:pt idx="2">
                  <c:v>#N/A</c:v>
                </c:pt>
                <c:pt idx="3">
                  <c:v>1.79</c:v>
                </c:pt>
                <c:pt idx="4">
                  <c:v>#N/A</c:v>
                </c:pt>
                <c:pt idx="5">
                  <c:v>1.78</c:v>
                </c:pt>
                <c:pt idx="6">
                  <c:v>#N/A</c:v>
                </c:pt>
                <c:pt idx="7">
                  <c:v>2.72</c:v>
                </c:pt>
                <c:pt idx="8">
                  <c:v>#N/A</c:v>
                </c:pt>
                <c:pt idx="9">
                  <c:v>2.0099999999999998</c:v>
                </c:pt>
              </c:numCache>
            </c:numRef>
          </c:val>
          <c:extLst>
            <c:ext xmlns:c16="http://schemas.microsoft.com/office/drawing/2014/chart" uri="{C3380CC4-5D6E-409C-BE32-E72D297353CC}">
              <c16:uniqueId val="{00000006-E774-44BA-8749-AB0084AFC94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1.58</c:v>
                </c:pt>
                <c:pt idx="2">
                  <c:v>#N/A</c:v>
                </c:pt>
                <c:pt idx="3">
                  <c:v>2.29</c:v>
                </c:pt>
                <c:pt idx="4">
                  <c:v>#N/A</c:v>
                </c:pt>
                <c:pt idx="5">
                  <c:v>3.13</c:v>
                </c:pt>
                <c:pt idx="6">
                  <c:v>#N/A</c:v>
                </c:pt>
                <c:pt idx="7">
                  <c:v>3.32</c:v>
                </c:pt>
                <c:pt idx="8">
                  <c:v>#N/A</c:v>
                </c:pt>
                <c:pt idx="9">
                  <c:v>3.92</c:v>
                </c:pt>
              </c:numCache>
            </c:numRef>
          </c:val>
          <c:extLst>
            <c:ext xmlns:c16="http://schemas.microsoft.com/office/drawing/2014/chart" uri="{C3380CC4-5D6E-409C-BE32-E72D297353CC}">
              <c16:uniqueId val="{00000007-E774-44BA-8749-AB0084AFC94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4.1500000000000004</c:v>
                </c:pt>
                <c:pt idx="2">
                  <c:v>#N/A</c:v>
                </c:pt>
                <c:pt idx="3">
                  <c:v>4.78</c:v>
                </c:pt>
                <c:pt idx="4">
                  <c:v>#N/A</c:v>
                </c:pt>
                <c:pt idx="5">
                  <c:v>5.24</c:v>
                </c:pt>
                <c:pt idx="6">
                  <c:v>#N/A</c:v>
                </c:pt>
                <c:pt idx="7">
                  <c:v>5.68</c:v>
                </c:pt>
                <c:pt idx="8">
                  <c:v>#N/A</c:v>
                </c:pt>
                <c:pt idx="9">
                  <c:v>5.84</c:v>
                </c:pt>
              </c:numCache>
            </c:numRef>
          </c:val>
          <c:extLst>
            <c:ext xmlns:c16="http://schemas.microsoft.com/office/drawing/2014/chart" uri="{C3380CC4-5D6E-409C-BE32-E72D297353CC}">
              <c16:uniqueId val="{00000008-E774-44BA-8749-AB0084AFC94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5.97</c:v>
                </c:pt>
                <c:pt idx="2">
                  <c:v>#N/A</c:v>
                </c:pt>
                <c:pt idx="3">
                  <c:v>6.55</c:v>
                </c:pt>
                <c:pt idx="4">
                  <c:v>#N/A</c:v>
                </c:pt>
                <c:pt idx="5">
                  <c:v>8.2200000000000006</c:v>
                </c:pt>
                <c:pt idx="6">
                  <c:v>#N/A</c:v>
                </c:pt>
                <c:pt idx="7">
                  <c:v>9.19</c:v>
                </c:pt>
                <c:pt idx="8">
                  <c:v>#N/A</c:v>
                </c:pt>
                <c:pt idx="9">
                  <c:v>10.47</c:v>
                </c:pt>
              </c:numCache>
            </c:numRef>
          </c:val>
          <c:extLst>
            <c:ext xmlns:c16="http://schemas.microsoft.com/office/drawing/2014/chart" uri="{C3380CC4-5D6E-409C-BE32-E72D297353CC}">
              <c16:uniqueId val="{00000009-E774-44BA-8749-AB0084AFC94A}"/>
            </c:ext>
          </c:extLst>
        </c:ser>
        <c:dLbls>
          <c:showLegendKey val="0"/>
          <c:showVal val="0"/>
          <c:showCatName val="0"/>
          <c:showSerName val="0"/>
          <c:showPercent val="0"/>
          <c:showBubbleSize val="0"/>
        </c:dLbls>
        <c:gapWidth val="150"/>
        <c:overlap val="100"/>
        <c:axId val="217696128"/>
        <c:axId val="217697664"/>
      </c:barChart>
      <c:catAx>
        <c:axId val="21769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697664"/>
        <c:crosses val="autoZero"/>
        <c:auto val="1"/>
        <c:lblAlgn val="ctr"/>
        <c:lblOffset val="100"/>
        <c:tickLblSkip val="1"/>
        <c:tickMarkSkip val="1"/>
        <c:noMultiLvlLbl val="0"/>
      </c:catAx>
      <c:valAx>
        <c:axId val="217697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696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2083</c:v>
                </c:pt>
                <c:pt idx="5">
                  <c:v>2098</c:v>
                </c:pt>
                <c:pt idx="8">
                  <c:v>2041</c:v>
                </c:pt>
                <c:pt idx="11">
                  <c:v>2047</c:v>
                </c:pt>
                <c:pt idx="14">
                  <c:v>2046</c:v>
                </c:pt>
              </c:numCache>
            </c:numRef>
          </c:val>
          <c:extLst>
            <c:ext xmlns:c16="http://schemas.microsoft.com/office/drawing/2014/chart" uri="{C3380CC4-5D6E-409C-BE32-E72D297353CC}">
              <c16:uniqueId val="{00000000-9F7B-43DD-AC4D-576D2A3E43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7B-43DD-AC4D-576D2A3E43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104</c:v>
                </c:pt>
                <c:pt idx="3">
                  <c:v>104</c:v>
                </c:pt>
                <c:pt idx="6">
                  <c:v>104</c:v>
                </c:pt>
                <c:pt idx="9">
                  <c:v>104</c:v>
                </c:pt>
                <c:pt idx="12">
                  <c:v>102</c:v>
                </c:pt>
              </c:numCache>
            </c:numRef>
          </c:val>
          <c:extLst>
            <c:ext xmlns:c16="http://schemas.microsoft.com/office/drawing/2014/chart" uri="{C3380CC4-5D6E-409C-BE32-E72D297353CC}">
              <c16:uniqueId val="{00000002-9F7B-43DD-AC4D-576D2A3E43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5</c:v>
                </c:pt>
                <c:pt idx="6">
                  <c:v>20</c:v>
                </c:pt>
                <c:pt idx="9">
                  <c:v>20</c:v>
                </c:pt>
                <c:pt idx="12">
                  <c:v>21</c:v>
                </c:pt>
              </c:numCache>
            </c:numRef>
          </c:val>
          <c:extLst>
            <c:ext xmlns:c16="http://schemas.microsoft.com/office/drawing/2014/chart" uri="{C3380CC4-5D6E-409C-BE32-E72D297353CC}">
              <c16:uniqueId val="{00000003-9F7B-43DD-AC4D-576D2A3E43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288</c:v>
                </c:pt>
                <c:pt idx="3">
                  <c:v>318</c:v>
                </c:pt>
                <c:pt idx="6">
                  <c:v>279</c:v>
                </c:pt>
                <c:pt idx="9">
                  <c:v>294</c:v>
                </c:pt>
                <c:pt idx="12">
                  <c:v>274</c:v>
                </c:pt>
              </c:numCache>
            </c:numRef>
          </c:val>
          <c:extLst>
            <c:ext xmlns:c16="http://schemas.microsoft.com/office/drawing/2014/chart" uri="{C3380CC4-5D6E-409C-BE32-E72D297353CC}">
              <c16:uniqueId val="{00000004-9F7B-43DD-AC4D-576D2A3E43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7B-43DD-AC4D-576D2A3E43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7B-43DD-AC4D-576D2A3E43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2603</c:v>
                </c:pt>
                <c:pt idx="3">
                  <c:v>2606</c:v>
                </c:pt>
                <c:pt idx="6">
                  <c:v>2564</c:v>
                </c:pt>
                <c:pt idx="9">
                  <c:v>2573</c:v>
                </c:pt>
                <c:pt idx="12">
                  <c:v>2629</c:v>
                </c:pt>
              </c:numCache>
            </c:numRef>
          </c:val>
          <c:extLst>
            <c:ext xmlns:c16="http://schemas.microsoft.com/office/drawing/2014/chart" uri="{C3380CC4-5D6E-409C-BE32-E72D297353CC}">
              <c16:uniqueId val="{00000007-9F7B-43DD-AC4D-576D2A3E43B0}"/>
            </c:ext>
          </c:extLst>
        </c:ser>
        <c:dLbls>
          <c:showLegendKey val="0"/>
          <c:showVal val="0"/>
          <c:showCatName val="0"/>
          <c:showSerName val="0"/>
          <c:showPercent val="0"/>
          <c:showBubbleSize val="0"/>
        </c:dLbls>
        <c:gapWidth val="100"/>
        <c:overlap val="100"/>
        <c:axId val="208954496"/>
        <c:axId val="208956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916</c:v>
                </c:pt>
                <c:pt idx="2">
                  <c:v>#N/A</c:v>
                </c:pt>
                <c:pt idx="3">
                  <c:v>#N/A</c:v>
                </c:pt>
                <c:pt idx="4">
                  <c:v>935</c:v>
                </c:pt>
                <c:pt idx="5">
                  <c:v>#N/A</c:v>
                </c:pt>
                <c:pt idx="6">
                  <c:v>#N/A</c:v>
                </c:pt>
                <c:pt idx="7">
                  <c:v>926</c:v>
                </c:pt>
                <c:pt idx="8">
                  <c:v>#N/A</c:v>
                </c:pt>
                <c:pt idx="9">
                  <c:v>#N/A</c:v>
                </c:pt>
                <c:pt idx="10">
                  <c:v>944</c:v>
                </c:pt>
                <c:pt idx="11">
                  <c:v>#N/A</c:v>
                </c:pt>
                <c:pt idx="12">
                  <c:v>#N/A</c:v>
                </c:pt>
                <c:pt idx="13">
                  <c:v>980</c:v>
                </c:pt>
                <c:pt idx="14">
                  <c:v>#N/A</c:v>
                </c:pt>
              </c:numCache>
            </c:numRef>
          </c:val>
          <c:smooth val="0"/>
          <c:extLst>
            <c:ext xmlns:c16="http://schemas.microsoft.com/office/drawing/2014/chart" uri="{C3380CC4-5D6E-409C-BE32-E72D297353CC}">
              <c16:uniqueId val="{00000008-9F7B-43DD-AC4D-576D2A3E43B0}"/>
            </c:ext>
          </c:extLst>
        </c:ser>
        <c:dLbls>
          <c:showLegendKey val="0"/>
          <c:showVal val="0"/>
          <c:showCatName val="0"/>
          <c:showSerName val="0"/>
          <c:showPercent val="0"/>
          <c:showBubbleSize val="0"/>
        </c:dLbls>
        <c:marker val="1"/>
        <c:smooth val="0"/>
        <c:axId val="208954496"/>
        <c:axId val="208956416"/>
      </c:lineChart>
      <c:catAx>
        <c:axId val="20895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956416"/>
        <c:crosses val="autoZero"/>
        <c:auto val="1"/>
        <c:lblAlgn val="ctr"/>
        <c:lblOffset val="100"/>
        <c:tickLblSkip val="1"/>
        <c:tickMarkSkip val="1"/>
        <c:noMultiLvlLbl val="0"/>
      </c:catAx>
      <c:valAx>
        <c:axId val="20895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95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19642</c:v>
                </c:pt>
                <c:pt idx="5">
                  <c:v>19729</c:v>
                </c:pt>
                <c:pt idx="8">
                  <c:v>19393</c:v>
                </c:pt>
                <c:pt idx="11">
                  <c:v>19182</c:v>
                </c:pt>
                <c:pt idx="14">
                  <c:v>18946</c:v>
                </c:pt>
              </c:numCache>
            </c:numRef>
          </c:val>
          <c:extLst>
            <c:ext xmlns:c16="http://schemas.microsoft.com/office/drawing/2014/chart" uri="{C3380CC4-5D6E-409C-BE32-E72D297353CC}">
              <c16:uniqueId val="{00000000-C75C-42F6-9B97-D53FF6EBBA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625</c:v>
                </c:pt>
                <c:pt idx="5">
                  <c:v>669</c:v>
                </c:pt>
                <c:pt idx="8">
                  <c:v>719</c:v>
                </c:pt>
                <c:pt idx="11">
                  <c:v>729</c:v>
                </c:pt>
                <c:pt idx="14">
                  <c:v>733</c:v>
                </c:pt>
              </c:numCache>
            </c:numRef>
          </c:val>
          <c:extLst>
            <c:ext xmlns:c16="http://schemas.microsoft.com/office/drawing/2014/chart" uri="{C3380CC4-5D6E-409C-BE32-E72D297353CC}">
              <c16:uniqueId val="{00000001-C75C-42F6-9B97-D53FF6EBBA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5207</c:v>
                </c:pt>
                <c:pt idx="5">
                  <c:v>5542</c:v>
                </c:pt>
                <c:pt idx="8">
                  <c:v>5991</c:v>
                </c:pt>
                <c:pt idx="11">
                  <c:v>6479</c:v>
                </c:pt>
                <c:pt idx="14">
                  <c:v>6757</c:v>
                </c:pt>
              </c:numCache>
            </c:numRef>
          </c:val>
          <c:extLst>
            <c:ext xmlns:c16="http://schemas.microsoft.com/office/drawing/2014/chart" uri="{C3380CC4-5D6E-409C-BE32-E72D297353CC}">
              <c16:uniqueId val="{00000002-C75C-42F6-9B97-D53FF6EBBA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5C-42F6-9B97-D53FF6EBBA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5C-42F6-9B97-D53FF6EBBA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766</c:v>
                </c:pt>
                <c:pt idx="9">
                  <c:v>667</c:v>
                </c:pt>
                <c:pt idx="12">
                  <c:v>590</c:v>
                </c:pt>
              </c:numCache>
            </c:numRef>
          </c:val>
          <c:extLst>
            <c:ext xmlns:c16="http://schemas.microsoft.com/office/drawing/2014/chart" uri="{C3380CC4-5D6E-409C-BE32-E72D297353CC}">
              <c16:uniqueId val="{00000005-C75C-42F6-9B97-D53FF6EBBA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3129</c:v>
                </c:pt>
                <c:pt idx="3">
                  <c:v>2912</c:v>
                </c:pt>
                <c:pt idx="6">
                  <c:v>2729</c:v>
                </c:pt>
                <c:pt idx="9">
                  <c:v>2549</c:v>
                </c:pt>
                <c:pt idx="12">
                  <c:v>2307</c:v>
                </c:pt>
              </c:numCache>
            </c:numRef>
          </c:val>
          <c:extLst>
            <c:ext xmlns:c16="http://schemas.microsoft.com/office/drawing/2014/chart" uri="{C3380CC4-5D6E-409C-BE32-E72D297353CC}">
              <c16:uniqueId val="{00000006-C75C-42F6-9B97-D53FF6EBBA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123</c:v>
                </c:pt>
                <c:pt idx="3">
                  <c:v>130</c:v>
                </c:pt>
                <c:pt idx="6">
                  <c:v>117</c:v>
                </c:pt>
                <c:pt idx="9">
                  <c:v>110</c:v>
                </c:pt>
                <c:pt idx="12">
                  <c:v>137</c:v>
                </c:pt>
              </c:numCache>
            </c:numRef>
          </c:val>
          <c:extLst>
            <c:ext xmlns:c16="http://schemas.microsoft.com/office/drawing/2014/chart" uri="{C3380CC4-5D6E-409C-BE32-E72D297353CC}">
              <c16:uniqueId val="{00000007-C75C-42F6-9B97-D53FF6EBBA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2794</c:v>
                </c:pt>
                <c:pt idx="3">
                  <c:v>2739</c:v>
                </c:pt>
                <c:pt idx="6">
                  <c:v>2606</c:v>
                </c:pt>
                <c:pt idx="9">
                  <c:v>2416</c:v>
                </c:pt>
                <c:pt idx="12">
                  <c:v>2353</c:v>
                </c:pt>
              </c:numCache>
            </c:numRef>
          </c:val>
          <c:extLst>
            <c:ext xmlns:c16="http://schemas.microsoft.com/office/drawing/2014/chart" uri="{C3380CC4-5D6E-409C-BE32-E72D297353CC}">
              <c16:uniqueId val="{00000008-C75C-42F6-9B97-D53FF6EBBA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1369</c:v>
                </c:pt>
                <c:pt idx="3">
                  <c:v>1201</c:v>
                </c:pt>
                <c:pt idx="6">
                  <c:v>267</c:v>
                </c:pt>
                <c:pt idx="9">
                  <c:v>185</c:v>
                </c:pt>
                <c:pt idx="12">
                  <c:v>89</c:v>
                </c:pt>
              </c:numCache>
            </c:numRef>
          </c:val>
          <c:extLst>
            <c:ext xmlns:c16="http://schemas.microsoft.com/office/drawing/2014/chart" uri="{C3380CC4-5D6E-409C-BE32-E72D297353CC}">
              <c16:uniqueId val="{00000009-C75C-42F6-9B97-D53FF6EBBA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24167</c:v>
                </c:pt>
                <c:pt idx="3">
                  <c:v>24259</c:v>
                </c:pt>
                <c:pt idx="6">
                  <c:v>23859</c:v>
                </c:pt>
                <c:pt idx="9">
                  <c:v>23630</c:v>
                </c:pt>
                <c:pt idx="12">
                  <c:v>23099</c:v>
                </c:pt>
              </c:numCache>
            </c:numRef>
          </c:val>
          <c:extLst>
            <c:ext xmlns:c16="http://schemas.microsoft.com/office/drawing/2014/chart" uri="{C3380CC4-5D6E-409C-BE32-E72D297353CC}">
              <c16:uniqueId val="{0000000A-C75C-42F6-9B97-D53FF6EBBA77}"/>
            </c:ext>
          </c:extLst>
        </c:ser>
        <c:dLbls>
          <c:showLegendKey val="0"/>
          <c:showVal val="0"/>
          <c:showCatName val="0"/>
          <c:showSerName val="0"/>
          <c:showPercent val="0"/>
          <c:showBubbleSize val="0"/>
        </c:dLbls>
        <c:gapWidth val="100"/>
        <c:overlap val="100"/>
        <c:axId val="224091520"/>
        <c:axId val="224097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6110</c:v>
                </c:pt>
                <c:pt idx="2">
                  <c:v>#N/A</c:v>
                </c:pt>
                <c:pt idx="3">
                  <c:v>#N/A</c:v>
                </c:pt>
                <c:pt idx="4">
                  <c:v>5300</c:v>
                </c:pt>
                <c:pt idx="5">
                  <c:v>#N/A</c:v>
                </c:pt>
                <c:pt idx="6">
                  <c:v>#N/A</c:v>
                </c:pt>
                <c:pt idx="7">
                  <c:v>4239</c:v>
                </c:pt>
                <c:pt idx="8">
                  <c:v>#N/A</c:v>
                </c:pt>
                <c:pt idx="9">
                  <c:v>#N/A</c:v>
                </c:pt>
                <c:pt idx="10">
                  <c:v>3167</c:v>
                </c:pt>
                <c:pt idx="11">
                  <c:v>#N/A</c:v>
                </c:pt>
                <c:pt idx="12">
                  <c:v>#N/A</c:v>
                </c:pt>
                <c:pt idx="13">
                  <c:v>2140</c:v>
                </c:pt>
                <c:pt idx="14">
                  <c:v>#N/A</c:v>
                </c:pt>
              </c:numCache>
            </c:numRef>
          </c:val>
          <c:smooth val="0"/>
          <c:extLst>
            <c:ext xmlns:c16="http://schemas.microsoft.com/office/drawing/2014/chart" uri="{C3380CC4-5D6E-409C-BE32-E72D297353CC}">
              <c16:uniqueId val="{0000000B-C75C-42F6-9B97-D53FF6EBBA77}"/>
            </c:ext>
          </c:extLst>
        </c:ser>
        <c:dLbls>
          <c:showLegendKey val="0"/>
          <c:showVal val="0"/>
          <c:showCatName val="0"/>
          <c:showSerName val="0"/>
          <c:showPercent val="0"/>
          <c:showBubbleSize val="0"/>
        </c:dLbls>
        <c:marker val="1"/>
        <c:smooth val="0"/>
        <c:axId val="224091520"/>
        <c:axId val="224097792"/>
      </c:lineChart>
      <c:catAx>
        <c:axId val="22409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097792"/>
        <c:crosses val="autoZero"/>
        <c:auto val="1"/>
        <c:lblAlgn val="ctr"/>
        <c:lblOffset val="100"/>
        <c:tickLblSkip val="1"/>
        <c:tickMarkSkip val="1"/>
        <c:noMultiLvlLbl val="0"/>
      </c:catAx>
      <c:valAx>
        <c:axId val="22409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09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2525</c:v>
                </c:pt>
                <c:pt idx="1">
                  <c:v>2574</c:v>
                </c:pt>
                <c:pt idx="2">
                  <c:v>2582</c:v>
                </c:pt>
              </c:numCache>
            </c:numRef>
          </c:val>
          <c:extLst>
            <c:ext xmlns:c16="http://schemas.microsoft.com/office/drawing/2014/chart" uri="{C3380CC4-5D6E-409C-BE32-E72D297353CC}">
              <c16:uniqueId val="{00000000-9ABA-4AF7-B13C-8CBBBAF349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363</c:v>
                </c:pt>
                <c:pt idx="1">
                  <c:v>356</c:v>
                </c:pt>
                <c:pt idx="2">
                  <c:v>356</c:v>
                </c:pt>
              </c:numCache>
            </c:numRef>
          </c:val>
          <c:extLst>
            <c:ext xmlns:c16="http://schemas.microsoft.com/office/drawing/2014/chart" uri="{C3380CC4-5D6E-409C-BE32-E72D297353CC}">
              <c16:uniqueId val="{00000001-9ABA-4AF7-B13C-8CBBBAF349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2860</c:v>
                </c:pt>
                <c:pt idx="1">
                  <c:v>3310</c:v>
                </c:pt>
                <c:pt idx="2">
                  <c:v>3455</c:v>
                </c:pt>
              </c:numCache>
            </c:numRef>
          </c:val>
          <c:extLst>
            <c:ext xmlns:c16="http://schemas.microsoft.com/office/drawing/2014/chart" uri="{C3380CC4-5D6E-409C-BE32-E72D297353CC}">
              <c16:uniqueId val="{00000002-9ABA-4AF7-B13C-8CBBBAF349D6}"/>
            </c:ext>
          </c:extLst>
        </c:ser>
        <c:dLbls>
          <c:showLegendKey val="0"/>
          <c:showVal val="0"/>
          <c:showCatName val="0"/>
          <c:showSerName val="0"/>
          <c:showPercent val="0"/>
          <c:showBubbleSize val="0"/>
        </c:dLbls>
        <c:gapWidth val="120"/>
        <c:overlap val="100"/>
        <c:axId val="224296320"/>
        <c:axId val="224302208"/>
      </c:barChart>
      <c:catAx>
        <c:axId val="22429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4302208"/>
        <c:crosses val="autoZero"/>
        <c:auto val="1"/>
        <c:lblAlgn val="ctr"/>
        <c:lblOffset val="100"/>
        <c:tickLblSkip val="1"/>
        <c:tickMarkSkip val="1"/>
        <c:noMultiLvlLbl val="0"/>
      </c:catAx>
      <c:valAx>
        <c:axId val="224302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429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{F9C7D034-E02C-4DD3-A0DA-CC6B00F779DB}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5C6-4E23-8C52-CA7EC67F4B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{6FACC048-8516-4739-A49B-BF64F7F52008}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C6-4E23-8C52-CA7EC67F4B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{1BEED748-EEC2-48E3-867D-BE19FE770285}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C6-4E23-8C52-CA7EC67F4B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{EB9317C2-5BCE-45B9-A46F-52376945F6DB}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C6-4E23-8C52-CA7EC67F4B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{81B30880-5E87-45D6-993A-B4241C70281E}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C6-4E23-8C52-CA7EC67F4B62}"/>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{8F3C335A-A888-4177-8BB1-563982521261}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5C6-4E23-8C52-CA7EC67F4B62}"/>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{E027A3A8-BC5F-4976-A3B2-24F79A9BB2FB}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5C6-4E23-8C52-CA7EC67F4B62}"/>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{49C2E3E3-1902-4C13-9446-A9DC8BA52C48}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5C6-4E23-8C52-CA7EC67F4B62}"/>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{438E7B18-082A-4541-93CA-3EDC59722805}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5C6-4E23-8C52-CA7EC67F4B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34</c:v>
                </c:pt>
                <c:pt idx="16">
                  <c:v>37.1</c:v>
                </c:pt>
                <c:pt idx="24">
                  <c:v>38.6</c:v>
                </c:pt>
                <c:pt idx="32">
                  <c:v>40.299999999999997</c:v>
                </c:pt>
              </c:numCache>
            </c:numRef>
          </c:xVal>
          <c:yVal>
            <c:numRef>
              <c:f>公会計指標分析・財政指標組合せ分析表!$BP$51:$DC$51</c:f>
              <c:numCache>
                <c:formatCode>#,##0.0;"▲ "#,##0.0</c:formatCode>
                <c:ptCount val="40"/>
                <c:pt idx="8">
                  <c:v>55.4</c:v>
                </c:pt>
                <c:pt idx="16">
                  <c:v>44.7</c:v>
                </c:pt>
                <c:pt idx="24">
                  <c:v>34.1</c:v>
                </c:pt>
                <c:pt idx="32">
                  <c:v>23.4</c:v>
                </c:pt>
              </c:numCache>
            </c:numRef>
          </c:yVal>
          <c:smooth val="0"/>
          <c:extLst>
            <c:ext xmlns:c16="http://schemas.microsoft.com/office/drawing/2014/chart" uri="{C3380CC4-5D6E-409C-BE32-E72D297353CC}">
              <c16:uniqueId val="{00000009-B5C6-4E23-8C52-CA7EC67F4B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{695C250B-0271-4F9C-B09C-9E5E9BB2F179}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5C6-4E23-8C52-CA7EC67F4B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{47E4477A-A9CB-47B1-A12E-BB5393237D04}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C6-4E23-8C52-CA7EC67F4B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{4EAA5FF6-C72D-4A71-8606-E2EC7C603466}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C6-4E23-8C52-CA7EC67F4B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{16261025-D038-4E00-B929-177C8CE47A49}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C6-4E23-8C52-CA7EC67F4B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{0293943E-A99C-43CA-A2E9-9C0A4F988346}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C6-4E23-8C52-CA7EC67F4B62}"/>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{E6CE81B2-C59C-4A67-8591-07505833193D}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5C6-4E23-8C52-CA7EC67F4B62}"/>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{757CB43E-BEAD-4042-AE4D-C2F587549037}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5C6-4E23-8C52-CA7EC67F4B62}"/>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{D748D3BB-D238-43E4-8873-165BE214834D}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5C6-4E23-8C52-CA7EC67F4B62}"/>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{36AFAE4C-C8E9-4217-971A-797FDE0CFB43}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5C6-4E23-8C52-CA7EC67F4B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58.3</c:v>
                </c:pt>
                <c:pt idx="24">
                  <c:v>59.6</c:v>
                </c:pt>
                <c:pt idx="32">
                  <c:v>60.5</c:v>
                </c:pt>
              </c:numCache>
            </c:numRef>
          </c:xVal>
          <c:yVal>
            <c:numRef>
              <c:f>公会計指標分析・財政指標組合せ分析表!$BP$55:$DC$55</c:f>
              <c:numCache>
                <c:formatCode>#,##0.0;"▲ "#,##0.0</c:formatCode>
                <c:ptCount val="40"/>
                <c:pt idx="8">
                  <c:v>32.799999999999997</c:v>
                </c:pt>
                <c:pt idx="16">
                  <c:v>54.6</c:v>
                </c:pt>
                <c:pt idx="24">
                  <c:v>53.2</c:v>
                </c:pt>
                <c:pt idx="32">
                  <c:v>47.9</c:v>
                </c:pt>
              </c:numCache>
            </c:numRef>
          </c:yVal>
          <c:smooth val="0"/>
          <c:extLst>
            <c:ext xmlns:c16="http://schemas.microsoft.com/office/drawing/2014/chart" uri="{C3380CC4-5D6E-409C-BE32-E72D297353CC}">
              <c16:uniqueId val="{00000013-B5C6-4E23-8C52-CA7EC67F4B62}"/>
            </c:ext>
          </c:extLst>
        </c:ser>
        <c:dLbls>
          <c:showLegendKey val="0"/>
          <c:showVal val="1"/>
          <c:showCatName val="0"/>
          <c:showSerName val="0"/>
          <c:showPercent val="0"/>
          <c:showBubbleSize val="0"/>
        </c:dLbls>
        <c:axId val="214583936"/>
        <c:axId val="214610688"/>
      </c:scatterChart>
      <c:valAx>
        <c:axId val="214583936"/>
        <c:scaling>
          <c:orientation val="minMax"/>
          <c:max val="63"/>
          <c:min val="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610688"/>
        <c:crosses val="autoZero"/>
        <c:crossBetween val="midCat"/>
      </c:valAx>
      <c:valAx>
        <c:axId val="214610688"/>
        <c:scaling>
          <c:orientation val="minMax"/>
          <c:max val="61"/>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583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{E9D7F5A9-AEC5-4C4A-BCE0-B0568454127C}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647-46A9-94B7-5BC40A558D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{394E3E71-52C1-499B-9D1E-2BAA70735A7B}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47-46A9-94B7-5BC40A558D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{5DB415BD-6FFB-4646-86B5-58CEFC0B421A}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47-46A9-94B7-5BC40A558D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{C219D28D-88E7-4452-ACAC-B0A50FE5A036}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47-46A9-94B7-5BC40A558D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{813DFA9D-E1A0-4DE9-BFBB-433B9353D2DC}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47-46A9-94B7-5BC40A558D4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{3543F083-FAC9-4DFE-A4F0-9ED7F1D189DC}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647-46A9-94B7-5BC40A558D4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{98E8522D-7817-4C43-919D-373C14E09F3F}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647-46A9-94B7-5BC40A558D4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{377D9A74-EDCF-4A0E-9199-AF372957F03F}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647-46A9-94B7-5BC40A558D4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{93769BB2-11FE-425C-89B2-C880156E5C73}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647-46A9-94B7-5BC40A558D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9.6</c:v>
                </c:pt>
                <c:pt idx="16">
                  <c:v>9.6999999999999993</c:v>
                </c:pt>
                <c:pt idx="24">
                  <c:v>9.9</c:v>
                </c:pt>
                <c:pt idx="32">
                  <c:v>10.199999999999999</c:v>
                </c:pt>
              </c:numCache>
            </c:numRef>
          </c:xVal>
          <c:yVal>
            <c:numRef>
              <c:f>公会計指標分析・財政指標組合せ分析表!$BP$73:$DC$73</c:f>
              <c:numCache>
                <c:formatCode>#,##0.0;"▲ "#,##0.0</c:formatCode>
                <c:ptCount val="40"/>
                <c:pt idx="0">
                  <c:v>64.2</c:v>
                </c:pt>
                <c:pt idx="8">
                  <c:v>55.4</c:v>
                </c:pt>
                <c:pt idx="16">
                  <c:v>44.7</c:v>
                </c:pt>
                <c:pt idx="24">
                  <c:v>34.1</c:v>
                </c:pt>
                <c:pt idx="32">
                  <c:v>23.4</c:v>
                </c:pt>
              </c:numCache>
            </c:numRef>
          </c:yVal>
          <c:smooth val="0"/>
          <c:extLst>
            <c:ext xmlns:c16="http://schemas.microsoft.com/office/drawing/2014/chart" uri="{C3380CC4-5D6E-409C-BE32-E72D297353CC}">
              <c16:uniqueId val="{00000009-E647-46A9-94B7-5BC40A558D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{EE762BA5-81DC-481F-A00A-89464CFF0765}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647-46A9-94B7-5BC40A558D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{8D222AFB-9720-4E39-B8D5-52897DE7F614}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47-46A9-94B7-5BC40A558D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{BEDBA111-26B2-4897-868F-76BBCB71912A}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47-46A9-94B7-5BC40A558D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{3F4D4FAC-BC76-4216-802C-C30FEB9DC5C7}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47-46A9-94B7-5BC40A558D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{33426632-CAEA-4B9D-ABC8-8934EF004BE4}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47-46A9-94B7-5BC40A558D4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{1F44A1B5-B9D7-4A9C-99AD-8955676F80D3}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647-46A9-94B7-5BC40A558D4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{DDDECC25-6C72-41C7-AD89-A475EBAFA39D}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647-46A9-94B7-5BC40A558D4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{71EA1614-CCD9-4E65-8807-1417BB65A35E}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647-46A9-94B7-5BC40A558D4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{F61E3682-77D9-4164-B6E8-F01B615DEEEE}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647-46A9-94B7-5BC40A558D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c:ext xmlns:c16="http://schemas.microsoft.com/office/drawing/2014/chart" uri="{C3380CC4-5D6E-409C-BE32-E72D297353CC}">
              <c16:uniqueId val="{00000013-E647-46A9-94B7-5BC40A558D4C}"/>
            </c:ext>
          </c:extLst>
        </c:ser>
        <c:dLbls>
          <c:showLegendKey val="0"/>
          <c:showVal val="1"/>
          <c:showCatName val="0"/>
          <c:showSerName val="0"/>
          <c:showPercent val="0"/>
          <c:showBubbleSize val="0"/>
        </c:dLbls>
        <c:axId val="225294208"/>
        <c:axId val="225202176"/>
      </c:scatterChart>
      <c:valAx>
        <c:axId val="225294208"/>
        <c:scaling>
          <c:orientation val="minMax"/>
          <c:max val="10.5"/>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202176"/>
        <c:crosses val="autoZero"/>
        <c:crossBetween val="midCat"/>
      </c:valAx>
      <c:valAx>
        <c:axId val="225202176"/>
        <c:scaling>
          <c:orientation val="minMax"/>
          <c:max val="7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2942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増加の主な要因としては防災行政無線同報系デジタル化整備事業の償還が始まり、増加した。よって、実質公債費比率の分子は増加が見込まれるため、起債の抑制等により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減債基金残高のうち、実質公債比率の算定に用いる満期一括償還地方債の償還の財源として積み立て額はない。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年度は主に退職手当支給予定額に係る一般会計負担見込額が減少したこと及び充当可能財源等のうち、財政調整基金等の基金額が増加したことにより将来負担比率の分子の構造は前年度比</a:t>
          </a:r>
          <a:r>
            <a:rPr kumimoji="1" lang="en-US" altLang="ja-JP" sz="1400">
              <a:latin typeface="ＭＳ ゴシック" pitchFamily="49" charset="-128"/>
              <a:ea typeface="ＭＳ ゴシック" pitchFamily="49" charset="-128"/>
            </a:rPr>
            <a:t>1,027</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今後も定員適正化計画の推進に伴う退職手当負担見込額の減、交付税算入率の高い起債の活用、基金の確保に努める。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鹿児島県志布志市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財政調整基金残高については取り崩しはなかった。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基金全体の増額要因は、ふるさと納税制度を活用した基金が増加したこと等であり、近年の増額傾向の原因も同様である。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設置法令及び条例に基づき、将来にわたり持続可能な財政運営を図れるよう基金の確保に努める。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ふるさと志基金：観光及び生活環境に関する事業，福祉に関する事業，教育文化に関する事業等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地域づくり推進基金：地域の活性化に関する事業等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施設整備事業基金：市の施設整備に関する事業等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地域福祉基金：在宅福祉等の普及及び向上，健康づくり及び生きがいづくりの推進並びにボランティア活動の活発化等高齢者保健福祉の増進に関する事業等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中山間ふるさと・水と土保全事業積立基金：中山間地における土地改良施設の機能の適正な発揮に関する事業等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百万円の増となってなっており、近年同様の傾向である。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増額の要因は、ふるさと納税制度を活用した基金が増加したことや合併特例債を活用した基金積立てを行ったこと等によるものである。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今後も事務事業の見直しや歳出を抑制するとともに、自主財源の確保に取り組みながら、基金条例等の目的に基づき、必要に応じて事業充当を行う。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加えて、引き続き将来にわたり持続可能な財政運営を図れるよう基金の確保に努める。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基金残高は、前年度比８百万円の増となっており、近年同様の傾向である。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増額の要因は、預金利息を積み立てたことによるものである。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引き続き将来にわたり持続可能な財政運営を図れるよう基金の確保に努める。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基金残高は、ほぼ横ばいである。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引き続き将来にわたり持続可能な財政運営を図れるよう基金の確保に努める。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31,507
31,168
290.28
27,474,047
26,807,787
502,682
11,113,128
23,099,376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本市では、平成</a:t>
          </a:r>
          <a:r>
            <a:rPr kumimoji="1" lang="en-US" altLang="ja-JP" sz="1000" baseline="0">
              <a:solidFill>
                <a:schemeClr val="dk1"/>
              </a:solidFill>
              <a:effectLst/>
              <a:latin typeface="+mn-lt"/>
              <a:ea typeface="+mn-ea"/>
              <a:cs typeface="+mn-cs"/>
            </a:rPr>
            <a:t>28</a:t>
          </a:r>
          <a:r>
            <a:rPr kumimoji="1" lang="ja-JP" altLang="ja-JP" sz="1000" baseline="0">
              <a:solidFill>
                <a:schemeClr val="dk1"/>
              </a:solidFill>
              <a:effectLst/>
              <a:latin typeface="+mn-lt"/>
              <a:ea typeface="+mn-ea"/>
              <a:cs typeface="+mn-cs"/>
            </a:rPr>
            <a:t>年度に策定した公共施設等総合管理計画に沿って公共施設等の削減に努めている。公共施設等の老朽化については、有形固定資産減価償却率が類似団体等よりも低い水準にあるが、これは高規格道路建設に伴う市道整備等が要因であり、有形固定資産の総量は増加</a:t>
          </a:r>
          <a:r>
            <a:rPr kumimoji="1" lang="ja-JP" altLang="en-US" sz="1000" baseline="0">
              <a:solidFill>
                <a:schemeClr val="dk1"/>
              </a:solidFill>
              <a:effectLst/>
              <a:latin typeface="+mn-lt"/>
              <a:ea typeface="+mn-ea"/>
              <a:cs typeface="+mn-cs"/>
            </a:rPr>
            <a:t>し</a:t>
          </a:r>
          <a:r>
            <a:rPr kumimoji="1" lang="ja-JP" altLang="ja-JP" sz="1000" baseline="0">
              <a:solidFill>
                <a:schemeClr val="dk1"/>
              </a:solidFill>
              <a:effectLst/>
              <a:latin typeface="+mn-lt"/>
              <a:ea typeface="+mn-ea"/>
              <a:cs typeface="+mn-cs"/>
            </a:rPr>
            <a:t>、平成</a:t>
          </a:r>
          <a:r>
            <a:rPr kumimoji="1" lang="en-US" altLang="ja-JP" sz="1000" baseline="0">
              <a:solidFill>
                <a:schemeClr val="dk1"/>
              </a:solidFill>
              <a:effectLst/>
              <a:latin typeface="+mn-lt"/>
              <a:ea typeface="+mn-ea"/>
              <a:cs typeface="+mn-cs"/>
            </a:rPr>
            <a:t>30</a:t>
          </a:r>
          <a:r>
            <a:rPr kumimoji="1" lang="ja-JP" altLang="ja-JP" sz="1000" baseline="0">
              <a:solidFill>
                <a:schemeClr val="dk1"/>
              </a:solidFill>
              <a:effectLst/>
              <a:latin typeface="+mn-lt"/>
              <a:ea typeface="+mn-ea"/>
              <a:cs typeface="+mn-cs"/>
            </a:rPr>
            <a:t>年度末時点、有形固定資産減価償却率は</a:t>
          </a:r>
          <a:r>
            <a:rPr kumimoji="1" lang="en-US" altLang="ja-JP" sz="1000" baseline="0">
              <a:solidFill>
                <a:schemeClr val="dk1"/>
              </a:solidFill>
              <a:effectLst/>
              <a:latin typeface="+mn-lt"/>
              <a:ea typeface="+mn-ea"/>
              <a:cs typeface="+mn-cs"/>
            </a:rPr>
            <a:t>40.3</a:t>
          </a:r>
          <a:r>
            <a:rPr kumimoji="1" lang="ja-JP" altLang="ja-JP" sz="1000" baseline="0">
              <a:solidFill>
                <a:schemeClr val="dk1"/>
              </a:solidFill>
              <a:effectLst/>
              <a:latin typeface="+mn-lt"/>
              <a:ea typeface="+mn-ea"/>
              <a:cs typeface="+mn-cs"/>
            </a:rPr>
            <a:t>％となり、平成</a:t>
          </a:r>
          <a:r>
            <a:rPr kumimoji="1" lang="en-US" altLang="ja-JP" sz="1000" baseline="0">
              <a:solidFill>
                <a:schemeClr val="dk1"/>
              </a:solidFill>
              <a:effectLst/>
              <a:latin typeface="+mn-lt"/>
              <a:ea typeface="+mn-ea"/>
              <a:cs typeface="+mn-cs"/>
            </a:rPr>
            <a:t>29</a:t>
          </a:r>
          <a:r>
            <a:rPr kumimoji="1" lang="ja-JP" altLang="ja-JP" sz="1000" baseline="0">
              <a:solidFill>
                <a:schemeClr val="dk1"/>
              </a:solidFill>
              <a:effectLst/>
              <a:latin typeface="+mn-lt"/>
              <a:ea typeface="+mn-ea"/>
              <a:cs typeface="+mn-cs"/>
            </a:rPr>
            <a:t>年度決算より</a:t>
          </a:r>
          <a:r>
            <a:rPr kumimoji="1" lang="en-US" altLang="ja-JP" sz="1000" baseline="0">
              <a:solidFill>
                <a:schemeClr val="dk1"/>
              </a:solidFill>
              <a:effectLst/>
              <a:latin typeface="+mn-lt"/>
              <a:ea typeface="+mn-ea"/>
              <a:cs typeface="+mn-cs"/>
            </a:rPr>
            <a:t>1.7</a:t>
          </a:r>
          <a:r>
            <a:rPr kumimoji="1" lang="ja-JP" altLang="ja-JP" sz="1000" baseline="0">
              <a:solidFill>
                <a:schemeClr val="dk1"/>
              </a:solidFill>
              <a:effectLst/>
              <a:latin typeface="+mn-lt"/>
              <a:ea typeface="+mn-ea"/>
              <a:cs typeface="+mn-cs"/>
            </a:rPr>
            <a:t>％上昇している。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3" name="フローチャート: 判断 72"/>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78211</xdr:rowOff>
    </xdr:from>
    <xdr:to>
      <xdr:col>23</xdr:col>
      <xdr:colOff>136525</xdr:colOff>
      <xdr:row>33</xdr:row>
      <xdr:rowOff>8361</xdr:rowOff>
    </xdr:to>
    <xdr:sp macro="" textlink="">
      <xdr:nvSpPr>
        <xdr:cNvPr id="79" name="楕円 78"/>
        <xdr:cNvSpPr/>
      </xdr:nvSpPr>
      <xdr:spPr>
        <a:xfrm>
          <a:off x="4711700" y="6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56638</xdr:rowOff>
    </xdr:from>
    <xdr:ext cx="405111" cy="259045"/>
    <xdr:sp macro="" textlink="">
      <xdr:nvSpPr>
        <xdr:cNvPr id="80" name="有形固定資産減価償却率該当値テキスト"/>
        <xdr:cNvSpPr txBox="1"/>
      </xdr:nvSpPr>
      <xdr:spPr>
        <a:xfrm>
          <a:off x="4813300" y="631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108797</xdr:rowOff>
    </xdr:from>
    <xdr:to>
      <xdr:col>19</xdr:col>
      <xdr:colOff>187325</xdr:colOff>
      <xdr:row>33</xdr:row>
      <xdr:rowOff>38947</xdr:rowOff>
    </xdr:to>
    <xdr:sp macro="" textlink="">
      <xdr:nvSpPr>
        <xdr:cNvPr id="81" name="楕円 80"/>
        <xdr:cNvSpPr/>
      </xdr:nvSpPr>
      <xdr:spPr>
        <a:xfrm>
          <a:off x="4000500" y="63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129011</xdr:rowOff>
    </xdr:from>
    <xdr:to>
      <xdr:col>23</xdr:col>
      <xdr:colOff>85725</xdr:colOff>
      <xdr:row>32</xdr:row>
      <xdr:rowOff>159597</xdr:rowOff>
    </xdr:to>
    <xdr:cxnSp macro="">
      <xdr:nvCxnSpPr>
        <xdr:cNvPr id="82" name="直線コネクタ 81"/>
        <xdr:cNvCxnSpPr/>
      </xdr:nvCxnSpPr>
      <xdr:spPr>
        <a:xfrm flipV="1">
          <a:off x="4051300" y="6386936"/>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135784</xdr:rowOff>
    </xdr:from>
    <xdr:to>
      <xdr:col>15</xdr:col>
      <xdr:colOff>187325</xdr:colOff>
      <xdr:row>33</xdr:row>
      <xdr:rowOff>65934</xdr:rowOff>
    </xdr:to>
    <xdr:sp macro="" textlink="">
      <xdr:nvSpPr>
        <xdr:cNvPr id="83" name="楕円 82"/>
        <xdr:cNvSpPr/>
      </xdr:nvSpPr>
      <xdr:spPr>
        <a:xfrm>
          <a:off x="3238500" y="63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159597</xdr:rowOff>
    </xdr:from>
    <xdr:to>
      <xdr:col>19</xdr:col>
      <xdr:colOff>136525</xdr:colOff>
      <xdr:row>33</xdr:row>
      <xdr:rowOff>15134</xdr:rowOff>
    </xdr:to>
    <xdr:cxnSp macro="">
      <xdr:nvCxnSpPr>
        <xdr:cNvPr id="84" name="直線コネクタ 83"/>
        <xdr:cNvCxnSpPr/>
      </xdr:nvCxnSpPr>
      <xdr:spPr>
        <a:xfrm flipV="1">
          <a:off x="3289300" y="6417522"/>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20108</xdr:rowOff>
    </xdr:from>
    <xdr:to>
      <xdr:col>11</xdr:col>
      <xdr:colOff>187325</xdr:colOff>
      <xdr:row>33</xdr:row>
      <xdr:rowOff>121709</xdr:rowOff>
    </xdr:to>
    <xdr:sp macro="" textlink="">
      <xdr:nvSpPr>
        <xdr:cNvPr id="85" name="楕円 84"/>
        <xdr:cNvSpPr/>
      </xdr:nvSpPr>
      <xdr:spPr>
        <a:xfrm>
          <a:off x="2476500" y="6449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15134</xdr:rowOff>
    </xdr:from>
    <xdr:to>
      <xdr:col>15</xdr:col>
      <xdr:colOff>136525</xdr:colOff>
      <xdr:row>33</xdr:row>
      <xdr:rowOff>70908</xdr:rowOff>
    </xdr:to>
    <xdr:cxnSp macro="">
      <xdr:nvCxnSpPr>
        <xdr:cNvPr id="86" name="直線コネクタ 85"/>
        <xdr:cNvCxnSpPr/>
      </xdr:nvCxnSpPr>
      <xdr:spPr>
        <a:xfrm flipV="1">
          <a:off x="2527300" y="6444509"/>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89" name="n_3aveValue有形固定資産減価償却率"/>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30074</xdr:rowOff>
    </xdr:from>
    <xdr:ext cx="405111" cy="259045"/>
    <xdr:sp macro="" textlink="">
      <xdr:nvSpPr>
        <xdr:cNvPr id="90" name="n_1mainValue有形固定資産減価償却率"/>
        <xdr:cNvSpPr txBox="1"/>
      </xdr:nvSpPr>
      <xdr:spPr>
        <a:xfrm>
          <a:off x="3836044" y="645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57061</xdr:rowOff>
    </xdr:from>
    <xdr:ext cx="405111" cy="259045"/>
    <xdr:sp macro="" textlink="">
      <xdr:nvSpPr>
        <xdr:cNvPr id="91" name="n_2mainValue有形固定資産減価償却率"/>
        <xdr:cNvSpPr txBox="1"/>
      </xdr:nvSpPr>
      <xdr:spPr>
        <a:xfrm>
          <a:off x="3086744" y="6486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112835</xdr:rowOff>
    </xdr:from>
    <xdr:ext cx="405111" cy="259045"/>
    <xdr:sp macro="" textlink="">
      <xdr:nvSpPr>
        <xdr:cNvPr id="92" name="n_3mainValue有形固定資産減価償却率"/>
        <xdr:cNvSpPr txBox="1"/>
      </xdr:nvSpPr>
      <xdr:spPr>
        <a:xfrm>
          <a:off x="2324744" y="654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債務償還比率</a:t>
          </a:r>
          <a:r>
            <a:rPr kumimoji="1" lang="ja-JP" altLang="ja-JP"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年度決算時点で</a:t>
          </a:r>
          <a:r>
            <a:rPr kumimoji="1" lang="en-US" altLang="ja-JP" sz="1100">
              <a:solidFill>
                <a:schemeClr val="dk1"/>
              </a:solidFill>
              <a:effectLst/>
              <a:latin typeface="+mn-lt"/>
              <a:ea typeface="+mn-ea"/>
              <a:cs typeface="+mn-cs"/>
            </a:rPr>
            <a:t>516.8%</a:t>
          </a:r>
          <a:r>
            <a:rPr kumimoji="1" lang="ja-JP" altLang="ja-JP" sz="1100">
              <a:solidFill>
                <a:schemeClr val="dk1"/>
              </a:solidFill>
              <a:effectLst/>
              <a:latin typeface="+mn-lt"/>
              <a:ea typeface="+mn-ea"/>
              <a:cs typeface="+mn-cs"/>
            </a:rPr>
            <a:t>となっており、全国平均並びに鹿児島県平均よりも低い水準にある。地方債の新規発生を抑制し、残高の圧縮に努めている</a:t>
          </a:r>
          <a:r>
            <a:rPr kumimoji="1" lang="ja-JP" altLang="en-US" sz="1100">
              <a:solidFill>
                <a:schemeClr val="dk1"/>
              </a:solidFill>
              <a:effectLst/>
              <a:latin typeface="+mn-lt"/>
              <a:ea typeface="+mn-ea"/>
              <a:cs typeface="+mn-cs"/>
            </a:rPr>
            <a:t>ほか</a:t>
          </a:r>
          <a:r>
            <a:rPr kumimoji="1" lang="ja-JP" altLang="ja-JP" sz="1100">
              <a:solidFill>
                <a:schemeClr val="dk1"/>
              </a:solidFill>
              <a:effectLst/>
              <a:latin typeface="+mn-lt"/>
              <a:ea typeface="+mn-ea"/>
              <a:cs typeface="+mn-cs"/>
            </a:rPr>
            <a:t>、人件費の削減等にも努めていることが当該結果につながったものと考えられる。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134977</xdr:rowOff>
    </xdr:from>
    <xdr:to>
      <xdr:col>76</xdr:col>
      <xdr:colOff>73025</xdr:colOff>
      <xdr:row>32</xdr:row>
      <xdr:rowOff>65127</xdr:rowOff>
    </xdr:to>
    <xdr:sp macro="" textlink="">
      <xdr:nvSpPr>
        <xdr:cNvPr id="136" name="楕円 135"/>
        <xdr:cNvSpPr/>
      </xdr:nvSpPr>
      <xdr:spPr>
        <a:xfrm>
          <a:off x="14744700" y="62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113404</xdr:rowOff>
    </xdr:from>
    <xdr:ext cx="469744" cy="259045"/>
    <xdr:sp macro="" textlink="">
      <xdr:nvSpPr>
        <xdr:cNvPr id="137" name="債務償還比率該当値テキスト"/>
        <xdr:cNvSpPr txBox="1"/>
      </xdr:nvSpPr>
      <xdr:spPr>
        <a:xfrm>
          <a:off x="14846300" y="61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95601</xdr:rowOff>
    </xdr:from>
    <xdr:to>
      <xdr:col>72</xdr:col>
      <xdr:colOff>123825</xdr:colOff>
      <xdr:row>32</xdr:row>
      <xdr:rowOff>25751</xdr:rowOff>
    </xdr:to>
    <xdr:sp macro="" textlink="">
      <xdr:nvSpPr>
        <xdr:cNvPr id="138" name="楕円 137"/>
        <xdr:cNvSpPr/>
      </xdr:nvSpPr>
      <xdr:spPr>
        <a:xfrm>
          <a:off x="14033500" y="618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146401</xdr:rowOff>
    </xdr:from>
    <xdr:to>
      <xdr:col>76</xdr:col>
      <xdr:colOff>22225</xdr:colOff>
      <xdr:row>32</xdr:row>
      <xdr:rowOff>14327</xdr:rowOff>
    </xdr:to>
    <xdr:cxnSp macro="">
      <xdr:nvCxnSpPr>
        <xdr:cNvPr id="139" name="直線コネクタ 138"/>
        <xdr:cNvCxnSpPr/>
      </xdr:nvCxnSpPr>
      <xdr:spPr>
        <a:xfrm>
          <a:off x="14084300" y="6232876"/>
          <a:ext cx="7112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16878</xdr:rowOff>
    </xdr:from>
    <xdr:ext cx="469744" cy="259045"/>
    <xdr:sp macro="" textlink="">
      <xdr:nvSpPr>
        <xdr:cNvPr id="141" name="n_1mainValue債務償還比率"/>
        <xdr:cNvSpPr txBox="1"/>
      </xdr:nvSpPr>
      <xdr:spPr>
        <a:xfrm>
          <a:off x="13836727" y="627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31,507
31,168
290.28
27,474,047
26,807,787
502,682
11,113,128
23,099,376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142966</xdr:rowOff>
    </xdr:from>
    <xdr:to>
      <xdr:col>24</xdr:col>
      <xdr:colOff>114300</xdr:colOff>
      <xdr:row>40</xdr:row>
      <xdr:rowOff>73116</xdr:rowOff>
    </xdr:to>
    <xdr:sp macro="" textlink="">
      <xdr:nvSpPr>
        <xdr:cNvPr id="72" name="楕円 71"/>
        <xdr:cNvSpPr/>
      </xdr:nvSpPr>
      <xdr:spPr>
        <a:xfrm>
          <a:off x="45847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121393</xdr:rowOff>
    </xdr:from>
    <xdr:ext cx="405111" cy="259045"/>
    <xdr:sp macro="" textlink="">
      <xdr:nvSpPr>
        <xdr:cNvPr id="73" name="【道路】&#10;有形固定資産減価償却率該当値テキスト"/>
        <xdr:cNvSpPr txBox="1"/>
      </xdr:nvSpPr>
      <xdr:spPr>
        <a:xfrm>
          <a:off x="4673600"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907</xdr:rowOff>
    </xdr:from>
    <xdr:to>
      <xdr:col>20</xdr:col>
      <xdr:colOff>38100</xdr:colOff>
      <xdr:row>40</xdr:row>
      <xdr:rowOff>102507</xdr:rowOff>
    </xdr:to>
    <xdr:sp macro="" textlink="">
      <xdr:nvSpPr>
        <xdr:cNvPr id="74" name="楕円 73"/>
        <xdr:cNvSpPr/>
      </xdr:nvSpPr>
      <xdr:spPr>
        <a:xfrm>
          <a:off x="3746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22316</xdr:rowOff>
    </xdr:from>
    <xdr:to>
      <xdr:col>24</xdr:col>
      <xdr:colOff>63500</xdr:colOff>
      <xdr:row>40</xdr:row>
      <xdr:rowOff>51707</xdr:rowOff>
    </xdr:to>
    <xdr:cxnSp macro="">
      <xdr:nvCxnSpPr>
        <xdr:cNvPr id="75" name="直線コネクタ 74"/>
        <xdr:cNvCxnSpPr/>
      </xdr:nvCxnSpPr>
      <xdr:spPr>
        <a:xfrm flipV="1">
          <a:off x="3797300" y="68803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30299</xdr:rowOff>
    </xdr:from>
    <xdr:to>
      <xdr:col>15</xdr:col>
      <xdr:colOff>101600</xdr:colOff>
      <xdr:row>40</xdr:row>
      <xdr:rowOff>131899</xdr:rowOff>
    </xdr:to>
    <xdr:sp macro="" textlink="">
      <xdr:nvSpPr>
        <xdr:cNvPr id="76" name="楕円 75"/>
        <xdr:cNvSpPr/>
      </xdr:nvSpPr>
      <xdr:spPr>
        <a:xfrm>
          <a:off x="2857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51707</xdr:rowOff>
    </xdr:from>
    <xdr:to>
      <xdr:col>19</xdr:col>
      <xdr:colOff>177800</xdr:colOff>
      <xdr:row>40</xdr:row>
      <xdr:rowOff>81099</xdr:rowOff>
    </xdr:to>
    <xdr:cxnSp macro="">
      <xdr:nvCxnSpPr>
        <xdr:cNvPr id="77" name="直線コネクタ 76"/>
        <xdr:cNvCxnSpPr/>
      </xdr:nvCxnSpPr>
      <xdr:spPr>
        <a:xfrm flipV="1">
          <a:off x="2908300" y="69097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59690</xdr:rowOff>
    </xdr:from>
    <xdr:to>
      <xdr:col>10</xdr:col>
      <xdr:colOff>165100</xdr:colOff>
      <xdr:row>40</xdr:row>
      <xdr:rowOff>161290</xdr:rowOff>
    </xdr:to>
    <xdr:sp macro="" textlink="">
      <xdr:nvSpPr>
        <xdr:cNvPr id="78" name="楕円 77"/>
        <xdr:cNvSpPr/>
      </xdr:nvSpPr>
      <xdr:spPr>
        <a:xfrm>
          <a:off x="196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81099</xdr:rowOff>
    </xdr:from>
    <xdr:to>
      <xdr:col>15</xdr:col>
      <xdr:colOff>50800</xdr:colOff>
      <xdr:row>40</xdr:row>
      <xdr:rowOff>110490</xdr:rowOff>
    </xdr:to>
    <xdr:cxnSp macro="">
      <xdr:nvCxnSpPr>
        <xdr:cNvPr id="79" name="直線コネクタ 78"/>
        <xdr:cNvCxnSpPr/>
      </xdr:nvCxnSpPr>
      <xdr:spPr>
        <a:xfrm flipV="1">
          <a:off x="2019300" y="693909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82" name="n_3aveValue【道路】&#10;有形固定資産減価償却率"/>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93634</xdr:rowOff>
    </xdr:from>
    <xdr:ext cx="405111" cy="259045"/>
    <xdr:sp macro="" textlink="">
      <xdr:nvSpPr>
        <xdr:cNvPr id="83" name="n_1mainValue【道路】&#10;有形固定資産減価償却率"/>
        <xdr:cNvSpPr txBox="1"/>
      </xdr:nvSpPr>
      <xdr:spPr>
        <a:xfrm>
          <a:off x="35820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123026</xdr:rowOff>
    </xdr:from>
    <xdr:ext cx="405111" cy="259045"/>
    <xdr:sp macro="" textlink="">
      <xdr:nvSpPr>
        <xdr:cNvPr id="84" name="n_2mainValue【道路】&#10;有形固定資産減価償却率"/>
        <xdr:cNvSpPr txBox="1"/>
      </xdr:nvSpPr>
      <xdr:spPr>
        <a:xfrm>
          <a:off x="2705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152417</xdr:rowOff>
    </xdr:from>
    <xdr:ext cx="405111" cy="259045"/>
    <xdr:sp macro="" textlink="">
      <xdr:nvSpPr>
        <xdr:cNvPr id="85" name="n_3mainValue【道路】&#10;有形固定資産減価償却率"/>
        <xdr:cNvSpPr txBox="1"/>
      </xdr:nvSpPr>
      <xdr:spPr>
        <a:xfrm>
          <a:off x="1816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8" name="フローチャート: 判断 117"/>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132137</xdr:rowOff>
    </xdr:from>
    <xdr:to>
      <xdr:col>55</xdr:col>
      <xdr:colOff>50800</xdr:colOff>
      <xdr:row>39</xdr:row>
      <xdr:rowOff>62287</xdr:rowOff>
    </xdr:to>
    <xdr:sp macro="" textlink="">
      <xdr:nvSpPr>
        <xdr:cNvPr id="124" name="楕円 123"/>
        <xdr:cNvSpPr/>
      </xdr:nvSpPr>
      <xdr:spPr>
        <a:xfrm>
          <a:off x="10426700" y="66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155014</xdr:rowOff>
    </xdr:from>
    <xdr:ext cx="534377" cy="259045"/>
    <xdr:sp macro="" textlink="">
      <xdr:nvSpPr>
        <xdr:cNvPr id="125" name="【道路】&#10;一人当たり延長該当値テキスト"/>
        <xdr:cNvSpPr txBox="1"/>
      </xdr:nvSpPr>
      <xdr:spPr>
        <a:xfrm>
          <a:off x="10515600" y="649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140824</xdr:rowOff>
    </xdr:from>
    <xdr:to>
      <xdr:col>50</xdr:col>
      <xdr:colOff>165100</xdr:colOff>
      <xdr:row>39</xdr:row>
      <xdr:rowOff>70974</xdr:rowOff>
    </xdr:to>
    <xdr:sp macro="" textlink="">
      <xdr:nvSpPr>
        <xdr:cNvPr id="126" name="楕円 125"/>
        <xdr:cNvSpPr/>
      </xdr:nvSpPr>
      <xdr:spPr>
        <a:xfrm>
          <a:off x="9588500" y="665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11487</xdr:rowOff>
    </xdr:from>
    <xdr:to>
      <xdr:col>55</xdr:col>
      <xdr:colOff>0</xdr:colOff>
      <xdr:row>39</xdr:row>
      <xdr:rowOff>20174</xdr:rowOff>
    </xdr:to>
    <xdr:cxnSp macro="">
      <xdr:nvCxnSpPr>
        <xdr:cNvPr id="127" name="直線コネクタ 126"/>
        <xdr:cNvCxnSpPr/>
      </xdr:nvCxnSpPr>
      <xdr:spPr>
        <a:xfrm flipV="1">
          <a:off x="9639300" y="6698037"/>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147282</xdr:rowOff>
    </xdr:from>
    <xdr:to>
      <xdr:col>46</xdr:col>
      <xdr:colOff>38100</xdr:colOff>
      <xdr:row>39</xdr:row>
      <xdr:rowOff>77432</xdr:rowOff>
    </xdr:to>
    <xdr:sp macro="" textlink="">
      <xdr:nvSpPr>
        <xdr:cNvPr id="128" name="楕円 127"/>
        <xdr:cNvSpPr/>
      </xdr:nvSpPr>
      <xdr:spPr>
        <a:xfrm>
          <a:off x="8699500" y="66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20174</xdr:rowOff>
    </xdr:from>
    <xdr:to>
      <xdr:col>50</xdr:col>
      <xdr:colOff>114300</xdr:colOff>
      <xdr:row>39</xdr:row>
      <xdr:rowOff>26632</xdr:rowOff>
    </xdr:to>
    <xdr:cxnSp macro="">
      <xdr:nvCxnSpPr>
        <xdr:cNvPr id="129" name="直線コネクタ 128"/>
        <xdr:cNvCxnSpPr/>
      </xdr:nvCxnSpPr>
      <xdr:spPr>
        <a:xfrm flipV="1">
          <a:off x="8750300" y="6706724"/>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152521</xdr:rowOff>
    </xdr:from>
    <xdr:to>
      <xdr:col>41</xdr:col>
      <xdr:colOff>101600</xdr:colOff>
      <xdr:row>39</xdr:row>
      <xdr:rowOff>82671</xdr:rowOff>
    </xdr:to>
    <xdr:sp macro="" textlink="">
      <xdr:nvSpPr>
        <xdr:cNvPr id="130" name="楕円 129"/>
        <xdr:cNvSpPr/>
      </xdr:nvSpPr>
      <xdr:spPr>
        <a:xfrm>
          <a:off x="7810500" y="66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26632</xdr:rowOff>
    </xdr:from>
    <xdr:to>
      <xdr:col>45</xdr:col>
      <xdr:colOff>177800</xdr:colOff>
      <xdr:row>39</xdr:row>
      <xdr:rowOff>31871</xdr:rowOff>
    </xdr:to>
    <xdr:cxnSp macro="">
      <xdr:nvCxnSpPr>
        <xdr:cNvPr id="131" name="直線コネクタ 130"/>
        <xdr:cNvCxnSpPr/>
      </xdr:nvCxnSpPr>
      <xdr:spPr>
        <a:xfrm flipV="1">
          <a:off x="7861300" y="6713182"/>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34"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87501</xdr:rowOff>
    </xdr:from>
    <xdr:ext cx="534377" cy="259045"/>
    <xdr:sp macro="" textlink="">
      <xdr:nvSpPr>
        <xdr:cNvPr id="135" name="n_1mainValue【道路】&#10;一人当たり延長"/>
        <xdr:cNvSpPr txBox="1"/>
      </xdr:nvSpPr>
      <xdr:spPr>
        <a:xfrm>
          <a:off x="9359411" y="643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93959</xdr:rowOff>
    </xdr:from>
    <xdr:ext cx="534377" cy="259045"/>
    <xdr:sp macro="" textlink="">
      <xdr:nvSpPr>
        <xdr:cNvPr id="136" name="n_2mainValue【道路】&#10;一人当たり延長"/>
        <xdr:cNvSpPr txBox="1"/>
      </xdr:nvSpPr>
      <xdr:spPr>
        <a:xfrm>
          <a:off x="8483111" y="643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73798</xdr:rowOff>
    </xdr:from>
    <xdr:ext cx="534377" cy="259045"/>
    <xdr:sp macro="" textlink="">
      <xdr:nvSpPr>
        <xdr:cNvPr id="137" name="n_3mainValue【道路】&#10;一人当たり延長"/>
        <xdr:cNvSpPr txBox="1"/>
      </xdr:nvSpPr>
      <xdr:spPr>
        <a:xfrm>
          <a:off x="7594111" y="67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2" name="フローチャート: 判断 171"/>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68399</xdr:rowOff>
    </xdr:from>
    <xdr:to>
      <xdr:col>24</xdr:col>
      <xdr:colOff>114300</xdr:colOff>
      <xdr:row>59</xdr:row>
      <xdr:rowOff>169999</xdr:rowOff>
    </xdr:to>
    <xdr:sp macro="" textlink="">
      <xdr:nvSpPr>
        <xdr:cNvPr id="178" name="楕円 177"/>
        <xdr:cNvSpPr/>
      </xdr:nvSpPr>
      <xdr:spPr>
        <a:xfrm>
          <a:off x="45847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46826</xdr:rowOff>
    </xdr:from>
    <xdr:ext cx="405111" cy="259045"/>
    <xdr:sp macro="" textlink="">
      <xdr:nvSpPr>
        <xdr:cNvPr id="179" name="【橋りょう・トンネル】&#10;有形固定資産減価償却率該当値テキスト"/>
        <xdr:cNvSpPr txBox="1"/>
      </xdr:nvSpPr>
      <xdr:spPr>
        <a:xfrm>
          <a:off x="4673600"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94524</xdr:rowOff>
    </xdr:from>
    <xdr:to>
      <xdr:col>20</xdr:col>
      <xdr:colOff>38100</xdr:colOff>
      <xdr:row>60</xdr:row>
      <xdr:rowOff>24674</xdr:rowOff>
    </xdr:to>
    <xdr:sp macro="" textlink="">
      <xdr:nvSpPr>
        <xdr:cNvPr id="180" name="楕円 179"/>
        <xdr:cNvSpPr/>
      </xdr:nvSpPr>
      <xdr:spPr>
        <a:xfrm>
          <a:off x="3746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119199</xdr:rowOff>
    </xdr:from>
    <xdr:to>
      <xdr:col>24</xdr:col>
      <xdr:colOff>63500</xdr:colOff>
      <xdr:row>59</xdr:row>
      <xdr:rowOff>145324</xdr:rowOff>
    </xdr:to>
    <xdr:cxnSp macro="">
      <xdr:nvCxnSpPr>
        <xdr:cNvPr id="181" name="直線コネクタ 180"/>
        <xdr:cNvCxnSpPr/>
      </xdr:nvCxnSpPr>
      <xdr:spPr>
        <a:xfrm flipV="1">
          <a:off x="3797300" y="102347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82" name="楕円 181"/>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145324</xdr:rowOff>
    </xdr:from>
    <xdr:to>
      <xdr:col>19</xdr:col>
      <xdr:colOff>177800</xdr:colOff>
      <xdr:row>60</xdr:row>
      <xdr:rowOff>0</xdr:rowOff>
    </xdr:to>
    <xdr:cxnSp macro="">
      <xdr:nvCxnSpPr>
        <xdr:cNvPr id="183" name="直線コネクタ 182"/>
        <xdr:cNvCxnSpPr/>
      </xdr:nvCxnSpPr>
      <xdr:spPr>
        <a:xfrm flipV="1">
          <a:off x="2908300" y="102608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141877</xdr:rowOff>
    </xdr:from>
    <xdr:to>
      <xdr:col>10</xdr:col>
      <xdr:colOff>165100</xdr:colOff>
      <xdr:row>60</xdr:row>
      <xdr:rowOff>72027</xdr:rowOff>
    </xdr:to>
    <xdr:sp macro="" textlink="">
      <xdr:nvSpPr>
        <xdr:cNvPr id="184" name="楕円 183"/>
        <xdr:cNvSpPr/>
      </xdr:nvSpPr>
      <xdr:spPr>
        <a:xfrm>
          <a:off x="1968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21227</xdr:rowOff>
    </xdr:to>
    <xdr:cxnSp macro="">
      <xdr:nvCxnSpPr>
        <xdr:cNvPr id="185" name="直線コネクタ 184"/>
        <xdr:cNvCxnSpPr/>
      </xdr:nvCxnSpPr>
      <xdr:spPr>
        <a:xfrm flipV="1">
          <a:off x="2019300" y="102870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8"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15801</xdr:rowOff>
    </xdr:from>
    <xdr:ext cx="405111" cy="259045"/>
    <xdr:sp macro="" textlink="">
      <xdr:nvSpPr>
        <xdr:cNvPr id="189" name="n_1mainValue【橋りょう・トンネル】&#10;有形固定資産減価償却率"/>
        <xdr:cNvSpPr txBox="1"/>
      </xdr:nvSpPr>
      <xdr:spPr>
        <a:xfrm>
          <a:off x="35820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90" name="n_2main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63154</xdr:rowOff>
    </xdr:from>
    <xdr:ext cx="405111" cy="259045"/>
    <xdr:sp macro="" textlink="">
      <xdr:nvSpPr>
        <xdr:cNvPr id="191" name="n_3mainValue【橋りょう・トンネル】&#10;有形固定資産減価償却率"/>
        <xdr:cNvSpPr txBox="1"/>
      </xdr:nvSpPr>
      <xdr:spPr>
        <a:xfrm>
          <a:off x="1816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43093</xdr:rowOff>
    </xdr:from>
    <xdr:to>
      <xdr:col>41</xdr:col>
      <xdr:colOff>101600</xdr:colOff>
      <xdr:row>62</xdr:row>
      <xdr:rowOff>144693</xdr:rowOff>
    </xdr:to>
    <xdr:sp macro="" textlink="">
      <xdr:nvSpPr>
        <xdr:cNvPr id="222" name="フローチャート: 判断 221"/>
        <xdr:cNvSpPr/>
      </xdr:nvSpPr>
      <xdr:spPr>
        <a:xfrm>
          <a:off x="7810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155918</xdr:rowOff>
    </xdr:from>
    <xdr:to>
      <xdr:col>55</xdr:col>
      <xdr:colOff>50800</xdr:colOff>
      <xdr:row>62</xdr:row>
      <xdr:rowOff>86068</xdr:rowOff>
    </xdr:to>
    <xdr:sp macro="" textlink="">
      <xdr:nvSpPr>
        <xdr:cNvPr id="228" name="楕円 227"/>
        <xdr:cNvSpPr/>
      </xdr:nvSpPr>
      <xdr:spPr>
        <a:xfrm>
          <a:off x="10426700" y="1061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134345</xdr:rowOff>
    </xdr:from>
    <xdr:ext cx="599010" cy="259045"/>
    <xdr:sp macro="" textlink="">
      <xdr:nvSpPr>
        <xdr:cNvPr id="229" name="【橋りょう・トンネル】&#10;一人当たり有形固定資産（償却資産）額該当値テキスト"/>
        <xdr:cNvSpPr txBox="1"/>
      </xdr:nvSpPr>
      <xdr:spPr>
        <a:xfrm>
          <a:off x="10515600" y="1059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160860</xdr:rowOff>
    </xdr:from>
    <xdr:to>
      <xdr:col>50</xdr:col>
      <xdr:colOff>165100</xdr:colOff>
      <xdr:row>62</xdr:row>
      <xdr:rowOff>91010</xdr:rowOff>
    </xdr:to>
    <xdr:sp macro="" textlink="">
      <xdr:nvSpPr>
        <xdr:cNvPr id="230" name="楕円 229"/>
        <xdr:cNvSpPr/>
      </xdr:nvSpPr>
      <xdr:spPr>
        <a:xfrm>
          <a:off x="9588500" y="106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35268</xdr:rowOff>
    </xdr:from>
    <xdr:to>
      <xdr:col>55</xdr:col>
      <xdr:colOff>0</xdr:colOff>
      <xdr:row>62</xdr:row>
      <xdr:rowOff>40210</xdr:rowOff>
    </xdr:to>
    <xdr:cxnSp macro="">
      <xdr:nvCxnSpPr>
        <xdr:cNvPr id="231" name="直線コネクタ 230"/>
        <xdr:cNvCxnSpPr/>
      </xdr:nvCxnSpPr>
      <xdr:spPr>
        <a:xfrm flipV="1">
          <a:off x="9639300" y="10665168"/>
          <a:ext cx="8382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164791</xdr:rowOff>
    </xdr:from>
    <xdr:to>
      <xdr:col>46</xdr:col>
      <xdr:colOff>38100</xdr:colOff>
      <xdr:row>62</xdr:row>
      <xdr:rowOff>94941</xdr:rowOff>
    </xdr:to>
    <xdr:sp macro="" textlink="">
      <xdr:nvSpPr>
        <xdr:cNvPr id="232" name="楕円 231"/>
        <xdr:cNvSpPr/>
      </xdr:nvSpPr>
      <xdr:spPr>
        <a:xfrm>
          <a:off x="8699500" y="106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40210</xdr:rowOff>
    </xdr:from>
    <xdr:to>
      <xdr:col>50</xdr:col>
      <xdr:colOff>114300</xdr:colOff>
      <xdr:row>62</xdr:row>
      <xdr:rowOff>44141</xdr:rowOff>
    </xdr:to>
    <xdr:cxnSp macro="">
      <xdr:nvCxnSpPr>
        <xdr:cNvPr id="233" name="直線コネクタ 232"/>
        <xdr:cNvCxnSpPr/>
      </xdr:nvCxnSpPr>
      <xdr:spPr>
        <a:xfrm flipV="1">
          <a:off x="8750300" y="10670110"/>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169539</xdr:rowOff>
    </xdr:from>
    <xdr:to>
      <xdr:col>41</xdr:col>
      <xdr:colOff>101600</xdr:colOff>
      <xdr:row>62</xdr:row>
      <xdr:rowOff>99689</xdr:rowOff>
    </xdr:to>
    <xdr:sp macro="" textlink="">
      <xdr:nvSpPr>
        <xdr:cNvPr id="234" name="楕円 233"/>
        <xdr:cNvSpPr/>
      </xdr:nvSpPr>
      <xdr:spPr>
        <a:xfrm>
          <a:off x="7810500" y="106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44141</xdr:rowOff>
    </xdr:from>
    <xdr:to>
      <xdr:col>45</xdr:col>
      <xdr:colOff>177800</xdr:colOff>
      <xdr:row>62</xdr:row>
      <xdr:rowOff>48889</xdr:rowOff>
    </xdr:to>
    <xdr:cxnSp macro="">
      <xdr:nvCxnSpPr>
        <xdr:cNvPr id="235" name="直線コネクタ 234"/>
        <xdr:cNvCxnSpPr/>
      </xdr:nvCxnSpPr>
      <xdr:spPr>
        <a:xfrm flipV="1">
          <a:off x="7861300" y="10674041"/>
          <a:ext cx="8890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135820</xdr:rowOff>
    </xdr:from>
    <xdr:ext cx="599010" cy="259045"/>
    <xdr:sp macro="" textlink="">
      <xdr:nvSpPr>
        <xdr:cNvPr id="238" name="n_3aveValue【橋りょう・トンネル】&#10;一人当たり有形固定資産（償却資産）額"/>
        <xdr:cNvSpPr txBox="1"/>
      </xdr:nvSpPr>
      <xdr:spPr>
        <a:xfrm>
          <a:off x="7561795" y="107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82137</xdr:rowOff>
    </xdr:from>
    <xdr:ext cx="599010" cy="259045"/>
    <xdr:sp macro="" textlink="">
      <xdr:nvSpPr>
        <xdr:cNvPr id="239" name="n_1mainValue【橋りょう・トンネル】&#10;一人当たり有形固定資産（償却資産）額"/>
        <xdr:cNvSpPr txBox="1"/>
      </xdr:nvSpPr>
      <xdr:spPr>
        <a:xfrm>
          <a:off x="9327095" y="1071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86068</xdr:rowOff>
    </xdr:from>
    <xdr:ext cx="599010" cy="259045"/>
    <xdr:sp macro="" textlink="">
      <xdr:nvSpPr>
        <xdr:cNvPr id="240" name="n_2mainValue【橋りょう・トンネル】&#10;一人当たり有形固定資産（償却資産）額"/>
        <xdr:cNvSpPr txBox="1"/>
      </xdr:nvSpPr>
      <xdr:spPr>
        <a:xfrm>
          <a:off x="8450795" y="107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116216</xdr:rowOff>
    </xdr:from>
    <xdr:ext cx="599010" cy="259045"/>
    <xdr:sp macro="" textlink="">
      <xdr:nvSpPr>
        <xdr:cNvPr id="241" name="n_3mainValue【橋りょう・トンネル】&#10;一人当たり有形固定資産（償却資産）額"/>
        <xdr:cNvSpPr txBox="1"/>
      </xdr:nvSpPr>
      <xdr:spPr>
        <a:xfrm>
          <a:off x="7561795" y="1040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5" name="フローチャート: 判断 274"/>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81" name="楕円 280"/>
        <xdr:cNvSpPr/>
      </xdr:nvSpPr>
      <xdr:spPr>
        <a:xfrm>
          <a:off x="45847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26688</xdr:rowOff>
    </xdr:from>
    <xdr:ext cx="405111" cy="259045"/>
    <xdr:sp macro="" textlink="">
      <xdr:nvSpPr>
        <xdr:cNvPr id="282" name="【公営住宅】&#10;有形固定資産減価償却率該当値テキスト"/>
        <xdr:cNvSpPr txBox="1"/>
      </xdr:nvSpPr>
      <xdr:spPr>
        <a:xfrm>
          <a:off x="4673600" y="1391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53975</xdr:rowOff>
    </xdr:from>
    <xdr:to>
      <xdr:col>20</xdr:col>
      <xdr:colOff>38100</xdr:colOff>
      <xdr:row>81</xdr:row>
      <xdr:rowOff>155575</xdr:rowOff>
    </xdr:to>
    <xdr:sp macro="" textlink="">
      <xdr:nvSpPr>
        <xdr:cNvPr id="283" name="楕円 282"/>
        <xdr:cNvSpPr/>
      </xdr:nvSpPr>
      <xdr:spPr>
        <a:xfrm>
          <a:off x="3746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99061</xdr:rowOff>
    </xdr:from>
    <xdr:to>
      <xdr:col>24</xdr:col>
      <xdr:colOff>63500</xdr:colOff>
      <xdr:row>81</xdr:row>
      <xdr:rowOff>104775</xdr:rowOff>
    </xdr:to>
    <xdr:cxnSp macro="">
      <xdr:nvCxnSpPr>
        <xdr:cNvPr id="284" name="直線コネクタ 283"/>
        <xdr:cNvCxnSpPr/>
      </xdr:nvCxnSpPr>
      <xdr:spPr>
        <a:xfrm flipV="1">
          <a:off x="3797300" y="139865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285" name="楕円 284"/>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104775</xdr:rowOff>
    </xdr:from>
    <xdr:to>
      <xdr:col>19</xdr:col>
      <xdr:colOff>177800</xdr:colOff>
      <xdr:row>81</xdr:row>
      <xdr:rowOff>110489</xdr:rowOff>
    </xdr:to>
    <xdr:cxnSp macro="">
      <xdr:nvCxnSpPr>
        <xdr:cNvPr id="286" name="直線コネクタ 285"/>
        <xdr:cNvCxnSpPr/>
      </xdr:nvCxnSpPr>
      <xdr:spPr>
        <a:xfrm flipV="1">
          <a:off x="2908300" y="139922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87" name="楕円 286"/>
        <xdr:cNvSpPr/>
      </xdr:nvSpPr>
      <xdr:spPr>
        <a:xfrm>
          <a:off x="1968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62864</xdr:rowOff>
    </xdr:from>
    <xdr:to>
      <xdr:col>15</xdr:col>
      <xdr:colOff>50800</xdr:colOff>
      <xdr:row>81</xdr:row>
      <xdr:rowOff>110489</xdr:rowOff>
    </xdr:to>
    <xdr:cxnSp macro="">
      <xdr:nvCxnSpPr>
        <xdr:cNvPr id="288" name="直線コネクタ 287"/>
        <xdr:cNvCxnSpPr/>
      </xdr:nvCxnSpPr>
      <xdr:spPr>
        <a:xfrm>
          <a:off x="2019300" y="139503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91" name="n_3aveValue【公営住宅】&#10;有形固定資産減価償却率"/>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652</xdr:rowOff>
    </xdr:from>
    <xdr:ext cx="405111" cy="259045"/>
    <xdr:sp macro="" textlink="">
      <xdr:nvSpPr>
        <xdr:cNvPr id="292" name="n_1mainValue【公営住宅】&#10;有形固定資産減価償却率"/>
        <xdr:cNvSpPr txBox="1"/>
      </xdr:nvSpPr>
      <xdr:spPr>
        <a:xfrm>
          <a:off x="35820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293" name="n_2mainValue【公営住宅】&#10;有形固定資産減価償却率"/>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94" name="n_3mainValue【公営住宅】&#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129032</xdr:rowOff>
    </xdr:from>
    <xdr:to>
      <xdr:col>41</xdr:col>
      <xdr:colOff>101600</xdr:colOff>
      <xdr:row>86</xdr:row>
      <xdr:rowOff>59182</xdr:rowOff>
    </xdr:to>
    <xdr:sp macro="" textlink="">
      <xdr:nvSpPr>
        <xdr:cNvPr id="329" name="フローチャート: 判断 328"/>
        <xdr:cNvSpPr/>
      </xdr:nvSpPr>
      <xdr:spPr>
        <a:xfrm>
          <a:off x="7810500" y="1470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122337</xdr:rowOff>
    </xdr:from>
    <xdr:to>
      <xdr:col>55</xdr:col>
      <xdr:colOff>50800</xdr:colOff>
      <xdr:row>86</xdr:row>
      <xdr:rowOff>52487</xdr:rowOff>
    </xdr:to>
    <xdr:sp macro="" textlink="">
      <xdr:nvSpPr>
        <xdr:cNvPr id="335" name="楕円 334"/>
        <xdr:cNvSpPr/>
      </xdr:nvSpPr>
      <xdr:spPr>
        <a:xfrm>
          <a:off x="10426700" y="146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100764</xdr:rowOff>
    </xdr:from>
    <xdr:ext cx="469744" cy="259045"/>
    <xdr:sp macro="" textlink="">
      <xdr:nvSpPr>
        <xdr:cNvPr id="336" name="【公営住宅】&#10;一人当たり面積該当値テキスト"/>
        <xdr:cNvSpPr txBox="1"/>
      </xdr:nvSpPr>
      <xdr:spPr>
        <a:xfrm>
          <a:off x="10515600" y="1467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125440</xdr:rowOff>
    </xdr:from>
    <xdr:to>
      <xdr:col>50</xdr:col>
      <xdr:colOff>165100</xdr:colOff>
      <xdr:row>86</xdr:row>
      <xdr:rowOff>55590</xdr:rowOff>
    </xdr:to>
    <xdr:sp macro="" textlink="">
      <xdr:nvSpPr>
        <xdr:cNvPr id="337" name="楕円 336"/>
        <xdr:cNvSpPr/>
      </xdr:nvSpPr>
      <xdr:spPr>
        <a:xfrm>
          <a:off x="9588500" y="146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1687</xdr:rowOff>
    </xdr:from>
    <xdr:to>
      <xdr:col>55</xdr:col>
      <xdr:colOff>0</xdr:colOff>
      <xdr:row>86</xdr:row>
      <xdr:rowOff>4790</xdr:rowOff>
    </xdr:to>
    <xdr:cxnSp macro="">
      <xdr:nvCxnSpPr>
        <xdr:cNvPr id="338" name="直線コネクタ 337"/>
        <xdr:cNvCxnSpPr/>
      </xdr:nvCxnSpPr>
      <xdr:spPr>
        <a:xfrm flipV="1">
          <a:off x="9639300" y="14746387"/>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128705</xdr:rowOff>
    </xdr:from>
    <xdr:to>
      <xdr:col>46</xdr:col>
      <xdr:colOff>38100</xdr:colOff>
      <xdr:row>86</xdr:row>
      <xdr:rowOff>58855</xdr:rowOff>
    </xdr:to>
    <xdr:sp macro="" textlink="">
      <xdr:nvSpPr>
        <xdr:cNvPr id="339" name="楕円 338"/>
        <xdr:cNvSpPr/>
      </xdr:nvSpPr>
      <xdr:spPr>
        <a:xfrm>
          <a:off x="8699500" y="147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4790</xdr:rowOff>
    </xdr:from>
    <xdr:to>
      <xdr:col>50</xdr:col>
      <xdr:colOff>114300</xdr:colOff>
      <xdr:row>86</xdr:row>
      <xdr:rowOff>8055</xdr:rowOff>
    </xdr:to>
    <xdr:cxnSp macro="">
      <xdr:nvCxnSpPr>
        <xdr:cNvPr id="340" name="直線コネクタ 339"/>
        <xdr:cNvCxnSpPr/>
      </xdr:nvCxnSpPr>
      <xdr:spPr>
        <a:xfrm flipV="1">
          <a:off x="8750300" y="1474949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122991</xdr:rowOff>
    </xdr:from>
    <xdr:to>
      <xdr:col>41</xdr:col>
      <xdr:colOff>101600</xdr:colOff>
      <xdr:row>86</xdr:row>
      <xdr:rowOff>53141</xdr:rowOff>
    </xdr:to>
    <xdr:sp macro="" textlink="">
      <xdr:nvSpPr>
        <xdr:cNvPr id="341" name="楕円 340"/>
        <xdr:cNvSpPr/>
      </xdr:nvSpPr>
      <xdr:spPr>
        <a:xfrm>
          <a:off x="7810500" y="146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2341</xdr:rowOff>
    </xdr:from>
    <xdr:to>
      <xdr:col>45</xdr:col>
      <xdr:colOff>177800</xdr:colOff>
      <xdr:row>86</xdr:row>
      <xdr:rowOff>8055</xdr:rowOff>
    </xdr:to>
    <xdr:cxnSp macro="">
      <xdr:nvCxnSpPr>
        <xdr:cNvPr id="342" name="直線コネクタ 341"/>
        <xdr:cNvCxnSpPr/>
      </xdr:nvCxnSpPr>
      <xdr:spPr>
        <a:xfrm>
          <a:off x="7861300" y="1474704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50309</xdr:rowOff>
    </xdr:from>
    <xdr:ext cx="469744" cy="259045"/>
    <xdr:sp macro="" textlink="">
      <xdr:nvSpPr>
        <xdr:cNvPr id="345" name="n_3aveValue【公営住宅】&#10;一人当たり面積"/>
        <xdr:cNvSpPr txBox="1"/>
      </xdr:nvSpPr>
      <xdr:spPr>
        <a:xfrm>
          <a:off x="7626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46717</xdr:rowOff>
    </xdr:from>
    <xdr:ext cx="469744" cy="259045"/>
    <xdr:sp macro="" textlink="">
      <xdr:nvSpPr>
        <xdr:cNvPr id="346" name="n_1mainValue【公営住宅】&#10;一人当たり面積"/>
        <xdr:cNvSpPr txBox="1"/>
      </xdr:nvSpPr>
      <xdr:spPr>
        <a:xfrm>
          <a:off x="9391727" y="1479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49982</xdr:rowOff>
    </xdr:from>
    <xdr:ext cx="469744" cy="259045"/>
    <xdr:sp macro="" textlink="">
      <xdr:nvSpPr>
        <xdr:cNvPr id="347" name="n_2mainValue【公営住宅】&#10;一人当たり面積"/>
        <xdr:cNvSpPr txBox="1"/>
      </xdr:nvSpPr>
      <xdr:spPr>
        <a:xfrm>
          <a:off x="8515427" y="1479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69668</xdr:rowOff>
    </xdr:from>
    <xdr:ext cx="469744" cy="259045"/>
    <xdr:sp macro="" textlink="">
      <xdr:nvSpPr>
        <xdr:cNvPr id="348" name="n_3mainValue【公営住宅】&#10;一人当たり面積"/>
        <xdr:cNvSpPr txBox="1"/>
      </xdr:nvSpPr>
      <xdr:spPr>
        <a:xfrm>
          <a:off x="7626427" y="1447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79" name="【港湾・漁港】&#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83" name="フローチャート: 判断 382"/>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389" name="楕円 388"/>
        <xdr:cNvSpPr/>
      </xdr:nvSpPr>
      <xdr:spPr>
        <a:xfrm>
          <a:off x="4584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152416</xdr:rowOff>
    </xdr:from>
    <xdr:ext cx="405111" cy="259045"/>
    <xdr:sp macro="" textlink="">
      <xdr:nvSpPr>
        <xdr:cNvPr id="390" name="【港湾・漁港】&#10;有形固定資産減価償却率該当値テキスト"/>
        <xdr:cNvSpPr txBox="1"/>
      </xdr:nvSpPr>
      <xdr:spPr>
        <a:xfrm>
          <a:off x="4673600"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48261</xdr:rowOff>
    </xdr:from>
    <xdr:to>
      <xdr:col>20</xdr:col>
      <xdr:colOff>38100</xdr:colOff>
      <xdr:row>104</xdr:row>
      <xdr:rowOff>149861</xdr:rowOff>
    </xdr:to>
    <xdr:sp macro="" textlink="">
      <xdr:nvSpPr>
        <xdr:cNvPr id="391" name="楕円 390"/>
        <xdr:cNvSpPr/>
      </xdr:nvSpPr>
      <xdr:spPr>
        <a:xfrm>
          <a:off x="3746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53339</xdr:rowOff>
    </xdr:from>
    <xdr:to>
      <xdr:col>24</xdr:col>
      <xdr:colOff>63500</xdr:colOff>
      <xdr:row>104</xdr:row>
      <xdr:rowOff>99061</xdr:rowOff>
    </xdr:to>
    <xdr:cxnSp macro="">
      <xdr:nvCxnSpPr>
        <xdr:cNvPr id="392" name="直線コネクタ 391"/>
        <xdr:cNvCxnSpPr/>
      </xdr:nvCxnSpPr>
      <xdr:spPr>
        <a:xfrm flipV="1">
          <a:off x="3797300" y="17884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92348</xdr:rowOff>
    </xdr:from>
    <xdr:to>
      <xdr:col>15</xdr:col>
      <xdr:colOff>101600</xdr:colOff>
      <xdr:row>105</xdr:row>
      <xdr:rowOff>22498</xdr:rowOff>
    </xdr:to>
    <xdr:sp macro="" textlink="">
      <xdr:nvSpPr>
        <xdr:cNvPr id="393" name="楕円 392"/>
        <xdr:cNvSpPr/>
      </xdr:nvSpPr>
      <xdr:spPr>
        <a:xfrm>
          <a:off x="2857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99061</xdr:rowOff>
    </xdr:from>
    <xdr:to>
      <xdr:col>19</xdr:col>
      <xdr:colOff>177800</xdr:colOff>
      <xdr:row>104</xdr:row>
      <xdr:rowOff>143148</xdr:rowOff>
    </xdr:to>
    <xdr:cxnSp macro="">
      <xdr:nvCxnSpPr>
        <xdr:cNvPr id="394" name="直線コネクタ 393"/>
        <xdr:cNvCxnSpPr/>
      </xdr:nvCxnSpPr>
      <xdr:spPr>
        <a:xfrm flipV="1">
          <a:off x="2908300" y="1792986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144599</xdr:rowOff>
    </xdr:from>
    <xdr:to>
      <xdr:col>10</xdr:col>
      <xdr:colOff>165100</xdr:colOff>
      <xdr:row>104</xdr:row>
      <xdr:rowOff>74749</xdr:rowOff>
    </xdr:to>
    <xdr:sp macro="" textlink="">
      <xdr:nvSpPr>
        <xdr:cNvPr id="395" name="楕円 394"/>
        <xdr:cNvSpPr/>
      </xdr:nvSpPr>
      <xdr:spPr>
        <a:xfrm>
          <a:off x="1968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23949</xdr:rowOff>
    </xdr:from>
    <xdr:to>
      <xdr:col>15</xdr:col>
      <xdr:colOff>50800</xdr:colOff>
      <xdr:row>104</xdr:row>
      <xdr:rowOff>143148</xdr:rowOff>
    </xdr:to>
    <xdr:cxnSp macro="">
      <xdr:nvCxnSpPr>
        <xdr:cNvPr id="396" name="直線コネクタ 395"/>
        <xdr:cNvCxnSpPr/>
      </xdr:nvCxnSpPr>
      <xdr:spPr>
        <a:xfrm>
          <a:off x="2019300" y="17854749"/>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97" name="n_1aveValue【港湾・漁港】&#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98"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399" name="n_3aveValue【港湾・漁港】&#10;有形固定資産減価償却率"/>
        <xdr:cNvSpPr txBox="1"/>
      </xdr:nvSpPr>
      <xdr:spPr>
        <a:xfrm>
          <a:off x="1816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140988</xdr:rowOff>
    </xdr:from>
    <xdr:ext cx="405111" cy="259045"/>
    <xdr:sp macro="" textlink="">
      <xdr:nvSpPr>
        <xdr:cNvPr id="400" name="n_1mainValue【港湾・漁港】&#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13625</xdr:rowOff>
    </xdr:from>
    <xdr:ext cx="405111" cy="259045"/>
    <xdr:sp macro="" textlink="">
      <xdr:nvSpPr>
        <xdr:cNvPr id="401" name="n_2mainValue【港湾・漁港】&#10;有形固定資産減価償却率"/>
        <xdr:cNvSpPr txBox="1"/>
      </xdr:nvSpPr>
      <xdr:spPr>
        <a:xfrm>
          <a:off x="2705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91276</xdr:rowOff>
    </xdr:from>
    <xdr:ext cx="405111" cy="259045"/>
    <xdr:sp macro="" textlink="">
      <xdr:nvSpPr>
        <xdr:cNvPr id="402" name="n_3mainValue【港湾・漁港】&#10;有形固定資産減価償却率"/>
        <xdr:cNvSpPr txBox="1"/>
      </xdr:nvSpPr>
      <xdr:spPr>
        <a:xfrm>
          <a:off x="1816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100200</xdr:rowOff>
    </xdr:from>
    <xdr:to>
      <xdr:col>41</xdr:col>
      <xdr:colOff>101600</xdr:colOff>
      <xdr:row>108</xdr:row>
      <xdr:rowOff>30350</xdr:rowOff>
    </xdr:to>
    <xdr:sp macro="" textlink="">
      <xdr:nvSpPr>
        <xdr:cNvPr id="433" name="フローチャート: 判断 432"/>
        <xdr:cNvSpPr/>
      </xdr:nvSpPr>
      <xdr:spPr>
        <a:xfrm>
          <a:off x="7810500" y="1844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23507</xdr:rowOff>
    </xdr:from>
    <xdr:to>
      <xdr:col>55</xdr:col>
      <xdr:colOff>50800</xdr:colOff>
      <xdr:row>108</xdr:row>
      <xdr:rowOff>125107</xdr:rowOff>
    </xdr:to>
    <xdr:sp macro="" textlink="">
      <xdr:nvSpPr>
        <xdr:cNvPr id="439" name="楕円 438"/>
        <xdr:cNvSpPr/>
      </xdr:nvSpPr>
      <xdr:spPr>
        <a:xfrm>
          <a:off x="10426700" y="185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109884</xdr:rowOff>
    </xdr:from>
    <xdr:ext cx="469744" cy="259045"/>
    <xdr:sp macro="" textlink="">
      <xdr:nvSpPr>
        <xdr:cNvPr id="440" name="【港湾・漁港】&#10;一人当たり有形固定資産（償却資産）額該当値テキスト"/>
        <xdr:cNvSpPr txBox="1"/>
      </xdr:nvSpPr>
      <xdr:spPr>
        <a:xfrm>
          <a:off x="10515600" y="1845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23538</xdr:rowOff>
    </xdr:from>
    <xdr:to>
      <xdr:col>50</xdr:col>
      <xdr:colOff>165100</xdr:colOff>
      <xdr:row>108</xdr:row>
      <xdr:rowOff>125138</xdr:rowOff>
    </xdr:to>
    <xdr:sp macro="" textlink="">
      <xdr:nvSpPr>
        <xdr:cNvPr id="441" name="楕円 440"/>
        <xdr:cNvSpPr/>
      </xdr:nvSpPr>
      <xdr:spPr>
        <a:xfrm>
          <a:off x="9588500" y="185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74307</xdr:rowOff>
    </xdr:from>
    <xdr:to>
      <xdr:col>55</xdr:col>
      <xdr:colOff>0</xdr:colOff>
      <xdr:row>108</xdr:row>
      <xdr:rowOff>74338</xdr:rowOff>
    </xdr:to>
    <xdr:cxnSp macro="">
      <xdr:nvCxnSpPr>
        <xdr:cNvPr id="442" name="直線コネクタ 441"/>
        <xdr:cNvCxnSpPr/>
      </xdr:nvCxnSpPr>
      <xdr:spPr>
        <a:xfrm flipV="1">
          <a:off x="9639300" y="18590907"/>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23560</xdr:rowOff>
    </xdr:from>
    <xdr:to>
      <xdr:col>46</xdr:col>
      <xdr:colOff>38100</xdr:colOff>
      <xdr:row>108</xdr:row>
      <xdr:rowOff>125160</xdr:rowOff>
    </xdr:to>
    <xdr:sp macro="" textlink="">
      <xdr:nvSpPr>
        <xdr:cNvPr id="443" name="楕円 442"/>
        <xdr:cNvSpPr/>
      </xdr:nvSpPr>
      <xdr:spPr>
        <a:xfrm>
          <a:off x="8699500" y="1854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74338</xdr:rowOff>
    </xdr:from>
    <xdr:to>
      <xdr:col>50</xdr:col>
      <xdr:colOff>114300</xdr:colOff>
      <xdr:row>108</xdr:row>
      <xdr:rowOff>74360</xdr:rowOff>
    </xdr:to>
    <xdr:cxnSp macro="">
      <xdr:nvCxnSpPr>
        <xdr:cNvPr id="444" name="直線コネクタ 443"/>
        <xdr:cNvCxnSpPr/>
      </xdr:nvCxnSpPr>
      <xdr:spPr>
        <a:xfrm flipV="1">
          <a:off x="8750300" y="1859093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23885</xdr:rowOff>
    </xdr:from>
    <xdr:to>
      <xdr:col>41</xdr:col>
      <xdr:colOff>101600</xdr:colOff>
      <xdr:row>108</xdr:row>
      <xdr:rowOff>125485</xdr:rowOff>
    </xdr:to>
    <xdr:sp macro="" textlink="">
      <xdr:nvSpPr>
        <xdr:cNvPr id="445" name="楕円 444"/>
        <xdr:cNvSpPr/>
      </xdr:nvSpPr>
      <xdr:spPr>
        <a:xfrm>
          <a:off x="7810500" y="185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74360</xdr:rowOff>
    </xdr:from>
    <xdr:to>
      <xdr:col>45</xdr:col>
      <xdr:colOff>177800</xdr:colOff>
      <xdr:row>108</xdr:row>
      <xdr:rowOff>74685</xdr:rowOff>
    </xdr:to>
    <xdr:cxnSp macro="">
      <xdr:nvCxnSpPr>
        <xdr:cNvPr id="446" name="直線コネクタ 445"/>
        <xdr:cNvCxnSpPr/>
      </xdr:nvCxnSpPr>
      <xdr:spPr>
        <a:xfrm flipV="1">
          <a:off x="7861300" y="18590960"/>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46877</xdr:rowOff>
    </xdr:from>
    <xdr:ext cx="599010" cy="259045"/>
    <xdr:sp macro="" textlink="">
      <xdr:nvSpPr>
        <xdr:cNvPr id="449" name="n_3aveValue【港湾・漁港】&#10;一人当たり有形固定資産（償却資産）額"/>
        <xdr:cNvSpPr txBox="1"/>
      </xdr:nvSpPr>
      <xdr:spPr>
        <a:xfrm>
          <a:off x="7561795" y="1822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116265</xdr:rowOff>
    </xdr:from>
    <xdr:ext cx="469744" cy="259045"/>
    <xdr:sp macro="" textlink="">
      <xdr:nvSpPr>
        <xdr:cNvPr id="450" name="n_1mainValue【港湾・漁港】&#10;一人当たり有形固定資産（償却資産）額"/>
        <xdr:cNvSpPr txBox="1"/>
      </xdr:nvSpPr>
      <xdr:spPr>
        <a:xfrm>
          <a:off x="9391728" y="1863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116287</xdr:rowOff>
    </xdr:from>
    <xdr:ext cx="469744" cy="259045"/>
    <xdr:sp macro="" textlink="">
      <xdr:nvSpPr>
        <xdr:cNvPr id="451" name="n_2mainValue【港湾・漁港】&#10;一人当たり有形固定資産（償却資産）額"/>
        <xdr:cNvSpPr txBox="1"/>
      </xdr:nvSpPr>
      <xdr:spPr>
        <a:xfrm>
          <a:off x="8515428" y="1863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116612</xdr:rowOff>
    </xdr:from>
    <xdr:ext cx="469744" cy="259045"/>
    <xdr:sp macro="" textlink="">
      <xdr:nvSpPr>
        <xdr:cNvPr id="452" name="n_3mainValue【港湾・漁港】&#10;一人当たり有形固定資産（償却資産）額"/>
        <xdr:cNvSpPr txBox="1"/>
      </xdr:nvSpPr>
      <xdr:spPr>
        <a:xfrm>
          <a:off x="7626428" y="18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483"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5806</xdr:rowOff>
    </xdr:from>
    <xdr:to>
      <xdr:col>72</xdr:col>
      <xdr:colOff>38100</xdr:colOff>
      <xdr:row>37</xdr:row>
      <xdr:rowOff>107406</xdr:rowOff>
    </xdr:to>
    <xdr:sp macro="" textlink="">
      <xdr:nvSpPr>
        <xdr:cNvPr id="487" name="フローチャート: 判断 486"/>
        <xdr:cNvSpPr/>
      </xdr:nvSpPr>
      <xdr:spPr>
        <a:xfrm>
          <a:off x="13652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93" name="楕円 492"/>
        <xdr:cNvSpPr/>
      </xdr:nvSpPr>
      <xdr:spPr>
        <a:xfrm>
          <a:off x="16268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23421</xdr:rowOff>
    </xdr:from>
    <xdr:ext cx="405111" cy="259045"/>
    <xdr:sp macro="" textlink="">
      <xdr:nvSpPr>
        <xdr:cNvPr id="494" name="【認定こども園・幼稚園・保育所】&#10;有形固定資産減価償却率該当値テキスト"/>
        <xdr:cNvSpPr txBox="1"/>
      </xdr:nvSpPr>
      <xdr:spPr>
        <a:xfrm>
          <a:off x="16357600"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80917</xdr:rowOff>
    </xdr:from>
    <xdr:to>
      <xdr:col>81</xdr:col>
      <xdr:colOff>101600</xdr:colOff>
      <xdr:row>39</xdr:row>
      <xdr:rowOff>11067</xdr:rowOff>
    </xdr:to>
    <xdr:sp macro="" textlink="">
      <xdr:nvSpPr>
        <xdr:cNvPr id="495" name="楕円 494"/>
        <xdr:cNvSpPr/>
      </xdr:nvSpPr>
      <xdr:spPr>
        <a:xfrm>
          <a:off x="15430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95794</xdr:rowOff>
    </xdr:from>
    <xdr:to>
      <xdr:col>85</xdr:col>
      <xdr:colOff>127000</xdr:colOff>
      <xdr:row>38</xdr:row>
      <xdr:rowOff>131717</xdr:rowOff>
    </xdr:to>
    <xdr:cxnSp macro="">
      <xdr:nvCxnSpPr>
        <xdr:cNvPr id="496" name="直線コネクタ 495"/>
        <xdr:cNvCxnSpPr/>
      </xdr:nvCxnSpPr>
      <xdr:spPr>
        <a:xfrm flipV="1">
          <a:off x="15481300" y="66108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97" name="楕円 496"/>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131717</xdr:rowOff>
    </xdr:from>
    <xdr:to>
      <xdr:col>81</xdr:col>
      <xdr:colOff>50800</xdr:colOff>
      <xdr:row>38</xdr:row>
      <xdr:rowOff>167640</xdr:rowOff>
    </xdr:to>
    <xdr:cxnSp macro="">
      <xdr:nvCxnSpPr>
        <xdr:cNvPr id="498" name="直線コネクタ 497"/>
        <xdr:cNvCxnSpPr/>
      </xdr:nvCxnSpPr>
      <xdr:spPr>
        <a:xfrm flipV="1">
          <a:off x="14592300" y="66468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152763</xdr:rowOff>
    </xdr:from>
    <xdr:to>
      <xdr:col>72</xdr:col>
      <xdr:colOff>38100</xdr:colOff>
      <xdr:row>39</xdr:row>
      <xdr:rowOff>82913</xdr:rowOff>
    </xdr:to>
    <xdr:sp macro="" textlink="">
      <xdr:nvSpPr>
        <xdr:cNvPr id="499" name="楕円 498"/>
        <xdr:cNvSpPr/>
      </xdr:nvSpPr>
      <xdr:spPr>
        <a:xfrm>
          <a:off x="13652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39</xdr:row>
      <xdr:rowOff>32113</xdr:rowOff>
    </xdr:to>
    <xdr:cxnSp macro="">
      <xdr:nvCxnSpPr>
        <xdr:cNvPr id="500" name="直線コネクタ 499"/>
        <xdr:cNvCxnSpPr/>
      </xdr:nvCxnSpPr>
      <xdr:spPr>
        <a:xfrm flipV="1">
          <a:off x="13703300" y="66827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501"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502"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123933</xdr:rowOff>
    </xdr:from>
    <xdr:ext cx="405111" cy="259045"/>
    <xdr:sp macro="" textlink="">
      <xdr:nvSpPr>
        <xdr:cNvPr id="503" name="n_3aveValue【認定こども園・幼稚園・保育所】&#10;有形固定資産減価償却率"/>
        <xdr:cNvSpPr txBox="1"/>
      </xdr:nvSpPr>
      <xdr:spPr>
        <a:xfrm>
          <a:off x="13500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2194</xdr:rowOff>
    </xdr:from>
    <xdr:ext cx="405111" cy="259045"/>
    <xdr:sp macro="" textlink="">
      <xdr:nvSpPr>
        <xdr:cNvPr id="504" name="n_1mainValue【認定こども園・幼稚園・保育所】&#10;有形固定資産減価償却率"/>
        <xdr:cNvSpPr txBox="1"/>
      </xdr:nvSpPr>
      <xdr:spPr>
        <a:xfrm>
          <a:off x="15266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505" name="n_2mainValue【認定こども園・幼稚園・保育所】&#10;有形固定資産減価償却率"/>
        <xdr:cNvSpPr txBox="1"/>
      </xdr:nvSpPr>
      <xdr:spPr>
        <a:xfrm>
          <a:off x="14389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74040</xdr:rowOff>
    </xdr:from>
    <xdr:ext cx="405111" cy="259045"/>
    <xdr:sp macro="" textlink="">
      <xdr:nvSpPr>
        <xdr:cNvPr id="506" name="n_3mainValue【認定こども園・幼稚園・保育所】&#10;有形固定資産減価償却率"/>
        <xdr:cNvSpPr txBox="1"/>
      </xdr:nvSpPr>
      <xdr:spPr>
        <a:xfrm>
          <a:off x="13500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533"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45974</xdr:rowOff>
    </xdr:from>
    <xdr:to>
      <xdr:col>102</xdr:col>
      <xdr:colOff>165100</xdr:colOff>
      <xdr:row>39</xdr:row>
      <xdr:rowOff>147574</xdr:rowOff>
    </xdr:to>
    <xdr:sp macro="" textlink="">
      <xdr:nvSpPr>
        <xdr:cNvPr id="537" name="フローチャート: 判断 536"/>
        <xdr:cNvSpPr/>
      </xdr:nvSpPr>
      <xdr:spPr>
        <a:xfrm>
          <a:off x="19494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64262</xdr:rowOff>
    </xdr:from>
    <xdr:to>
      <xdr:col>116</xdr:col>
      <xdr:colOff>114300</xdr:colOff>
      <xdr:row>41</xdr:row>
      <xdr:rowOff>165862</xdr:rowOff>
    </xdr:to>
    <xdr:sp macro="" textlink="">
      <xdr:nvSpPr>
        <xdr:cNvPr id="543" name="楕円 542"/>
        <xdr:cNvSpPr/>
      </xdr:nvSpPr>
      <xdr:spPr>
        <a:xfrm>
          <a:off x="221107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150639</xdr:rowOff>
    </xdr:from>
    <xdr:ext cx="469744" cy="259045"/>
    <xdr:sp macro="" textlink="">
      <xdr:nvSpPr>
        <xdr:cNvPr id="544" name="【認定こども園・幼稚園・保育所】&#10;一人当たり面積該当値テキスト"/>
        <xdr:cNvSpPr txBox="1"/>
      </xdr:nvSpPr>
      <xdr:spPr>
        <a:xfrm>
          <a:off x="22199600" y="700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64262</xdr:rowOff>
    </xdr:from>
    <xdr:to>
      <xdr:col>112</xdr:col>
      <xdr:colOff>38100</xdr:colOff>
      <xdr:row>41</xdr:row>
      <xdr:rowOff>165862</xdr:rowOff>
    </xdr:to>
    <xdr:sp macro="" textlink="">
      <xdr:nvSpPr>
        <xdr:cNvPr id="545" name="楕円 544"/>
        <xdr:cNvSpPr/>
      </xdr:nvSpPr>
      <xdr:spPr>
        <a:xfrm>
          <a:off x="21272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115062</xdr:rowOff>
    </xdr:from>
    <xdr:to>
      <xdr:col>116</xdr:col>
      <xdr:colOff>63500</xdr:colOff>
      <xdr:row>41</xdr:row>
      <xdr:rowOff>115062</xdr:rowOff>
    </xdr:to>
    <xdr:cxnSp macro="">
      <xdr:nvCxnSpPr>
        <xdr:cNvPr id="546" name="直線コネクタ 545"/>
        <xdr:cNvCxnSpPr/>
      </xdr:nvCxnSpPr>
      <xdr:spPr>
        <a:xfrm>
          <a:off x="21323300" y="7144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64262</xdr:rowOff>
    </xdr:from>
    <xdr:to>
      <xdr:col>107</xdr:col>
      <xdr:colOff>101600</xdr:colOff>
      <xdr:row>41</xdr:row>
      <xdr:rowOff>165862</xdr:rowOff>
    </xdr:to>
    <xdr:sp macro="" textlink="">
      <xdr:nvSpPr>
        <xdr:cNvPr id="547" name="楕円 546"/>
        <xdr:cNvSpPr/>
      </xdr:nvSpPr>
      <xdr:spPr>
        <a:xfrm>
          <a:off x="20383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115062</xdr:rowOff>
    </xdr:from>
    <xdr:to>
      <xdr:col>111</xdr:col>
      <xdr:colOff>177800</xdr:colOff>
      <xdr:row>41</xdr:row>
      <xdr:rowOff>115062</xdr:rowOff>
    </xdr:to>
    <xdr:cxnSp macro="">
      <xdr:nvCxnSpPr>
        <xdr:cNvPr id="548" name="直線コネクタ 547"/>
        <xdr:cNvCxnSpPr/>
      </xdr:nvCxnSpPr>
      <xdr:spPr>
        <a:xfrm>
          <a:off x="20434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64262</xdr:rowOff>
    </xdr:from>
    <xdr:to>
      <xdr:col>102</xdr:col>
      <xdr:colOff>165100</xdr:colOff>
      <xdr:row>41</xdr:row>
      <xdr:rowOff>165862</xdr:rowOff>
    </xdr:to>
    <xdr:sp macro="" textlink="">
      <xdr:nvSpPr>
        <xdr:cNvPr id="549" name="楕円 548"/>
        <xdr:cNvSpPr/>
      </xdr:nvSpPr>
      <xdr:spPr>
        <a:xfrm>
          <a:off x="19494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115062</xdr:rowOff>
    </xdr:from>
    <xdr:to>
      <xdr:col>107</xdr:col>
      <xdr:colOff>50800</xdr:colOff>
      <xdr:row>41</xdr:row>
      <xdr:rowOff>115062</xdr:rowOff>
    </xdr:to>
    <xdr:cxnSp macro="">
      <xdr:nvCxnSpPr>
        <xdr:cNvPr id="550" name="直線コネクタ 549"/>
        <xdr:cNvCxnSpPr/>
      </xdr:nvCxnSpPr>
      <xdr:spPr>
        <a:xfrm>
          <a:off x="19545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551"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52"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164101</xdr:rowOff>
    </xdr:from>
    <xdr:ext cx="469744" cy="259045"/>
    <xdr:sp macro="" textlink="">
      <xdr:nvSpPr>
        <xdr:cNvPr id="553" name="n_3aveValue【認定こども園・幼稚園・保育所】&#10;一人当たり面積"/>
        <xdr:cNvSpPr txBox="1"/>
      </xdr:nvSpPr>
      <xdr:spPr>
        <a:xfrm>
          <a:off x="19310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156989</xdr:rowOff>
    </xdr:from>
    <xdr:ext cx="469744" cy="259045"/>
    <xdr:sp macro="" textlink="">
      <xdr:nvSpPr>
        <xdr:cNvPr id="554" name="n_1mainValue【認定こども園・幼稚園・保育所】&#10;一人当たり面積"/>
        <xdr:cNvSpPr txBox="1"/>
      </xdr:nvSpPr>
      <xdr:spPr>
        <a:xfrm>
          <a:off x="210757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156989</xdr:rowOff>
    </xdr:from>
    <xdr:ext cx="469744" cy="259045"/>
    <xdr:sp macro="" textlink="">
      <xdr:nvSpPr>
        <xdr:cNvPr id="555" name="n_2mainValue【認定こども園・幼稚園・保育所】&#10;一人当たり面積"/>
        <xdr:cNvSpPr txBox="1"/>
      </xdr:nvSpPr>
      <xdr:spPr>
        <a:xfrm>
          <a:off x="20199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156989</xdr:rowOff>
    </xdr:from>
    <xdr:ext cx="469744" cy="259045"/>
    <xdr:sp macro="" textlink="">
      <xdr:nvSpPr>
        <xdr:cNvPr id="556" name="n_3mainValue【認定こども園・幼稚園・保育所】&#10;一人当たり面積"/>
        <xdr:cNvSpPr txBox="1"/>
      </xdr:nvSpPr>
      <xdr:spPr>
        <a:xfrm>
          <a:off x="19310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8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90" name="フローチャート: 判断 589"/>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596" name="楕円 595"/>
        <xdr:cNvSpPr/>
      </xdr:nvSpPr>
      <xdr:spPr>
        <a:xfrm>
          <a:off x="16268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116857</xdr:rowOff>
    </xdr:from>
    <xdr:ext cx="405111" cy="259045"/>
    <xdr:sp macro="" textlink="">
      <xdr:nvSpPr>
        <xdr:cNvPr id="597" name="【学校施設】&#10;有形固定資産減価償却率該当値テキスト"/>
        <xdr:cNvSpPr txBox="1"/>
      </xdr:nvSpPr>
      <xdr:spPr>
        <a:xfrm>
          <a:off x="16357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69215</xdr:rowOff>
    </xdr:from>
    <xdr:to>
      <xdr:col>81</xdr:col>
      <xdr:colOff>101600</xdr:colOff>
      <xdr:row>58</xdr:row>
      <xdr:rowOff>170815</xdr:rowOff>
    </xdr:to>
    <xdr:sp macro="" textlink="">
      <xdr:nvSpPr>
        <xdr:cNvPr id="598" name="楕円 597"/>
        <xdr:cNvSpPr/>
      </xdr:nvSpPr>
      <xdr:spPr>
        <a:xfrm>
          <a:off x="15430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120015</xdr:rowOff>
    </xdr:from>
    <xdr:to>
      <xdr:col>85</xdr:col>
      <xdr:colOff>127000</xdr:colOff>
      <xdr:row>58</xdr:row>
      <xdr:rowOff>144780</xdr:rowOff>
    </xdr:to>
    <xdr:cxnSp macro="">
      <xdr:nvCxnSpPr>
        <xdr:cNvPr id="599" name="直線コネクタ 598"/>
        <xdr:cNvCxnSpPr/>
      </xdr:nvCxnSpPr>
      <xdr:spPr>
        <a:xfrm>
          <a:off x="15481300" y="100641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52070</xdr:rowOff>
    </xdr:from>
    <xdr:to>
      <xdr:col>76</xdr:col>
      <xdr:colOff>165100</xdr:colOff>
      <xdr:row>58</xdr:row>
      <xdr:rowOff>153670</xdr:rowOff>
    </xdr:to>
    <xdr:sp macro="" textlink="">
      <xdr:nvSpPr>
        <xdr:cNvPr id="600" name="楕円 599"/>
        <xdr:cNvSpPr/>
      </xdr:nvSpPr>
      <xdr:spPr>
        <a:xfrm>
          <a:off x="14541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58</xdr:row>
      <xdr:rowOff>120015</xdr:rowOff>
    </xdr:to>
    <xdr:cxnSp macro="">
      <xdr:nvCxnSpPr>
        <xdr:cNvPr id="601" name="直線コネクタ 600"/>
        <xdr:cNvCxnSpPr/>
      </xdr:nvCxnSpPr>
      <xdr:spPr>
        <a:xfrm>
          <a:off x="14592300" y="100469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46355</xdr:rowOff>
    </xdr:from>
    <xdr:to>
      <xdr:col>72</xdr:col>
      <xdr:colOff>38100</xdr:colOff>
      <xdr:row>58</xdr:row>
      <xdr:rowOff>147955</xdr:rowOff>
    </xdr:to>
    <xdr:sp macro="" textlink="">
      <xdr:nvSpPr>
        <xdr:cNvPr id="602" name="楕円 601"/>
        <xdr:cNvSpPr/>
      </xdr:nvSpPr>
      <xdr:spPr>
        <a:xfrm>
          <a:off x="13652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97155</xdr:rowOff>
    </xdr:from>
    <xdr:to>
      <xdr:col>76</xdr:col>
      <xdr:colOff>114300</xdr:colOff>
      <xdr:row>58</xdr:row>
      <xdr:rowOff>102870</xdr:rowOff>
    </xdr:to>
    <xdr:cxnSp macro="">
      <xdr:nvCxnSpPr>
        <xdr:cNvPr id="603" name="直線コネクタ 602"/>
        <xdr:cNvCxnSpPr/>
      </xdr:nvCxnSpPr>
      <xdr:spPr>
        <a:xfrm>
          <a:off x="13703300" y="100412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0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05"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606"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15892</xdr:rowOff>
    </xdr:from>
    <xdr:ext cx="405111" cy="259045"/>
    <xdr:sp macro="" textlink="">
      <xdr:nvSpPr>
        <xdr:cNvPr id="607" name="n_1mainValue【学校施設】&#10;有形固定資産減価償却率"/>
        <xdr:cNvSpPr txBox="1"/>
      </xdr:nvSpPr>
      <xdr:spPr>
        <a:xfrm>
          <a:off x="15266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170197</xdr:rowOff>
    </xdr:from>
    <xdr:ext cx="405111" cy="259045"/>
    <xdr:sp macro="" textlink="">
      <xdr:nvSpPr>
        <xdr:cNvPr id="608" name="n_2mainValue【学校施設】&#10;有形固定資産減価償却率"/>
        <xdr:cNvSpPr txBox="1"/>
      </xdr:nvSpPr>
      <xdr:spPr>
        <a:xfrm>
          <a:off x="14389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164482</xdr:rowOff>
    </xdr:from>
    <xdr:ext cx="405111" cy="259045"/>
    <xdr:sp macro="" textlink="">
      <xdr:nvSpPr>
        <xdr:cNvPr id="609" name="n_3mainValue【学校施設】&#10;有形固定資産減価償却率"/>
        <xdr:cNvSpPr txBox="1"/>
      </xdr:nvSpPr>
      <xdr:spPr>
        <a:xfrm>
          <a:off x="13500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36"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25141</xdr:rowOff>
    </xdr:from>
    <xdr:to>
      <xdr:col>102</xdr:col>
      <xdr:colOff>165100</xdr:colOff>
      <xdr:row>63</xdr:row>
      <xdr:rowOff>126741</xdr:rowOff>
    </xdr:to>
    <xdr:sp macro="" textlink="">
      <xdr:nvSpPr>
        <xdr:cNvPr id="640" name="フローチャート: 判断 639"/>
        <xdr:cNvSpPr/>
      </xdr:nvSpPr>
      <xdr:spPr>
        <a:xfrm>
          <a:off x="19494500" y="108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9368</xdr:rowOff>
    </xdr:from>
    <xdr:to>
      <xdr:col>116</xdr:col>
      <xdr:colOff>114300</xdr:colOff>
      <xdr:row>63</xdr:row>
      <xdr:rowOff>110968</xdr:rowOff>
    </xdr:to>
    <xdr:sp macro="" textlink="">
      <xdr:nvSpPr>
        <xdr:cNvPr id="646" name="楕円 645"/>
        <xdr:cNvSpPr/>
      </xdr:nvSpPr>
      <xdr:spPr>
        <a:xfrm>
          <a:off x="22110700" y="108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140195</xdr:rowOff>
    </xdr:from>
    <xdr:ext cx="469744" cy="259045"/>
    <xdr:sp macro="" textlink="">
      <xdr:nvSpPr>
        <xdr:cNvPr id="647" name="【学校施設】&#10;一人当たり面積該当値テキスト"/>
        <xdr:cNvSpPr txBox="1"/>
      </xdr:nvSpPr>
      <xdr:spPr>
        <a:xfrm>
          <a:off x="22199600" y="1059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11425</xdr:rowOff>
    </xdr:from>
    <xdr:to>
      <xdr:col>112</xdr:col>
      <xdr:colOff>38100</xdr:colOff>
      <xdr:row>63</xdr:row>
      <xdr:rowOff>113025</xdr:rowOff>
    </xdr:to>
    <xdr:sp macro="" textlink="">
      <xdr:nvSpPr>
        <xdr:cNvPr id="648" name="楕円 647"/>
        <xdr:cNvSpPr/>
      </xdr:nvSpPr>
      <xdr:spPr>
        <a:xfrm>
          <a:off x="21272500" y="108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60168</xdr:rowOff>
    </xdr:from>
    <xdr:to>
      <xdr:col>116</xdr:col>
      <xdr:colOff>63500</xdr:colOff>
      <xdr:row>63</xdr:row>
      <xdr:rowOff>62225</xdr:rowOff>
    </xdr:to>
    <xdr:cxnSp macro="">
      <xdr:nvCxnSpPr>
        <xdr:cNvPr id="649" name="直線コネクタ 648"/>
        <xdr:cNvCxnSpPr/>
      </xdr:nvCxnSpPr>
      <xdr:spPr>
        <a:xfrm flipV="1">
          <a:off x="21323300" y="10861518"/>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12797</xdr:rowOff>
    </xdr:from>
    <xdr:to>
      <xdr:col>107</xdr:col>
      <xdr:colOff>101600</xdr:colOff>
      <xdr:row>63</xdr:row>
      <xdr:rowOff>114397</xdr:rowOff>
    </xdr:to>
    <xdr:sp macro="" textlink="">
      <xdr:nvSpPr>
        <xdr:cNvPr id="650" name="楕円 649"/>
        <xdr:cNvSpPr/>
      </xdr:nvSpPr>
      <xdr:spPr>
        <a:xfrm>
          <a:off x="20383500" y="108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62225</xdr:rowOff>
    </xdr:from>
    <xdr:to>
      <xdr:col>111</xdr:col>
      <xdr:colOff>177800</xdr:colOff>
      <xdr:row>63</xdr:row>
      <xdr:rowOff>63597</xdr:rowOff>
    </xdr:to>
    <xdr:cxnSp macro="">
      <xdr:nvCxnSpPr>
        <xdr:cNvPr id="651" name="直線コネクタ 650"/>
        <xdr:cNvCxnSpPr/>
      </xdr:nvCxnSpPr>
      <xdr:spPr>
        <a:xfrm flipV="1">
          <a:off x="20434300" y="1086357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13619</xdr:rowOff>
    </xdr:from>
    <xdr:to>
      <xdr:col>102</xdr:col>
      <xdr:colOff>165100</xdr:colOff>
      <xdr:row>63</xdr:row>
      <xdr:rowOff>115219</xdr:rowOff>
    </xdr:to>
    <xdr:sp macro="" textlink="">
      <xdr:nvSpPr>
        <xdr:cNvPr id="652" name="楕円 651"/>
        <xdr:cNvSpPr/>
      </xdr:nvSpPr>
      <xdr:spPr>
        <a:xfrm>
          <a:off x="19494500" y="108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63597</xdr:rowOff>
    </xdr:from>
    <xdr:to>
      <xdr:col>107</xdr:col>
      <xdr:colOff>50800</xdr:colOff>
      <xdr:row>63</xdr:row>
      <xdr:rowOff>64419</xdr:rowOff>
    </xdr:to>
    <xdr:cxnSp macro="">
      <xdr:nvCxnSpPr>
        <xdr:cNvPr id="653" name="直線コネクタ 652"/>
        <xdr:cNvCxnSpPr/>
      </xdr:nvCxnSpPr>
      <xdr:spPr>
        <a:xfrm flipV="1">
          <a:off x="19545300" y="10864947"/>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54"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55"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117868</xdr:rowOff>
    </xdr:from>
    <xdr:ext cx="469744" cy="259045"/>
    <xdr:sp macro="" textlink="">
      <xdr:nvSpPr>
        <xdr:cNvPr id="656" name="n_3aveValue【学校施設】&#10;一人当たり面積"/>
        <xdr:cNvSpPr txBox="1"/>
      </xdr:nvSpPr>
      <xdr:spPr>
        <a:xfrm>
          <a:off x="19310427" y="1091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129552</xdr:rowOff>
    </xdr:from>
    <xdr:ext cx="469744" cy="259045"/>
    <xdr:sp macro="" textlink="">
      <xdr:nvSpPr>
        <xdr:cNvPr id="657" name="n_1mainValue【学校施設】&#10;一人当たり面積"/>
        <xdr:cNvSpPr txBox="1"/>
      </xdr:nvSpPr>
      <xdr:spPr>
        <a:xfrm>
          <a:off x="21075727" y="1058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130924</xdr:rowOff>
    </xdr:from>
    <xdr:ext cx="469744" cy="259045"/>
    <xdr:sp macro="" textlink="">
      <xdr:nvSpPr>
        <xdr:cNvPr id="658" name="n_2mainValue【学校施設】&#10;一人当たり面積"/>
        <xdr:cNvSpPr txBox="1"/>
      </xdr:nvSpPr>
      <xdr:spPr>
        <a:xfrm>
          <a:off x="20199427" y="1058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131746</xdr:rowOff>
    </xdr:from>
    <xdr:ext cx="469744" cy="259045"/>
    <xdr:sp macro="" textlink="">
      <xdr:nvSpPr>
        <xdr:cNvPr id="659" name="n_3mainValue【学校施設】&#10;一人当たり面積"/>
        <xdr:cNvSpPr txBox="1"/>
      </xdr:nvSpPr>
      <xdr:spPr>
        <a:xfrm>
          <a:off x="19310427" y="1059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90"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5262</xdr:rowOff>
    </xdr:from>
    <xdr:to>
      <xdr:col>72</xdr:col>
      <xdr:colOff>38100</xdr:colOff>
      <xdr:row>81</xdr:row>
      <xdr:rowOff>106862</xdr:rowOff>
    </xdr:to>
    <xdr:sp macro="" textlink="">
      <xdr:nvSpPr>
        <xdr:cNvPr id="694" name="フローチャート: 判断 693"/>
        <xdr:cNvSpPr/>
      </xdr:nvSpPr>
      <xdr:spPr>
        <a:xfrm>
          <a:off x="13652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19957</xdr:rowOff>
    </xdr:from>
    <xdr:to>
      <xdr:col>85</xdr:col>
      <xdr:colOff>177800</xdr:colOff>
      <xdr:row>80</xdr:row>
      <xdr:rowOff>121557</xdr:rowOff>
    </xdr:to>
    <xdr:sp macro="" textlink="">
      <xdr:nvSpPr>
        <xdr:cNvPr id="700" name="楕円 699"/>
        <xdr:cNvSpPr/>
      </xdr:nvSpPr>
      <xdr:spPr>
        <a:xfrm>
          <a:off x="162687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42834</xdr:rowOff>
    </xdr:from>
    <xdr:ext cx="405111" cy="259045"/>
    <xdr:sp macro="" textlink="">
      <xdr:nvSpPr>
        <xdr:cNvPr id="701" name="【児童館】&#10;有形固定資産減価償却率該当値テキスト"/>
        <xdr:cNvSpPr txBox="1"/>
      </xdr:nvSpPr>
      <xdr:spPr>
        <a:xfrm>
          <a:off x="16357600" y="1358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95069</xdr:rowOff>
    </xdr:from>
    <xdr:to>
      <xdr:col>81</xdr:col>
      <xdr:colOff>101600</xdr:colOff>
      <xdr:row>81</xdr:row>
      <xdr:rowOff>25219</xdr:rowOff>
    </xdr:to>
    <xdr:sp macro="" textlink="">
      <xdr:nvSpPr>
        <xdr:cNvPr id="702" name="楕円 701"/>
        <xdr:cNvSpPr/>
      </xdr:nvSpPr>
      <xdr:spPr>
        <a:xfrm>
          <a:off x="15430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70757</xdr:rowOff>
    </xdr:from>
    <xdr:to>
      <xdr:col>85</xdr:col>
      <xdr:colOff>127000</xdr:colOff>
      <xdr:row>80</xdr:row>
      <xdr:rowOff>145869</xdr:rowOff>
    </xdr:to>
    <xdr:cxnSp macro="">
      <xdr:nvCxnSpPr>
        <xdr:cNvPr id="703" name="直線コネクタ 702"/>
        <xdr:cNvCxnSpPr/>
      </xdr:nvCxnSpPr>
      <xdr:spPr>
        <a:xfrm flipV="1">
          <a:off x="15481300" y="1378675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704" name="楕円 703"/>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145869</xdr:rowOff>
    </xdr:from>
    <xdr:to>
      <xdr:col>81</xdr:col>
      <xdr:colOff>50800</xdr:colOff>
      <xdr:row>81</xdr:row>
      <xdr:rowOff>49530</xdr:rowOff>
    </xdr:to>
    <xdr:cxnSp macro="">
      <xdr:nvCxnSpPr>
        <xdr:cNvPr id="705" name="直線コネクタ 704"/>
        <xdr:cNvCxnSpPr/>
      </xdr:nvCxnSpPr>
      <xdr:spPr>
        <a:xfrm flipV="1">
          <a:off x="14592300" y="1386186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73842</xdr:rowOff>
    </xdr:from>
    <xdr:to>
      <xdr:col>72</xdr:col>
      <xdr:colOff>38100</xdr:colOff>
      <xdr:row>82</xdr:row>
      <xdr:rowOff>3992</xdr:rowOff>
    </xdr:to>
    <xdr:sp macro="" textlink="">
      <xdr:nvSpPr>
        <xdr:cNvPr id="706" name="楕円 705"/>
        <xdr:cNvSpPr/>
      </xdr:nvSpPr>
      <xdr:spPr>
        <a:xfrm>
          <a:off x="13652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81</xdr:row>
      <xdr:rowOff>124642</xdr:rowOff>
    </xdr:to>
    <xdr:cxnSp macro="">
      <xdr:nvCxnSpPr>
        <xdr:cNvPr id="707" name="直線コネクタ 706"/>
        <xdr:cNvCxnSpPr/>
      </xdr:nvCxnSpPr>
      <xdr:spPr>
        <a:xfrm flipV="1">
          <a:off x="13703300" y="1393698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708"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709"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123389</xdr:rowOff>
    </xdr:from>
    <xdr:ext cx="405111" cy="259045"/>
    <xdr:sp macro="" textlink="">
      <xdr:nvSpPr>
        <xdr:cNvPr id="710" name="n_3aveValue【児童館】&#10;有形固定資産減価償却率"/>
        <xdr:cNvSpPr txBox="1"/>
      </xdr:nvSpPr>
      <xdr:spPr>
        <a:xfrm>
          <a:off x="13500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41746</xdr:rowOff>
    </xdr:from>
    <xdr:ext cx="405111" cy="259045"/>
    <xdr:sp macro="" textlink="">
      <xdr:nvSpPr>
        <xdr:cNvPr id="711" name="n_1mainValue【児童館】&#10;有形固定資産減価償却率"/>
        <xdr:cNvSpPr txBox="1"/>
      </xdr:nvSpPr>
      <xdr:spPr>
        <a:xfrm>
          <a:off x="152660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712" name="n_2mainValue【児童館】&#10;有形固定資産減価償却率"/>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166569</xdr:rowOff>
    </xdr:from>
    <xdr:ext cx="405111" cy="259045"/>
    <xdr:sp macro="" textlink="">
      <xdr:nvSpPr>
        <xdr:cNvPr id="713" name="n_3mainValue【児童館】&#10;有形固定資産減価償却率"/>
        <xdr:cNvSpPr txBox="1"/>
      </xdr:nvSpPr>
      <xdr:spPr>
        <a:xfrm>
          <a:off x="13500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9" name="直線コネクタ 738"/>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40"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41" name="直線コネクタ 740"/>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42"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43" name="直線コネクタ 74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4"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6" name="フローチャート: 判断 745"/>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748" name="フローチャート: 判断 747"/>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68943</xdr:rowOff>
    </xdr:from>
    <xdr:to>
      <xdr:col>116</xdr:col>
      <xdr:colOff>114300</xdr:colOff>
      <xdr:row>86</xdr:row>
      <xdr:rowOff>170543</xdr:rowOff>
    </xdr:to>
    <xdr:sp macro="" textlink="">
      <xdr:nvSpPr>
        <xdr:cNvPr id="754" name="楕円 753"/>
        <xdr:cNvSpPr/>
      </xdr:nvSpPr>
      <xdr:spPr>
        <a:xfrm>
          <a:off x="221107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155320</xdr:rowOff>
    </xdr:from>
    <xdr:ext cx="469744" cy="259045"/>
    <xdr:sp macro="" textlink="">
      <xdr:nvSpPr>
        <xdr:cNvPr id="755" name="【児童館】&#10;一人当たり面積該当値テキスト"/>
        <xdr:cNvSpPr txBox="1"/>
      </xdr:nvSpPr>
      <xdr:spPr>
        <a:xfrm>
          <a:off x="22199600" y="147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68943</xdr:rowOff>
    </xdr:from>
    <xdr:to>
      <xdr:col>112</xdr:col>
      <xdr:colOff>38100</xdr:colOff>
      <xdr:row>86</xdr:row>
      <xdr:rowOff>170543</xdr:rowOff>
    </xdr:to>
    <xdr:sp macro="" textlink="">
      <xdr:nvSpPr>
        <xdr:cNvPr id="756" name="楕円 755"/>
        <xdr:cNvSpPr/>
      </xdr:nvSpPr>
      <xdr:spPr>
        <a:xfrm>
          <a:off x="21272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119743</xdr:rowOff>
    </xdr:from>
    <xdr:to>
      <xdr:col>116</xdr:col>
      <xdr:colOff>63500</xdr:colOff>
      <xdr:row>86</xdr:row>
      <xdr:rowOff>119743</xdr:rowOff>
    </xdr:to>
    <xdr:cxnSp macro="">
      <xdr:nvCxnSpPr>
        <xdr:cNvPr id="757" name="直線コネクタ 756"/>
        <xdr:cNvCxnSpPr/>
      </xdr:nvCxnSpPr>
      <xdr:spPr>
        <a:xfrm>
          <a:off x="21323300" y="14864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68943</xdr:rowOff>
    </xdr:from>
    <xdr:to>
      <xdr:col>107</xdr:col>
      <xdr:colOff>101600</xdr:colOff>
      <xdr:row>86</xdr:row>
      <xdr:rowOff>170543</xdr:rowOff>
    </xdr:to>
    <xdr:sp macro="" textlink="">
      <xdr:nvSpPr>
        <xdr:cNvPr id="758" name="楕円 757"/>
        <xdr:cNvSpPr/>
      </xdr:nvSpPr>
      <xdr:spPr>
        <a:xfrm>
          <a:off x="20383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119743</xdr:rowOff>
    </xdr:from>
    <xdr:to>
      <xdr:col>111</xdr:col>
      <xdr:colOff>177800</xdr:colOff>
      <xdr:row>86</xdr:row>
      <xdr:rowOff>119743</xdr:rowOff>
    </xdr:to>
    <xdr:cxnSp macro="">
      <xdr:nvCxnSpPr>
        <xdr:cNvPr id="759" name="直線コネクタ 758"/>
        <xdr:cNvCxnSpPr/>
      </xdr:nvCxnSpPr>
      <xdr:spPr>
        <a:xfrm>
          <a:off x="20434300" y="1486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68943</xdr:rowOff>
    </xdr:from>
    <xdr:to>
      <xdr:col>102</xdr:col>
      <xdr:colOff>165100</xdr:colOff>
      <xdr:row>86</xdr:row>
      <xdr:rowOff>170543</xdr:rowOff>
    </xdr:to>
    <xdr:sp macro="" textlink="">
      <xdr:nvSpPr>
        <xdr:cNvPr id="760" name="楕円 759"/>
        <xdr:cNvSpPr/>
      </xdr:nvSpPr>
      <xdr:spPr>
        <a:xfrm>
          <a:off x="19494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119743</xdr:rowOff>
    </xdr:from>
    <xdr:to>
      <xdr:col>107</xdr:col>
      <xdr:colOff>50800</xdr:colOff>
      <xdr:row>86</xdr:row>
      <xdr:rowOff>119743</xdr:rowOff>
    </xdr:to>
    <xdr:cxnSp macro="">
      <xdr:nvCxnSpPr>
        <xdr:cNvPr id="761" name="直線コネクタ 760"/>
        <xdr:cNvCxnSpPr/>
      </xdr:nvCxnSpPr>
      <xdr:spPr>
        <a:xfrm>
          <a:off x="19545300" y="1486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62"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63"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764" name="n_3ave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161670</xdr:rowOff>
    </xdr:from>
    <xdr:ext cx="469744" cy="259045"/>
    <xdr:sp macro="" textlink="">
      <xdr:nvSpPr>
        <xdr:cNvPr id="765" name="n_1mainValue【児童館】&#10;一人当たり面積"/>
        <xdr:cNvSpPr txBox="1"/>
      </xdr:nvSpPr>
      <xdr:spPr>
        <a:xfrm>
          <a:off x="210757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161670</xdr:rowOff>
    </xdr:from>
    <xdr:ext cx="469744" cy="259045"/>
    <xdr:sp macro="" textlink="">
      <xdr:nvSpPr>
        <xdr:cNvPr id="766" name="n_2mainValue【児童館】&#10;一人当たり面積"/>
        <xdr:cNvSpPr txBox="1"/>
      </xdr:nvSpPr>
      <xdr:spPr>
        <a:xfrm>
          <a:off x="20199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161670</xdr:rowOff>
    </xdr:from>
    <xdr:ext cx="469744" cy="259045"/>
    <xdr:sp macro="" textlink="">
      <xdr:nvSpPr>
        <xdr:cNvPr id="767" name="n_3mainValue【児童館】&#10;一人当たり面積"/>
        <xdr:cNvSpPr txBox="1"/>
      </xdr:nvSpPr>
      <xdr:spPr>
        <a:xfrm>
          <a:off x="19310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9" name="テキスト ボックス 7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9" name="テキスト ボックス 7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93" name="直線コネクタ 79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5" name="直線コネクタ 79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7" name="直線コネクタ 79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9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9" name="フローチャート: 判断 79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800" name="フローチャート: 判断 79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801" name="フローチャート: 判断 80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802" name="フローチャート: 判断 801"/>
        <xdr:cNvSpPr/>
      </xdr:nvSpPr>
      <xdr:spPr>
        <a:xfrm>
          <a:off x="13652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28666</xdr:rowOff>
    </xdr:from>
    <xdr:to>
      <xdr:col>85</xdr:col>
      <xdr:colOff>177800</xdr:colOff>
      <xdr:row>100</xdr:row>
      <xdr:rowOff>130266</xdr:rowOff>
    </xdr:to>
    <xdr:sp macro="" textlink="">
      <xdr:nvSpPr>
        <xdr:cNvPr id="808" name="楕円 807"/>
        <xdr:cNvSpPr/>
      </xdr:nvSpPr>
      <xdr:spPr>
        <a:xfrm>
          <a:off x="16268700" y="171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51543</xdr:rowOff>
    </xdr:from>
    <xdr:ext cx="405111" cy="259045"/>
    <xdr:sp macro="" textlink="">
      <xdr:nvSpPr>
        <xdr:cNvPr id="809" name="【公民館】&#10;有形固定資産減価償却率該当値テキスト"/>
        <xdr:cNvSpPr txBox="1"/>
      </xdr:nvSpPr>
      <xdr:spPr>
        <a:xfrm>
          <a:off x="16357600" y="170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169092</xdr:rowOff>
    </xdr:from>
    <xdr:to>
      <xdr:col>81</xdr:col>
      <xdr:colOff>101600</xdr:colOff>
      <xdr:row>100</xdr:row>
      <xdr:rowOff>99242</xdr:rowOff>
    </xdr:to>
    <xdr:sp macro="" textlink="">
      <xdr:nvSpPr>
        <xdr:cNvPr id="810" name="楕円 809"/>
        <xdr:cNvSpPr/>
      </xdr:nvSpPr>
      <xdr:spPr>
        <a:xfrm>
          <a:off x="154305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48442</xdr:rowOff>
    </xdr:from>
    <xdr:to>
      <xdr:col>85</xdr:col>
      <xdr:colOff>127000</xdr:colOff>
      <xdr:row>100</xdr:row>
      <xdr:rowOff>79466</xdr:rowOff>
    </xdr:to>
    <xdr:cxnSp macro="">
      <xdr:nvCxnSpPr>
        <xdr:cNvPr id="811" name="直線コネクタ 810"/>
        <xdr:cNvCxnSpPr/>
      </xdr:nvCxnSpPr>
      <xdr:spPr>
        <a:xfrm>
          <a:off x="15481300" y="171934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12337</xdr:rowOff>
    </xdr:from>
    <xdr:to>
      <xdr:col>76</xdr:col>
      <xdr:colOff>165100</xdr:colOff>
      <xdr:row>100</xdr:row>
      <xdr:rowOff>113937</xdr:rowOff>
    </xdr:to>
    <xdr:sp macro="" textlink="">
      <xdr:nvSpPr>
        <xdr:cNvPr id="812" name="楕円 811"/>
        <xdr:cNvSpPr/>
      </xdr:nvSpPr>
      <xdr:spPr>
        <a:xfrm>
          <a:off x="14541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48442</xdr:rowOff>
    </xdr:from>
    <xdr:to>
      <xdr:col>81</xdr:col>
      <xdr:colOff>50800</xdr:colOff>
      <xdr:row>100</xdr:row>
      <xdr:rowOff>63137</xdr:rowOff>
    </xdr:to>
    <xdr:cxnSp macro="">
      <xdr:nvCxnSpPr>
        <xdr:cNvPr id="813" name="直線コネクタ 812"/>
        <xdr:cNvCxnSpPr/>
      </xdr:nvCxnSpPr>
      <xdr:spPr>
        <a:xfrm flipV="1">
          <a:off x="14592300" y="1719344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28666</xdr:rowOff>
    </xdr:from>
    <xdr:to>
      <xdr:col>72</xdr:col>
      <xdr:colOff>38100</xdr:colOff>
      <xdr:row>100</xdr:row>
      <xdr:rowOff>130266</xdr:rowOff>
    </xdr:to>
    <xdr:sp macro="" textlink="">
      <xdr:nvSpPr>
        <xdr:cNvPr id="814" name="楕円 813"/>
        <xdr:cNvSpPr/>
      </xdr:nvSpPr>
      <xdr:spPr>
        <a:xfrm>
          <a:off x="13652500" y="171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63137</xdr:rowOff>
    </xdr:from>
    <xdr:to>
      <xdr:col>76</xdr:col>
      <xdr:colOff>114300</xdr:colOff>
      <xdr:row>100</xdr:row>
      <xdr:rowOff>79466</xdr:rowOff>
    </xdr:to>
    <xdr:cxnSp macro="">
      <xdr:nvCxnSpPr>
        <xdr:cNvPr id="815" name="直線コネクタ 814"/>
        <xdr:cNvCxnSpPr/>
      </xdr:nvCxnSpPr>
      <xdr:spPr>
        <a:xfrm flipV="1">
          <a:off x="13703300" y="172081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816"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817"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154050</xdr:rowOff>
    </xdr:from>
    <xdr:ext cx="405111" cy="259045"/>
    <xdr:sp macro="" textlink="">
      <xdr:nvSpPr>
        <xdr:cNvPr id="818" name="n_3aveValue【公民館】&#10;有形固定資産減価償却率"/>
        <xdr:cNvSpPr txBox="1"/>
      </xdr:nvSpPr>
      <xdr:spPr>
        <a:xfrm>
          <a:off x="13500744"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115769</xdr:rowOff>
    </xdr:from>
    <xdr:ext cx="405111" cy="259045"/>
    <xdr:sp macro="" textlink="">
      <xdr:nvSpPr>
        <xdr:cNvPr id="819" name="n_1mainValue【公民館】&#10;有形固定資産減価償却率"/>
        <xdr:cNvSpPr txBox="1"/>
      </xdr:nvSpPr>
      <xdr:spPr>
        <a:xfrm>
          <a:off x="15266044" y="1691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130464</xdr:rowOff>
    </xdr:from>
    <xdr:ext cx="405111" cy="259045"/>
    <xdr:sp macro="" textlink="">
      <xdr:nvSpPr>
        <xdr:cNvPr id="820" name="n_2mainValue【公民館】&#10;有形固定資産減価償却率"/>
        <xdr:cNvSpPr txBox="1"/>
      </xdr:nvSpPr>
      <xdr:spPr>
        <a:xfrm>
          <a:off x="14389744" y="1693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146793</xdr:rowOff>
    </xdr:from>
    <xdr:ext cx="405111" cy="259045"/>
    <xdr:sp macro="" textlink="">
      <xdr:nvSpPr>
        <xdr:cNvPr id="821" name="n_3mainValue【公民館】&#10;有形固定資産減価償却率"/>
        <xdr:cNvSpPr txBox="1"/>
      </xdr:nvSpPr>
      <xdr:spPr>
        <a:xfrm>
          <a:off x="13500744" y="1694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7" name="直線コネクタ 84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9" name="直線コネクタ 84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5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51" name="直線コネクタ 85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52"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3" name="フローチャート: 判断 85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54" name="フローチャート: 判断 85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55" name="フローチャート: 判断 85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856" name="フローチャート: 判断 855"/>
        <xdr:cNvSpPr/>
      </xdr:nvSpPr>
      <xdr:spPr>
        <a:xfrm>
          <a:off x="19494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121738</xdr:rowOff>
    </xdr:from>
    <xdr:to>
      <xdr:col>116</xdr:col>
      <xdr:colOff>114300</xdr:colOff>
      <xdr:row>107</xdr:row>
      <xdr:rowOff>51888</xdr:rowOff>
    </xdr:to>
    <xdr:sp macro="" textlink="">
      <xdr:nvSpPr>
        <xdr:cNvPr id="862" name="楕円 861"/>
        <xdr:cNvSpPr/>
      </xdr:nvSpPr>
      <xdr:spPr>
        <a:xfrm>
          <a:off x="221107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144615</xdr:rowOff>
    </xdr:from>
    <xdr:ext cx="469744" cy="259045"/>
    <xdr:sp macro="" textlink="">
      <xdr:nvSpPr>
        <xdr:cNvPr id="863" name="【公民館】&#10;一人当たり面積該当値テキスト"/>
        <xdr:cNvSpPr txBox="1"/>
      </xdr:nvSpPr>
      <xdr:spPr>
        <a:xfrm>
          <a:off x="22199600" y="1814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864" name="楕円 863"/>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1088</xdr:rowOff>
    </xdr:from>
    <xdr:to>
      <xdr:col>116</xdr:col>
      <xdr:colOff>63500</xdr:colOff>
      <xdr:row>107</xdr:row>
      <xdr:rowOff>7620</xdr:rowOff>
    </xdr:to>
    <xdr:cxnSp macro="">
      <xdr:nvCxnSpPr>
        <xdr:cNvPr id="865" name="直線コネクタ 864"/>
        <xdr:cNvCxnSpPr/>
      </xdr:nvCxnSpPr>
      <xdr:spPr>
        <a:xfrm flipV="1">
          <a:off x="21323300" y="1834623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133169</xdr:rowOff>
    </xdr:from>
    <xdr:to>
      <xdr:col>107</xdr:col>
      <xdr:colOff>101600</xdr:colOff>
      <xdr:row>107</xdr:row>
      <xdr:rowOff>63319</xdr:rowOff>
    </xdr:to>
    <xdr:sp macro="" textlink="">
      <xdr:nvSpPr>
        <xdr:cNvPr id="866" name="楕円 865"/>
        <xdr:cNvSpPr/>
      </xdr:nvSpPr>
      <xdr:spPr>
        <a:xfrm>
          <a:off x="2038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12519</xdr:rowOff>
    </xdr:to>
    <xdr:cxnSp macro="">
      <xdr:nvCxnSpPr>
        <xdr:cNvPr id="867" name="直線コネクタ 866"/>
        <xdr:cNvCxnSpPr/>
      </xdr:nvCxnSpPr>
      <xdr:spPr>
        <a:xfrm flipV="1">
          <a:off x="20434300" y="183527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868" name="楕円 867"/>
        <xdr:cNvSpPr/>
      </xdr:nvSpPr>
      <xdr:spPr>
        <a:xfrm>
          <a:off x="19494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12519</xdr:rowOff>
    </xdr:from>
    <xdr:to>
      <xdr:col>107</xdr:col>
      <xdr:colOff>50800</xdr:colOff>
      <xdr:row>107</xdr:row>
      <xdr:rowOff>15784</xdr:rowOff>
    </xdr:to>
    <xdr:cxnSp macro="">
      <xdr:nvCxnSpPr>
        <xdr:cNvPr id="869" name="直線コネクタ 868"/>
        <xdr:cNvCxnSpPr/>
      </xdr:nvCxnSpPr>
      <xdr:spPr>
        <a:xfrm flipV="1">
          <a:off x="19545300" y="1835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870"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71"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57711</xdr:rowOff>
    </xdr:from>
    <xdr:ext cx="469744" cy="259045"/>
    <xdr:sp macro="" textlink="">
      <xdr:nvSpPr>
        <xdr:cNvPr id="872" name="n_3aveValue【公民館】&#10;一人当たり面積"/>
        <xdr:cNvSpPr txBox="1"/>
      </xdr:nvSpPr>
      <xdr:spPr>
        <a:xfrm>
          <a:off x="19310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74947</xdr:rowOff>
    </xdr:from>
    <xdr:ext cx="469744" cy="259045"/>
    <xdr:sp macro="" textlink="">
      <xdr:nvSpPr>
        <xdr:cNvPr id="873" name="n_1mainValue【公民館】&#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79846</xdr:rowOff>
    </xdr:from>
    <xdr:ext cx="469744" cy="259045"/>
    <xdr:sp macro="" textlink="">
      <xdr:nvSpPr>
        <xdr:cNvPr id="874" name="n_2mainValue【公民館】&#10;一人当たり面積"/>
        <xdr:cNvSpPr txBox="1"/>
      </xdr:nvSpPr>
      <xdr:spPr>
        <a:xfrm>
          <a:off x="20199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875" name="n_3mainValue【公民館】&#10;一人当たり面積"/>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類似団体と比較して特に有形固定資産減価償却率が特に高くなっている施設は、</a:t>
          </a:r>
          <a:r>
            <a:rPr kumimoji="1" lang="ja-JP" altLang="en-US" sz="1100">
              <a:solidFill>
                <a:schemeClr val="dk1"/>
              </a:solidFill>
              <a:effectLst/>
              <a:latin typeface="+mn-lt"/>
              <a:ea typeface="+mn-ea"/>
              <a:cs typeface="+mn-cs"/>
            </a:rPr>
            <a:t>児童館、</a:t>
          </a: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公民館である。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児童館については、１つの施設しか無く、その施設の</a:t>
          </a:r>
          <a:r>
            <a:rPr lang="ja-JP" altLang="en-US" sz="1100">
              <a:solidFill>
                <a:schemeClr val="dk1"/>
              </a:solidFill>
              <a:effectLst/>
              <a:latin typeface="+mn-lt"/>
              <a:ea typeface="+mn-ea"/>
              <a:cs typeface="+mn-cs"/>
            </a:rPr>
            <a:t>有形固定資産</a:t>
          </a:r>
          <a:r>
            <a:rPr kumimoji="1" lang="ja-JP" altLang="ja-JP" sz="1100">
              <a:solidFill>
                <a:schemeClr val="dk1"/>
              </a:solidFill>
              <a:effectLst/>
              <a:latin typeface="+mn-lt"/>
              <a:ea typeface="+mn-ea"/>
              <a:cs typeface="+mn-cs"/>
            </a:rPr>
            <a:t>減価償却率が</a:t>
          </a:r>
          <a:r>
            <a:rPr kumimoji="1" lang="ja-JP" altLang="en-US" sz="1100">
              <a:solidFill>
                <a:schemeClr val="dk1"/>
              </a:solidFill>
              <a:effectLst/>
              <a:latin typeface="+mn-lt"/>
              <a:ea typeface="+mn-ea"/>
              <a:cs typeface="+mn-cs"/>
            </a:rPr>
            <a:t>直接的</a:t>
          </a:r>
          <a:r>
            <a:rPr kumimoji="1" lang="ja-JP" altLang="ja-JP" sz="1100">
              <a:solidFill>
                <a:schemeClr val="dk1"/>
              </a:solidFill>
              <a:effectLst/>
              <a:latin typeface="+mn-lt"/>
              <a:ea typeface="+mn-ea"/>
              <a:cs typeface="+mn-cs"/>
            </a:rPr>
            <a:t>に反映されるため、上昇率が大きくなっている。今後、</a:t>
          </a:r>
          <a:r>
            <a:rPr lang="ja-JP" altLang="ja-JP" sz="1100">
              <a:solidFill>
                <a:schemeClr val="dk1"/>
              </a:solidFill>
              <a:effectLst/>
              <a:latin typeface="+mn-lt"/>
              <a:ea typeface="+mn-ea"/>
              <a:cs typeface="+mn-cs"/>
            </a:rPr>
            <a:t>老朽化が問題となるため、公共施設等総合管理計画推進委員会において個別施設計画を策定し、老朽化に対処していく。</a:t>
          </a:r>
          <a:endParaRPr lang="ja-JP" altLang="ja-JP" sz="1400">
            <a:effectLst/>
          </a:endParaRPr>
        </a:p>
        <a:p>
          <a:r>
            <a:rPr lang="ja-JP" altLang="ja-JP" sz="1100">
              <a:solidFill>
                <a:schemeClr val="dk1"/>
              </a:solidFill>
              <a:effectLst/>
              <a:latin typeface="+mn-lt"/>
              <a:ea typeface="+mn-ea"/>
              <a:cs typeface="+mn-cs"/>
            </a:rPr>
            <a:t>学校施設については、半数以上の施設で建築後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年以上を経過し、老朽化が問題となっているが、財政的な制約もあることから、公共施設等総合管理計画推進委員会において個別施設計画を策定し、老朽化に対処していく。</a:t>
          </a:r>
          <a:endParaRPr lang="ja-JP" altLang="ja-JP" sz="1400">
            <a:effectLst/>
          </a:endParaRPr>
        </a:p>
        <a:p>
          <a:r>
            <a:rPr lang="ja-JP" altLang="ja-JP" sz="1100">
              <a:solidFill>
                <a:schemeClr val="dk1"/>
              </a:solidFill>
              <a:effectLst/>
              <a:latin typeface="+mn-lt"/>
              <a:ea typeface="+mn-ea"/>
              <a:cs typeface="+mn-cs"/>
            </a:rPr>
            <a:t>公民館については、一部の施設を除き建築後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年以上を経過し、老朽化が問題となっていることから、公共施設等総合管理計画推進委員会において個別施設計画を策定し、老朽化に対処していく。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31,507
31,168
290.28
27,474,047
26,807,787
502,682
11,113,128
23,099,376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0" name="楕円 69"/>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1" name="【図書館】&#10;有形固定資産減価償却率該当値テキスト"/>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50800</xdr:rowOff>
    </xdr:from>
    <xdr:to>
      <xdr:col>20</xdr:col>
      <xdr:colOff>38100</xdr:colOff>
      <xdr:row>39</xdr:row>
      <xdr:rowOff>152400</xdr:rowOff>
    </xdr:to>
    <xdr:sp macro="" textlink="">
      <xdr:nvSpPr>
        <xdr:cNvPr id="72" name="楕円 71"/>
        <xdr:cNvSpPr/>
      </xdr:nvSpPr>
      <xdr:spPr>
        <a:xfrm>
          <a:off x="37465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76200</xdr:rowOff>
    </xdr:from>
    <xdr:to>
      <xdr:col>24</xdr:col>
      <xdr:colOff>63500</xdr:colOff>
      <xdr:row>39</xdr:row>
      <xdr:rowOff>101600</xdr:rowOff>
    </xdr:to>
    <xdr:cxnSp macro="">
      <xdr:nvCxnSpPr>
        <xdr:cNvPr id="73" name="直線コネクタ 72"/>
        <xdr:cNvCxnSpPr/>
      </xdr:nvCxnSpPr>
      <xdr:spPr>
        <a:xfrm flipV="1">
          <a:off x="3797300" y="67627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76200</xdr:rowOff>
    </xdr:from>
    <xdr:to>
      <xdr:col>15</xdr:col>
      <xdr:colOff>101600</xdr:colOff>
      <xdr:row>40</xdr:row>
      <xdr:rowOff>6350</xdr:rowOff>
    </xdr:to>
    <xdr:sp macro="" textlink="">
      <xdr:nvSpPr>
        <xdr:cNvPr id="74" name="楕円 73"/>
        <xdr:cNvSpPr/>
      </xdr:nvSpPr>
      <xdr:spPr>
        <a:xfrm>
          <a:off x="28575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101600</xdr:rowOff>
    </xdr:from>
    <xdr:to>
      <xdr:col>19</xdr:col>
      <xdr:colOff>177800</xdr:colOff>
      <xdr:row>39</xdr:row>
      <xdr:rowOff>127000</xdr:rowOff>
    </xdr:to>
    <xdr:cxnSp macro="">
      <xdr:nvCxnSpPr>
        <xdr:cNvPr id="75" name="直線コネクタ 74"/>
        <xdr:cNvCxnSpPr/>
      </xdr:nvCxnSpPr>
      <xdr:spPr>
        <a:xfrm flipV="1">
          <a:off x="2908300" y="67881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101600</xdr:rowOff>
    </xdr:from>
    <xdr:to>
      <xdr:col>10</xdr:col>
      <xdr:colOff>165100</xdr:colOff>
      <xdr:row>40</xdr:row>
      <xdr:rowOff>31750</xdr:rowOff>
    </xdr:to>
    <xdr:sp macro="" textlink="">
      <xdr:nvSpPr>
        <xdr:cNvPr id="76" name="楕円 75"/>
        <xdr:cNvSpPr/>
      </xdr:nvSpPr>
      <xdr:spPr>
        <a:xfrm>
          <a:off x="196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127000</xdr:rowOff>
    </xdr:from>
    <xdr:to>
      <xdr:col>15</xdr:col>
      <xdr:colOff>50800</xdr:colOff>
      <xdr:row>39</xdr:row>
      <xdr:rowOff>152400</xdr:rowOff>
    </xdr:to>
    <xdr:cxnSp macro="">
      <xdr:nvCxnSpPr>
        <xdr:cNvPr id="77" name="直線コネクタ 76"/>
        <xdr:cNvCxnSpPr/>
      </xdr:nvCxnSpPr>
      <xdr:spPr>
        <a:xfrm flipV="1">
          <a:off x="2019300" y="68135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80"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143527</xdr:rowOff>
    </xdr:from>
    <xdr:ext cx="405111" cy="259045"/>
    <xdr:sp macro="" textlink="">
      <xdr:nvSpPr>
        <xdr:cNvPr id="81" name="n_1mainValue【図書館】&#10;有形固定資産減価償却率"/>
        <xdr:cNvSpPr txBox="1"/>
      </xdr:nvSpPr>
      <xdr:spPr>
        <a:xfrm>
          <a:off x="3582044" y="683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168927</xdr:rowOff>
    </xdr:from>
    <xdr:ext cx="405111" cy="259045"/>
    <xdr:sp macro="" textlink="">
      <xdr:nvSpPr>
        <xdr:cNvPr id="82" name="n_2mainValue【図書館】&#10;有形固定資産減価償却率"/>
        <xdr:cNvSpPr txBox="1"/>
      </xdr:nvSpPr>
      <xdr:spPr>
        <a:xfrm>
          <a:off x="2705744" y="685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22877</xdr:rowOff>
    </xdr:from>
    <xdr:ext cx="405111" cy="259045"/>
    <xdr:sp macro="" textlink="">
      <xdr:nvSpPr>
        <xdr:cNvPr id="83" name="n_3mainValue【図書館】&#10;有形固定資産減価償却率"/>
        <xdr:cNvSpPr txBox="1"/>
      </xdr:nvSpPr>
      <xdr:spPr>
        <a:xfrm>
          <a:off x="1816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2" name="フローチャート: 判断 111"/>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42545</xdr:rowOff>
    </xdr:from>
    <xdr:to>
      <xdr:col>55</xdr:col>
      <xdr:colOff>50800</xdr:colOff>
      <xdr:row>39</xdr:row>
      <xdr:rowOff>144145</xdr:rowOff>
    </xdr:to>
    <xdr:sp macro="" textlink="">
      <xdr:nvSpPr>
        <xdr:cNvPr id="118" name="楕円 117"/>
        <xdr:cNvSpPr/>
      </xdr:nvSpPr>
      <xdr:spPr>
        <a:xfrm>
          <a:off x="10426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20972</xdr:rowOff>
    </xdr:from>
    <xdr:ext cx="469744" cy="259045"/>
    <xdr:sp macro="" textlink="">
      <xdr:nvSpPr>
        <xdr:cNvPr id="119" name="【図書館】&#10;一人当たり面積該当値テキスト"/>
        <xdr:cNvSpPr txBox="1"/>
      </xdr:nvSpPr>
      <xdr:spPr>
        <a:xfrm>
          <a:off x="10515600" y="67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120" name="楕円 119"/>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93345</xdr:rowOff>
    </xdr:from>
    <xdr:to>
      <xdr:col>55</xdr:col>
      <xdr:colOff>0</xdr:colOff>
      <xdr:row>39</xdr:row>
      <xdr:rowOff>99060</xdr:rowOff>
    </xdr:to>
    <xdr:cxnSp macro="">
      <xdr:nvCxnSpPr>
        <xdr:cNvPr id="121" name="直線コネクタ 120"/>
        <xdr:cNvCxnSpPr/>
      </xdr:nvCxnSpPr>
      <xdr:spPr>
        <a:xfrm flipV="1">
          <a:off x="9639300" y="67798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48260</xdr:rowOff>
    </xdr:from>
    <xdr:to>
      <xdr:col>46</xdr:col>
      <xdr:colOff>38100</xdr:colOff>
      <xdr:row>39</xdr:row>
      <xdr:rowOff>149860</xdr:rowOff>
    </xdr:to>
    <xdr:sp macro="" textlink="">
      <xdr:nvSpPr>
        <xdr:cNvPr id="122" name="楕円 121"/>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123" name="直線コネクタ 122"/>
        <xdr:cNvCxnSpPr/>
      </xdr:nvCxnSpPr>
      <xdr:spPr>
        <a:xfrm>
          <a:off x="8750300" y="6785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53975</xdr:rowOff>
    </xdr:from>
    <xdr:to>
      <xdr:col>41</xdr:col>
      <xdr:colOff>101600</xdr:colOff>
      <xdr:row>39</xdr:row>
      <xdr:rowOff>155575</xdr:rowOff>
    </xdr:to>
    <xdr:sp macro="" textlink="">
      <xdr:nvSpPr>
        <xdr:cNvPr id="124" name="楕円 123"/>
        <xdr:cNvSpPr/>
      </xdr:nvSpPr>
      <xdr:spPr>
        <a:xfrm>
          <a:off x="7810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99060</xdr:rowOff>
    </xdr:from>
    <xdr:to>
      <xdr:col>45</xdr:col>
      <xdr:colOff>177800</xdr:colOff>
      <xdr:row>39</xdr:row>
      <xdr:rowOff>104775</xdr:rowOff>
    </xdr:to>
    <xdr:cxnSp macro="">
      <xdr:nvCxnSpPr>
        <xdr:cNvPr id="125" name="直線コネクタ 124"/>
        <xdr:cNvCxnSpPr/>
      </xdr:nvCxnSpPr>
      <xdr:spPr>
        <a:xfrm flipV="1">
          <a:off x="7861300" y="67856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28"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140987</xdr:rowOff>
    </xdr:from>
    <xdr:ext cx="469744" cy="259045"/>
    <xdr:sp macro="" textlink="">
      <xdr:nvSpPr>
        <xdr:cNvPr id="129" name="n_1mainValue【図書館】&#10;一人当たり面積"/>
        <xdr:cNvSpPr txBox="1"/>
      </xdr:nvSpPr>
      <xdr:spPr>
        <a:xfrm>
          <a:off x="93917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140987</xdr:rowOff>
    </xdr:from>
    <xdr:ext cx="469744" cy="259045"/>
    <xdr:sp macro="" textlink="">
      <xdr:nvSpPr>
        <xdr:cNvPr id="130" name="n_2mainValue【図書館】&#10;一人当たり面積"/>
        <xdr:cNvSpPr txBox="1"/>
      </xdr:nvSpPr>
      <xdr:spPr>
        <a:xfrm>
          <a:off x="8515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146702</xdr:rowOff>
    </xdr:from>
    <xdr:ext cx="469744" cy="259045"/>
    <xdr:sp macro="" textlink="">
      <xdr:nvSpPr>
        <xdr:cNvPr id="131" name="n_3mainValue【図書館】&#10;一人当たり面積"/>
        <xdr:cNvSpPr txBox="1"/>
      </xdr:nvSpPr>
      <xdr:spPr>
        <a:xfrm>
          <a:off x="7626427"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65" name="フローチャート: 判断 16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162560</xdr:rowOff>
    </xdr:from>
    <xdr:to>
      <xdr:col>24</xdr:col>
      <xdr:colOff>114300</xdr:colOff>
      <xdr:row>58</xdr:row>
      <xdr:rowOff>92710</xdr:rowOff>
    </xdr:to>
    <xdr:sp macro="" textlink="">
      <xdr:nvSpPr>
        <xdr:cNvPr id="171" name="楕円 170"/>
        <xdr:cNvSpPr/>
      </xdr:nvSpPr>
      <xdr:spPr>
        <a:xfrm>
          <a:off x="4584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13987</xdr:rowOff>
    </xdr:from>
    <xdr:ext cx="405111" cy="259045"/>
    <xdr:sp macro="" textlink="">
      <xdr:nvSpPr>
        <xdr:cNvPr id="172" name="【体育館・プール】&#10;有形固定資産減価償却率該当値テキスト"/>
        <xdr:cNvSpPr txBox="1"/>
      </xdr:nvSpPr>
      <xdr:spPr>
        <a:xfrm>
          <a:off x="4673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50165</xdr:rowOff>
    </xdr:from>
    <xdr:to>
      <xdr:col>20</xdr:col>
      <xdr:colOff>38100</xdr:colOff>
      <xdr:row>58</xdr:row>
      <xdr:rowOff>151765</xdr:rowOff>
    </xdr:to>
    <xdr:sp macro="" textlink="">
      <xdr:nvSpPr>
        <xdr:cNvPr id="173" name="楕円 172"/>
        <xdr:cNvSpPr/>
      </xdr:nvSpPr>
      <xdr:spPr>
        <a:xfrm>
          <a:off x="3746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41910</xdr:rowOff>
    </xdr:from>
    <xdr:to>
      <xdr:col>24</xdr:col>
      <xdr:colOff>63500</xdr:colOff>
      <xdr:row>58</xdr:row>
      <xdr:rowOff>100965</xdr:rowOff>
    </xdr:to>
    <xdr:cxnSp macro="">
      <xdr:nvCxnSpPr>
        <xdr:cNvPr id="174" name="直線コネクタ 173"/>
        <xdr:cNvCxnSpPr/>
      </xdr:nvCxnSpPr>
      <xdr:spPr>
        <a:xfrm flipV="1">
          <a:off x="3797300" y="998601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93980</xdr:rowOff>
    </xdr:from>
    <xdr:to>
      <xdr:col>15</xdr:col>
      <xdr:colOff>101600</xdr:colOff>
      <xdr:row>59</xdr:row>
      <xdr:rowOff>24130</xdr:rowOff>
    </xdr:to>
    <xdr:sp macro="" textlink="">
      <xdr:nvSpPr>
        <xdr:cNvPr id="175" name="楕円 174"/>
        <xdr:cNvSpPr/>
      </xdr:nvSpPr>
      <xdr:spPr>
        <a:xfrm>
          <a:off x="2857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100965</xdr:rowOff>
    </xdr:from>
    <xdr:to>
      <xdr:col>19</xdr:col>
      <xdr:colOff>177800</xdr:colOff>
      <xdr:row>58</xdr:row>
      <xdr:rowOff>144780</xdr:rowOff>
    </xdr:to>
    <xdr:cxnSp macro="">
      <xdr:nvCxnSpPr>
        <xdr:cNvPr id="176" name="直線コネクタ 175"/>
        <xdr:cNvCxnSpPr/>
      </xdr:nvCxnSpPr>
      <xdr:spPr>
        <a:xfrm flipV="1">
          <a:off x="2908300" y="100450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133985</xdr:rowOff>
    </xdr:from>
    <xdr:to>
      <xdr:col>10</xdr:col>
      <xdr:colOff>165100</xdr:colOff>
      <xdr:row>59</xdr:row>
      <xdr:rowOff>64135</xdr:rowOff>
    </xdr:to>
    <xdr:sp macro="" textlink="">
      <xdr:nvSpPr>
        <xdr:cNvPr id="177" name="楕円 176"/>
        <xdr:cNvSpPr/>
      </xdr:nvSpPr>
      <xdr:spPr>
        <a:xfrm>
          <a:off x="1968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144780</xdr:rowOff>
    </xdr:from>
    <xdr:to>
      <xdr:col>15</xdr:col>
      <xdr:colOff>50800</xdr:colOff>
      <xdr:row>59</xdr:row>
      <xdr:rowOff>13335</xdr:rowOff>
    </xdr:to>
    <xdr:cxnSp macro="">
      <xdr:nvCxnSpPr>
        <xdr:cNvPr id="178" name="直線コネクタ 177"/>
        <xdr:cNvCxnSpPr/>
      </xdr:nvCxnSpPr>
      <xdr:spPr>
        <a:xfrm flipV="1">
          <a:off x="2019300" y="100888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81" name="n_3aveValue【体育館・プー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168292</xdr:rowOff>
    </xdr:from>
    <xdr:ext cx="405111" cy="259045"/>
    <xdr:sp macro="" textlink="">
      <xdr:nvSpPr>
        <xdr:cNvPr id="182" name="n_1mainValue【体育館・プール】&#10;有形固定資産減価償却率"/>
        <xdr:cNvSpPr txBox="1"/>
      </xdr:nvSpPr>
      <xdr:spPr>
        <a:xfrm>
          <a:off x="35820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40657</xdr:rowOff>
    </xdr:from>
    <xdr:ext cx="405111" cy="259045"/>
    <xdr:sp macro="" textlink="">
      <xdr:nvSpPr>
        <xdr:cNvPr id="183" name="n_2mainValue【体育館・プール】&#10;有形固定資産減価償却率"/>
        <xdr:cNvSpPr txBox="1"/>
      </xdr:nvSpPr>
      <xdr:spPr>
        <a:xfrm>
          <a:off x="2705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80662</xdr:rowOff>
    </xdr:from>
    <xdr:ext cx="405111" cy="259045"/>
    <xdr:sp macro="" textlink="">
      <xdr:nvSpPr>
        <xdr:cNvPr id="184" name="n_3mainValue【体育館・プール】&#10;有形固定資産減価償却率"/>
        <xdr:cNvSpPr txBox="1"/>
      </xdr:nvSpPr>
      <xdr:spPr>
        <a:xfrm>
          <a:off x="1816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144882</xdr:rowOff>
    </xdr:from>
    <xdr:to>
      <xdr:col>41</xdr:col>
      <xdr:colOff>101600</xdr:colOff>
      <xdr:row>63</xdr:row>
      <xdr:rowOff>75032</xdr:rowOff>
    </xdr:to>
    <xdr:sp macro="" textlink="">
      <xdr:nvSpPr>
        <xdr:cNvPr id="215" name="フローチャート: 判断 214"/>
        <xdr:cNvSpPr/>
      </xdr:nvSpPr>
      <xdr:spPr>
        <a:xfrm>
          <a:off x="7810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71272</xdr:rowOff>
    </xdr:from>
    <xdr:to>
      <xdr:col>55</xdr:col>
      <xdr:colOff>50800</xdr:colOff>
      <xdr:row>63</xdr:row>
      <xdr:rowOff>1422</xdr:rowOff>
    </xdr:to>
    <xdr:sp macro="" textlink="">
      <xdr:nvSpPr>
        <xdr:cNvPr id="221" name="楕円 220"/>
        <xdr:cNvSpPr/>
      </xdr:nvSpPr>
      <xdr:spPr>
        <a:xfrm>
          <a:off x="10426700" y="1070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94149</xdr:rowOff>
    </xdr:from>
    <xdr:ext cx="469744" cy="259045"/>
    <xdr:sp macro="" textlink="">
      <xdr:nvSpPr>
        <xdr:cNvPr id="222" name="【体育館・プール】&#10;一人当たり面積該当値テキスト"/>
        <xdr:cNvSpPr txBox="1"/>
      </xdr:nvSpPr>
      <xdr:spPr>
        <a:xfrm>
          <a:off x="10515600" y="105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97333</xdr:rowOff>
    </xdr:from>
    <xdr:to>
      <xdr:col>50</xdr:col>
      <xdr:colOff>165100</xdr:colOff>
      <xdr:row>63</xdr:row>
      <xdr:rowOff>27483</xdr:rowOff>
    </xdr:to>
    <xdr:sp macro="" textlink="">
      <xdr:nvSpPr>
        <xdr:cNvPr id="223" name="楕円 222"/>
        <xdr:cNvSpPr/>
      </xdr:nvSpPr>
      <xdr:spPr>
        <a:xfrm>
          <a:off x="9588500" y="107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122072</xdr:rowOff>
    </xdr:from>
    <xdr:to>
      <xdr:col>55</xdr:col>
      <xdr:colOff>0</xdr:colOff>
      <xdr:row>62</xdr:row>
      <xdr:rowOff>148133</xdr:rowOff>
    </xdr:to>
    <xdr:cxnSp macro="">
      <xdr:nvCxnSpPr>
        <xdr:cNvPr id="224" name="直線コネクタ 223"/>
        <xdr:cNvCxnSpPr/>
      </xdr:nvCxnSpPr>
      <xdr:spPr>
        <a:xfrm flipV="1">
          <a:off x="9639300" y="10751972"/>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99619</xdr:rowOff>
    </xdr:from>
    <xdr:to>
      <xdr:col>46</xdr:col>
      <xdr:colOff>38100</xdr:colOff>
      <xdr:row>63</xdr:row>
      <xdr:rowOff>29769</xdr:rowOff>
    </xdr:to>
    <xdr:sp macro="" textlink="">
      <xdr:nvSpPr>
        <xdr:cNvPr id="225" name="楕円 224"/>
        <xdr:cNvSpPr/>
      </xdr:nvSpPr>
      <xdr:spPr>
        <a:xfrm>
          <a:off x="8699500" y="107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148133</xdr:rowOff>
    </xdr:from>
    <xdr:to>
      <xdr:col>50</xdr:col>
      <xdr:colOff>114300</xdr:colOff>
      <xdr:row>62</xdr:row>
      <xdr:rowOff>150419</xdr:rowOff>
    </xdr:to>
    <xdr:cxnSp macro="">
      <xdr:nvCxnSpPr>
        <xdr:cNvPr id="226" name="直線コネクタ 225"/>
        <xdr:cNvCxnSpPr/>
      </xdr:nvCxnSpPr>
      <xdr:spPr>
        <a:xfrm flipV="1">
          <a:off x="8750300" y="107780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101447</xdr:rowOff>
    </xdr:from>
    <xdr:to>
      <xdr:col>41</xdr:col>
      <xdr:colOff>101600</xdr:colOff>
      <xdr:row>63</xdr:row>
      <xdr:rowOff>31597</xdr:rowOff>
    </xdr:to>
    <xdr:sp macro="" textlink="">
      <xdr:nvSpPr>
        <xdr:cNvPr id="227" name="楕円 226"/>
        <xdr:cNvSpPr/>
      </xdr:nvSpPr>
      <xdr:spPr>
        <a:xfrm>
          <a:off x="7810500" y="107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150419</xdr:rowOff>
    </xdr:from>
    <xdr:to>
      <xdr:col>45</xdr:col>
      <xdr:colOff>177800</xdr:colOff>
      <xdr:row>62</xdr:row>
      <xdr:rowOff>152247</xdr:rowOff>
    </xdr:to>
    <xdr:cxnSp macro="">
      <xdr:nvCxnSpPr>
        <xdr:cNvPr id="228" name="直線コネクタ 227"/>
        <xdr:cNvCxnSpPr/>
      </xdr:nvCxnSpPr>
      <xdr:spPr>
        <a:xfrm flipV="1">
          <a:off x="7861300" y="1078031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66159</xdr:rowOff>
    </xdr:from>
    <xdr:ext cx="469744" cy="259045"/>
    <xdr:sp macro="" textlink="">
      <xdr:nvSpPr>
        <xdr:cNvPr id="231" name="n_3aveValue【体育館・プール】&#10;一人当たり面積"/>
        <xdr:cNvSpPr txBox="1"/>
      </xdr:nvSpPr>
      <xdr:spPr>
        <a:xfrm>
          <a:off x="76264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44010</xdr:rowOff>
    </xdr:from>
    <xdr:ext cx="469744" cy="259045"/>
    <xdr:sp macro="" textlink="">
      <xdr:nvSpPr>
        <xdr:cNvPr id="232" name="n_1mainValue【体育館・プール】&#10;一人当たり面積"/>
        <xdr:cNvSpPr txBox="1"/>
      </xdr:nvSpPr>
      <xdr:spPr>
        <a:xfrm>
          <a:off x="9391727" y="1050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46296</xdr:rowOff>
    </xdr:from>
    <xdr:ext cx="469744" cy="259045"/>
    <xdr:sp macro="" textlink="">
      <xdr:nvSpPr>
        <xdr:cNvPr id="233" name="n_2mainValue【体育館・プール】&#10;一人当たり面積"/>
        <xdr:cNvSpPr txBox="1"/>
      </xdr:nvSpPr>
      <xdr:spPr>
        <a:xfrm>
          <a:off x="8515427" y="1050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48124</xdr:rowOff>
    </xdr:from>
    <xdr:ext cx="469744" cy="259045"/>
    <xdr:sp macro="" textlink="">
      <xdr:nvSpPr>
        <xdr:cNvPr id="234" name="n_3mainValue【体育館・プール】&#10;一人当たり面積"/>
        <xdr:cNvSpPr txBox="1"/>
      </xdr:nvSpPr>
      <xdr:spPr>
        <a:xfrm>
          <a:off x="7626427" y="1050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8" name="フローチャート: 判断 267"/>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636</xdr:rowOff>
    </xdr:from>
    <xdr:to>
      <xdr:col>24</xdr:col>
      <xdr:colOff>114300</xdr:colOff>
      <xdr:row>79</xdr:row>
      <xdr:rowOff>102236</xdr:rowOff>
    </xdr:to>
    <xdr:sp macro="" textlink="">
      <xdr:nvSpPr>
        <xdr:cNvPr id="274" name="楕円 273"/>
        <xdr:cNvSpPr/>
      </xdr:nvSpPr>
      <xdr:spPr>
        <a:xfrm>
          <a:off x="45847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23513</xdr:rowOff>
    </xdr:from>
    <xdr:ext cx="405111" cy="259045"/>
    <xdr:sp macro="" textlink="">
      <xdr:nvSpPr>
        <xdr:cNvPr id="275" name="【福祉施設】&#10;有形固定資産減価償却率該当値テキスト"/>
        <xdr:cNvSpPr txBox="1"/>
      </xdr:nvSpPr>
      <xdr:spPr>
        <a:xfrm>
          <a:off x="4673600"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42545</xdr:rowOff>
    </xdr:from>
    <xdr:to>
      <xdr:col>20</xdr:col>
      <xdr:colOff>38100</xdr:colOff>
      <xdr:row>79</xdr:row>
      <xdr:rowOff>144145</xdr:rowOff>
    </xdr:to>
    <xdr:sp macro="" textlink="">
      <xdr:nvSpPr>
        <xdr:cNvPr id="276" name="楕円 275"/>
        <xdr:cNvSpPr/>
      </xdr:nvSpPr>
      <xdr:spPr>
        <a:xfrm>
          <a:off x="37465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51436</xdr:rowOff>
    </xdr:from>
    <xdr:to>
      <xdr:col>24</xdr:col>
      <xdr:colOff>63500</xdr:colOff>
      <xdr:row>79</xdr:row>
      <xdr:rowOff>93345</xdr:rowOff>
    </xdr:to>
    <xdr:cxnSp macro="">
      <xdr:nvCxnSpPr>
        <xdr:cNvPr id="277" name="直線コネクタ 276"/>
        <xdr:cNvCxnSpPr/>
      </xdr:nvCxnSpPr>
      <xdr:spPr>
        <a:xfrm flipV="1">
          <a:off x="3797300" y="135959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130175</xdr:rowOff>
    </xdr:from>
    <xdr:to>
      <xdr:col>15</xdr:col>
      <xdr:colOff>101600</xdr:colOff>
      <xdr:row>79</xdr:row>
      <xdr:rowOff>60325</xdr:rowOff>
    </xdr:to>
    <xdr:sp macro="" textlink="">
      <xdr:nvSpPr>
        <xdr:cNvPr id="278" name="楕円 277"/>
        <xdr:cNvSpPr/>
      </xdr:nvSpPr>
      <xdr:spPr>
        <a:xfrm>
          <a:off x="2857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9525</xdr:rowOff>
    </xdr:from>
    <xdr:to>
      <xdr:col>19</xdr:col>
      <xdr:colOff>177800</xdr:colOff>
      <xdr:row>79</xdr:row>
      <xdr:rowOff>93345</xdr:rowOff>
    </xdr:to>
    <xdr:cxnSp macro="">
      <xdr:nvCxnSpPr>
        <xdr:cNvPr id="279" name="直線コネクタ 278"/>
        <xdr:cNvCxnSpPr/>
      </xdr:nvCxnSpPr>
      <xdr:spPr>
        <a:xfrm>
          <a:off x="2908300" y="1355407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280" name="楕円 279"/>
        <xdr:cNvSpPr/>
      </xdr:nvSpPr>
      <xdr:spPr>
        <a:xfrm>
          <a:off x="1968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9525</xdr:rowOff>
    </xdr:from>
    <xdr:to>
      <xdr:col>15</xdr:col>
      <xdr:colOff>50800</xdr:colOff>
      <xdr:row>79</xdr:row>
      <xdr:rowOff>49530</xdr:rowOff>
    </xdr:to>
    <xdr:cxnSp macro="">
      <xdr:nvCxnSpPr>
        <xdr:cNvPr id="281" name="直線コネクタ 280"/>
        <xdr:cNvCxnSpPr/>
      </xdr:nvCxnSpPr>
      <xdr:spPr>
        <a:xfrm flipV="1">
          <a:off x="2019300" y="13554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84" name="n_3aveValue【福祉施設】&#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160672</xdr:rowOff>
    </xdr:from>
    <xdr:ext cx="405111" cy="259045"/>
    <xdr:sp macro="" textlink="">
      <xdr:nvSpPr>
        <xdr:cNvPr id="285" name="n_1mainValue【福祉施設】&#10;有形固定資産減価償却率"/>
        <xdr:cNvSpPr txBox="1"/>
      </xdr:nvSpPr>
      <xdr:spPr>
        <a:xfrm>
          <a:off x="3582044" y="1336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76852</xdr:rowOff>
    </xdr:from>
    <xdr:ext cx="405111" cy="259045"/>
    <xdr:sp macro="" textlink="">
      <xdr:nvSpPr>
        <xdr:cNvPr id="286" name="n_2mainValue【福祉施設】&#10;有形固定資産減価償却率"/>
        <xdr:cNvSpPr txBox="1"/>
      </xdr:nvSpPr>
      <xdr:spPr>
        <a:xfrm>
          <a:off x="27057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116857</xdr:rowOff>
    </xdr:from>
    <xdr:ext cx="405111" cy="259045"/>
    <xdr:sp macro="" textlink="">
      <xdr:nvSpPr>
        <xdr:cNvPr id="287" name="n_3mainValue【福祉施設】&#10;有形固定資産減価償却率"/>
        <xdr:cNvSpPr txBox="1"/>
      </xdr:nvSpPr>
      <xdr:spPr>
        <a:xfrm>
          <a:off x="1816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46989</xdr:rowOff>
    </xdr:from>
    <xdr:to>
      <xdr:col>41</xdr:col>
      <xdr:colOff>101600</xdr:colOff>
      <xdr:row>85</xdr:row>
      <xdr:rowOff>148589</xdr:rowOff>
    </xdr:to>
    <xdr:sp macro="" textlink="">
      <xdr:nvSpPr>
        <xdr:cNvPr id="320" name="フローチャート: 判断 319"/>
        <xdr:cNvSpPr/>
      </xdr:nvSpPr>
      <xdr:spPr>
        <a:xfrm>
          <a:off x="7810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143511</xdr:rowOff>
    </xdr:from>
    <xdr:to>
      <xdr:col>55</xdr:col>
      <xdr:colOff>50800</xdr:colOff>
      <xdr:row>86</xdr:row>
      <xdr:rowOff>73661</xdr:rowOff>
    </xdr:to>
    <xdr:sp macro="" textlink="">
      <xdr:nvSpPr>
        <xdr:cNvPr id="326" name="楕円 325"/>
        <xdr:cNvSpPr/>
      </xdr:nvSpPr>
      <xdr:spPr>
        <a:xfrm>
          <a:off x="10426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58438</xdr:rowOff>
    </xdr:from>
    <xdr:ext cx="469744" cy="259045"/>
    <xdr:sp macro="" textlink="">
      <xdr:nvSpPr>
        <xdr:cNvPr id="327" name="【福祉施設】&#10;一人当たり面積該当値テキスト"/>
        <xdr:cNvSpPr txBox="1"/>
      </xdr:nvSpPr>
      <xdr:spPr>
        <a:xfrm>
          <a:off x="10515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144780</xdr:rowOff>
    </xdr:from>
    <xdr:to>
      <xdr:col>50</xdr:col>
      <xdr:colOff>165100</xdr:colOff>
      <xdr:row>86</xdr:row>
      <xdr:rowOff>74930</xdr:rowOff>
    </xdr:to>
    <xdr:sp macro="" textlink="">
      <xdr:nvSpPr>
        <xdr:cNvPr id="328" name="楕円 327"/>
        <xdr:cNvSpPr/>
      </xdr:nvSpPr>
      <xdr:spPr>
        <a:xfrm>
          <a:off x="95885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22861</xdr:rowOff>
    </xdr:from>
    <xdr:to>
      <xdr:col>55</xdr:col>
      <xdr:colOff>0</xdr:colOff>
      <xdr:row>86</xdr:row>
      <xdr:rowOff>24130</xdr:rowOff>
    </xdr:to>
    <xdr:cxnSp macro="">
      <xdr:nvCxnSpPr>
        <xdr:cNvPr id="329" name="直線コネクタ 328"/>
        <xdr:cNvCxnSpPr/>
      </xdr:nvCxnSpPr>
      <xdr:spPr>
        <a:xfrm flipV="1">
          <a:off x="9639300" y="147675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146050</xdr:rowOff>
    </xdr:from>
    <xdr:to>
      <xdr:col>46</xdr:col>
      <xdr:colOff>38100</xdr:colOff>
      <xdr:row>86</xdr:row>
      <xdr:rowOff>76200</xdr:rowOff>
    </xdr:to>
    <xdr:sp macro="" textlink="">
      <xdr:nvSpPr>
        <xdr:cNvPr id="330" name="楕円 329"/>
        <xdr:cNvSpPr/>
      </xdr:nvSpPr>
      <xdr:spPr>
        <a:xfrm>
          <a:off x="8699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24130</xdr:rowOff>
    </xdr:from>
    <xdr:to>
      <xdr:col>50</xdr:col>
      <xdr:colOff>114300</xdr:colOff>
      <xdr:row>86</xdr:row>
      <xdr:rowOff>25400</xdr:rowOff>
    </xdr:to>
    <xdr:cxnSp macro="">
      <xdr:nvCxnSpPr>
        <xdr:cNvPr id="331" name="直線コネクタ 330"/>
        <xdr:cNvCxnSpPr/>
      </xdr:nvCxnSpPr>
      <xdr:spPr>
        <a:xfrm flipV="1">
          <a:off x="8750300" y="147688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147320</xdr:rowOff>
    </xdr:from>
    <xdr:to>
      <xdr:col>41</xdr:col>
      <xdr:colOff>101600</xdr:colOff>
      <xdr:row>86</xdr:row>
      <xdr:rowOff>77470</xdr:rowOff>
    </xdr:to>
    <xdr:sp macro="" textlink="">
      <xdr:nvSpPr>
        <xdr:cNvPr id="332" name="楕円 331"/>
        <xdr:cNvSpPr/>
      </xdr:nvSpPr>
      <xdr:spPr>
        <a:xfrm>
          <a:off x="781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25400</xdr:rowOff>
    </xdr:from>
    <xdr:to>
      <xdr:col>45</xdr:col>
      <xdr:colOff>177800</xdr:colOff>
      <xdr:row>86</xdr:row>
      <xdr:rowOff>26670</xdr:rowOff>
    </xdr:to>
    <xdr:cxnSp macro="">
      <xdr:nvCxnSpPr>
        <xdr:cNvPr id="333" name="直線コネクタ 332"/>
        <xdr:cNvCxnSpPr/>
      </xdr:nvCxnSpPr>
      <xdr:spPr>
        <a:xfrm flipV="1">
          <a:off x="7861300" y="147701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165116</xdr:rowOff>
    </xdr:from>
    <xdr:ext cx="469744" cy="259045"/>
    <xdr:sp macro="" textlink="">
      <xdr:nvSpPr>
        <xdr:cNvPr id="336" name="n_3aveValue【福祉施設】&#10;一人当たり面積"/>
        <xdr:cNvSpPr txBox="1"/>
      </xdr:nvSpPr>
      <xdr:spPr>
        <a:xfrm>
          <a:off x="7626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66057</xdr:rowOff>
    </xdr:from>
    <xdr:ext cx="469744" cy="259045"/>
    <xdr:sp macro="" textlink="">
      <xdr:nvSpPr>
        <xdr:cNvPr id="337" name="n_1mainValue【福祉施設】&#10;一人当たり面積"/>
        <xdr:cNvSpPr txBox="1"/>
      </xdr:nvSpPr>
      <xdr:spPr>
        <a:xfrm>
          <a:off x="9391727" y="1481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67327</xdr:rowOff>
    </xdr:from>
    <xdr:ext cx="469744" cy="259045"/>
    <xdr:sp macro="" textlink="">
      <xdr:nvSpPr>
        <xdr:cNvPr id="338" name="n_2mainValue【福祉施設】&#10;一人当たり面積"/>
        <xdr:cNvSpPr txBox="1"/>
      </xdr:nvSpPr>
      <xdr:spPr>
        <a:xfrm>
          <a:off x="8515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68597</xdr:rowOff>
    </xdr:from>
    <xdr:ext cx="469744" cy="259045"/>
    <xdr:sp macro="" textlink="">
      <xdr:nvSpPr>
        <xdr:cNvPr id="339" name="n_3mainValue【福祉施設】&#10;一人当たり面積"/>
        <xdr:cNvSpPr txBox="1"/>
      </xdr:nvSpPr>
      <xdr:spPr>
        <a:xfrm>
          <a:off x="7626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0</xdr:rowOff>
    </xdr:from>
    <xdr:to>
      <xdr:col>10</xdr:col>
      <xdr:colOff>165100</xdr:colOff>
      <xdr:row>105</xdr:row>
      <xdr:rowOff>101600</xdr:rowOff>
    </xdr:to>
    <xdr:sp macro="" textlink="">
      <xdr:nvSpPr>
        <xdr:cNvPr id="372" name="フローチャート: 判断 371"/>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31750</xdr:rowOff>
    </xdr:from>
    <xdr:to>
      <xdr:col>24</xdr:col>
      <xdr:colOff>114300</xdr:colOff>
      <xdr:row>101</xdr:row>
      <xdr:rowOff>133350</xdr:rowOff>
    </xdr:to>
    <xdr:sp macro="" textlink="">
      <xdr:nvSpPr>
        <xdr:cNvPr id="378" name="楕円 377"/>
        <xdr:cNvSpPr/>
      </xdr:nvSpPr>
      <xdr:spPr>
        <a:xfrm>
          <a:off x="45847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156227</xdr:rowOff>
    </xdr:from>
    <xdr:ext cx="469744" cy="259045"/>
    <xdr:sp macro="" textlink="">
      <xdr:nvSpPr>
        <xdr:cNvPr id="379" name="【市民会館】&#10;有形固定資産減価償却率該当値テキスト"/>
        <xdr:cNvSpPr txBox="1"/>
      </xdr:nvSpPr>
      <xdr:spPr>
        <a:xfrm>
          <a:off x="4673600"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44450</xdr:rowOff>
    </xdr:from>
    <xdr:to>
      <xdr:col>20</xdr:col>
      <xdr:colOff>38100</xdr:colOff>
      <xdr:row>101</xdr:row>
      <xdr:rowOff>146050</xdr:rowOff>
    </xdr:to>
    <xdr:sp macro="" textlink="">
      <xdr:nvSpPr>
        <xdr:cNvPr id="380" name="楕円 379"/>
        <xdr:cNvSpPr/>
      </xdr:nvSpPr>
      <xdr:spPr>
        <a:xfrm>
          <a:off x="3746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82550</xdr:rowOff>
    </xdr:from>
    <xdr:to>
      <xdr:col>24</xdr:col>
      <xdr:colOff>63500</xdr:colOff>
      <xdr:row>101</xdr:row>
      <xdr:rowOff>95250</xdr:rowOff>
    </xdr:to>
    <xdr:cxnSp macro="">
      <xdr:nvCxnSpPr>
        <xdr:cNvPr id="381" name="直線コネクタ 380"/>
        <xdr:cNvCxnSpPr/>
      </xdr:nvCxnSpPr>
      <xdr:spPr>
        <a:xfrm flipV="1">
          <a:off x="3797300" y="17399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72389</xdr:rowOff>
    </xdr:from>
    <xdr:to>
      <xdr:col>15</xdr:col>
      <xdr:colOff>101600</xdr:colOff>
      <xdr:row>102</xdr:row>
      <xdr:rowOff>2539</xdr:rowOff>
    </xdr:to>
    <xdr:sp macro="" textlink="">
      <xdr:nvSpPr>
        <xdr:cNvPr id="382" name="楕円 381"/>
        <xdr:cNvSpPr/>
      </xdr:nvSpPr>
      <xdr:spPr>
        <a:xfrm>
          <a:off x="2857500" y="1738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95250</xdr:rowOff>
    </xdr:from>
    <xdr:to>
      <xdr:col>19</xdr:col>
      <xdr:colOff>177800</xdr:colOff>
      <xdr:row>101</xdr:row>
      <xdr:rowOff>123189</xdr:rowOff>
    </xdr:to>
    <xdr:cxnSp macro="">
      <xdr:nvCxnSpPr>
        <xdr:cNvPr id="383" name="直線コネクタ 382"/>
        <xdr:cNvCxnSpPr/>
      </xdr:nvCxnSpPr>
      <xdr:spPr>
        <a:xfrm flipV="1">
          <a:off x="2908300" y="174117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99061</xdr:rowOff>
    </xdr:from>
    <xdr:to>
      <xdr:col>10</xdr:col>
      <xdr:colOff>165100</xdr:colOff>
      <xdr:row>102</xdr:row>
      <xdr:rowOff>29211</xdr:rowOff>
    </xdr:to>
    <xdr:sp macro="" textlink="">
      <xdr:nvSpPr>
        <xdr:cNvPr id="384" name="楕円 383"/>
        <xdr:cNvSpPr/>
      </xdr:nvSpPr>
      <xdr:spPr>
        <a:xfrm>
          <a:off x="1968500" y="174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123189</xdr:rowOff>
    </xdr:from>
    <xdr:to>
      <xdr:col>15</xdr:col>
      <xdr:colOff>50800</xdr:colOff>
      <xdr:row>101</xdr:row>
      <xdr:rowOff>149861</xdr:rowOff>
    </xdr:to>
    <xdr:cxnSp macro="">
      <xdr:nvCxnSpPr>
        <xdr:cNvPr id="385" name="直線コネクタ 384"/>
        <xdr:cNvCxnSpPr/>
      </xdr:nvCxnSpPr>
      <xdr:spPr>
        <a:xfrm flipV="1">
          <a:off x="2019300" y="174396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92727</xdr:rowOff>
    </xdr:from>
    <xdr:ext cx="405111" cy="259045"/>
    <xdr:sp macro="" textlink="">
      <xdr:nvSpPr>
        <xdr:cNvPr id="388" name="n_3aveValue【市民会館】&#10;有形固定資産減価償却率"/>
        <xdr:cNvSpPr txBox="1"/>
      </xdr:nvSpPr>
      <xdr:spPr>
        <a:xfrm>
          <a:off x="18167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162577</xdr:rowOff>
    </xdr:from>
    <xdr:ext cx="405111" cy="259045"/>
    <xdr:sp macro="" textlink="">
      <xdr:nvSpPr>
        <xdr:cNvPr id="389" name="n_1mainValue【市民会館】&#10;有形固定資産減価償却率"/>
        <xdr:cNvSpPr txBox="1"/>
      </xdr:nvSpPr>
      <xdr:spPr>
        <a:xfrm>
          <a:off x="35820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19066</xdr:rowOff>
    </xdr:from>
    <xdr:ext cx="405111" cy="259045"/>
    <xdr:sp macro="" textlink="">
      <xdr:nvSpPr>
        <xdr:cNvPr id="390" name="n_2mainValue【市民会館】&#10;有形固定資産減価償却率"/>
        <xdr:cNvSpPr txBox="1"/>
      </xdr:nvSpPr>
      <xdr:spPr>
        <a:xfrm>
          <a:off x="2705744"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45738</xdr:rowOff>
    </xdr:from>
    <xdr:ext cx="405111" cy="259045"/>
    <xdr:sp macro="" textlink="">
      <xdr:nvSpPr>
        <xdr:cNvPr id="391" name="n_3mainValue【市民会館】&#10;有形固定資産減価償却率"/>
        <xdr:cNvSpPr txBox="1"/>
      </xdr:nvSpPr>
      <xdr:spPr>
        <a:xfrm>
          <a:off x="1816744" y="171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420"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88264</xdr:rowOff>
    </xdr:from>
    <xdr:to>
      <xdr:col>41</xdr:col>
      <xdr:colOff>101600</xdr:colOff>
      <xdr:row>107</xdr:row>
      <xdr:rowOff>18414</xdr:rowOff>
    </xdr:to>
    <xdr:sp macro="" textlink="">
      <xdr:nvSpPr>
        <xdr:cNvPr id="424" name="フローチャート: 判断 423"/>
        <xdr:cNvSpPr/>
      </xdr:nvSpPr>
      <xdr:spPr>
        <a:xfrm>
          <a:off x="7810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65405</xdr:rowOff>
    </xdr:from>
    <xdr:to>
      <xdr:col>55</xdr:col>
      <xdr:colOff>50800</xdr:colOff>
      <xdr:row>108</xdr:row>
      <xdr:rowOff>167005</xdr:rowOff>
    </xdr:to>
    <xdr:sp macro="" textlink="">
      <xdr:nvSpPr>
        <xdr:cNvPr id="430" name="楕円 429"/>
        <xdr:cNvSpPr/>
      </xdr:nvSpPr>
      <xdr:spPr>
        <a:xfrm>
          <a:off x="104267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151782</xdr:rowOff>
    </xdr:from>
    <xdr:ext cx="469744" cy="259045"/>
    <xdr:sp macro="" textlink="">
      <xdr:nvSpPr>
        <xdr:cNvPr id="431" name="【市民会館】&#10;一人当たり面積該当値テキスト"/>
        <xdr:cNvSpPr txBox="1"/>
      </xdr:nvSpPr>
      <xdr:spPr>
        <a:xfrm>
          <a:off x="10515600" y="1849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65405</xdr:rowOff>
    </xdr:from>
    <xdr:to>
      <xdr:col>50</xdr:col>
      <xdr:colOff>165100</xdr:colOff>
      <xdr:row>108</xdr:row>
      <xdr:rowOff>167005</xdr:rowOff>
    </xdr:to>
    <xdr:sp macro="" textlink="">
      <xdr:nvSpPr>
        <xdr:cNvPr id="432" name="楕円 431"/>
        <xdr:cNvSpPr/>
      </xdr:nvSpPr>
      <xdr:spPr>
        <a:xfrm>
          <a:off x="9588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116205</xdr:rowOff>
    </xdr:from>
    <xdr:to>
      <xdr:col>55</xdr:col>
      <xdr:colOff>0</xdr:colOff>
      <xdr:row>108</xdr:row>
      <xdr:rowOff>116205</xdr:rowOff>
    </xdr:to>
    <xdr:cxnSp macro="">
      <xdr:nvCxnSpPr>
        <xdr:cNvPr id="433" name="直線コネクタ 432"/>
        <xdr:cNvCxnSpPr/>
      </xdr:nvCxnSpPr>
      <xdr:spPr>
        <a:xfrm>
          <a:off x="9639300" y="186328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67311</xdr:rowOff>
    </xdr:from>
    <xdr:to>
      <xdr:col>46</xdr:col>
      <xdr:colOff>38100</xdr:colOff>
      <xdr:row>108</xdr:row>
      <xdr:rowOff>168911</xdr:rowOff>
    </xdr:to>
    <xdr:sp macro="" textlink="">
      <xdr:nvSpPr>
        <xdr:cNvPr id="434" name="楕円 433"/>
        <xdr:cNvSpPr/>
      </xdr:nvSpPr>
      <xdr:spPr>
        <a:xfrm>
          <a:off x="8699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116205</xdr:rowOff>
    </xdr:from>
    <xdr:to>
      <xdr:col>50</xdr:col>
      <xdr:colOff>114300</xdr:colOff>
      <xdr:row>108</xdr:row>
      <xdr:rowOff>118111</xdr:rowOff>
    </xdr:to>
    <xdr:cxnSp macro="">
      <xdr:nvCxnSpPr>
        <xdr:cNvPr id="435" name="直線コネクタ 434"/>
        <xdr:cNvCxnSpPr/>
      </xdr:nvCxnSpPr>
      <xdr:spPr>
        <a:xfrm flipV="1">
          <a:off x="8750300" y="186328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67311</xdr:rowOff>
    </xdr:from>
    <xdr:to>
      <xdr:col>41</xdr:col>
      <xdr:colOff>101600</xdr:colOff>
      <xdr:row>108</xdr:row>
      <xdr:rowOff>168911</xdr:rowOff>
    </xdr:to>
    <xdr:sp macro="" textlink="">
      <xdr:nvSpPr>
        <xdr:cNvPr id="436" name="楕円 435"/>
        <xdr:cNvSpPr/>
      </xdr:nvSpPr>
      <xdr:spPr>
        <a:xfrm>
          <a:off x="7810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118111</xdr:rowOff>
    </xdr:from>
    <xdr:to>
      <xdr:col>45</xdr:col>
      <xdr:colOff>177800</xdr:colOff>
      <xdr:row>108</xdr:row>
      <xdr:rowOff>118111</xdr:rowOff>
    </xdr:to>
    <xdr:cxnSp macro="">
      <xdr:nvCxnSpPr>
        <xdr:cNvPr id="437" name="直線コネクタ 436"/>
        <xdr:cNvCxnSpPr/>
      </xdr:nvCxnSpPr>
      <xdr:spPr>
        <a:xfrm>
          <a:off x="7861300" y="1863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38"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39"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34941</xdr:rowOff>
    </xdr:from>
    <xdr:ext cx="469744" cy="259045"/>
    <xdr:sp macro="" textlink="">
      <xdr:nvSpPr>
        <xdr:cNvPr id="440" name="n_3aveValue【市民会館】&#10;一人当たり面積"/>
        <xdr:cNvSpPr txBox="1"/>
      </xdr:nvSpPr>
      <xdr:spPr>
        <a:xfrm>
          <a:off x="7626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158132</xdr:rowOff>
    </xdr:from>
    <xdr:ext cx="469744" cy="259045"/>
    <xdr:sp macro="" textlink="">
      <xdr:nvSpPr>
        <xdr:cNvPr id="441" name="n_1mainValue【市民会館】&#10;一人当たり面積"/>
        <xdr:cNvSpPr txBox="1"/>
      </xdr:nvSpPr>
      <xdr:spPr>
        <a:xfrm>
          <a:off x="93917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160038</xdr:rowOff>
    </xdr:from>
    <xdr:ext cx="469744" cy="259045"/>
    <xdr:sp macro="" textlink="">
      <xdr:nvSpPr>
        <xdr:cNvPr id="442" name="n_2mainValue【市民会館】&#10;一人当たり面積"/>
        <xdr:cNvSpPr txBox="1"/>
      </xdr:nvSpPr>
      <xdr:spPr>
        <a:xfrm>
          <a:off x="8515427" y="186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160038</xdr:rowOff>
    </xdr:from>
    <xdr:ext cx="469744" cy="259045"/>
    <xdr:sp macro="" textlink="">
      <xdr:nvSpPr>
        <xdr:cNvPr id="443" name="n_3mainValue【市民会館】&#10;一人当たり面積"/>
        <xdr:cNvSpPr txBox="1"/>
      </xdr:nvSpPr>
      <xdr:spPr>
        <a:xfrm>
          <a:off x="7626427" y="186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78" name="フローチャート: 判断 477"/>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69487</xdr:rowOff>
    </xdr:from>
    <xdr:to>
      <xdr:col>72</xdr:col>
      <xdr:colOff>38100</xdr:colOff>
      <xdr:row>37</xdr:row>
      <xdr:rowOff>171087</xdr:rowOff>
    </xdr:to>
    <xdr:sp macro="" textlink="">
      <xdr:nvSpPr>
        <xdr:cNvPr id="484" name="楕円 483"/>
        <xdr:cNvSpPr/>
      </xdr:nvSpPr>
      <xdr:spPr>
        <a:xfrm>
          <a:off x="13652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145160</xdr:rowOff>
    </xdr:from>
    <xdr:ext cx="405111" cy="259045"/>
    <xdr:sp macro="" textlink="">
      <xdr:nvSpPr>
        <xdr:cNvPr id="485" name="n_1aveValue【一般廃棄物処理施設】&#10;有形固定資産減価償却率"/>
        <xdr:cNvSpPr txBox="1"/>
      </xdr:nvSpPr>
      <xdr:spPr>
        <a:xfrm>
          <a:off x="15266044" y="6660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86"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87"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162214</xdr:rowOff>
    </xdr:from>
    <xdr:ext cx="405111" cy="259045"/>
    <xdr:sp macro="" textlink="">
      <xdr:nvSpPr>
        <xdr:cNvPr id="488" name="n_3mainValue【一般廃棄物処理施設】&#10;有形固定資産減価償却率"/>
        <xdr:cNvSpPr txBox="1"/>
      </xdr:nvSpPr>
      <xdr:spPr>
        <a:xfrm>
          <a:off x="13500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9" name="正方形/長方形 4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0" name="正方形/長方形 4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1" name="正方形/長方形 4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2" name="正方形/長方形 4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3" name="正方形/長方形 4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4" name="正方形/長方形 4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5" name="正方形/長方形 4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6" name="正方形/長方形 4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7" name="テキスト ボックス 4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8" name="直線コネクタ 4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9" name="直線コネクタ 49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0" name="テキスト ボックス 49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1" name="直線コネクタ 50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02" name="テキスト ボックス 501"/>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3" name="直線コネクタ 50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04" name="テキスト ボックス 503"/>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5" name="直線コネクタ 50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06" name="テキスト ボックス 505"/>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7" name="直線コネクタ 50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08" name="テキスト ボックス 507"/>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9" name="直線コネクタ 50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0" name="テキスト ボックス 509"/>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1" name="直線コネクタ 5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12" name="テキスト ボックス 511"/>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14" name="直線コネクタ 513"/>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15"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16" name="直線コネクタ 515"/>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17"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18" name="直線コネクタ 517"/>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151923</xdr:rowOff>
    </xdr:from>
    <xdr:ext cx="599010" cy="259045"/>
    <xdr:sp macro="" textlink="">
      <xdr:nvSpPr>
        <xdr:cNvPr id="519" name="【一般廃棄物処理施設】&#10;一人当たり有形固定資産（償却資産）額平均値テキスト"/>
        <xdr:cNvSpPr txBox="1"/>
      </xdr:nvSpPr>
      <xdr:spPr>
        <a:xfrm>
          <a:off x="22199600" y="718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0" name="フローチャート: 判断 519"/>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21" name="フローチャート: 判断 520"/>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22" name="フローチャート: 判断 521"/>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32840</xdr:rowOff>
    </xdr:from>
    <xdr:to>
      <xdr:col>102</xdr:col>
      <xdr:colOff>165100</xdr:colOff>
      <xdr:row>42</xdr:row>
      <xdr:rowOff>134440</xdr:rowOff>
    </xdr:to>
    <xdr:sp macro="" textlink="">
      <xdr:nvSpPr>
        <xdr:cNvPr id="523" name="フローチャート: 判断 522"/>
        <xdr:cNvSpPr/>
      </xdr:nvSpPr>
      <xdr:spPr>
        <a:xfrm>
          <a:off x="19494500" y="723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4" name="テキスト ボックス 5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32958</xdr:rowOff>
    </xdr:from>
    <xdr:to>
      <xdr:col>102</xdr:col>
      <xdr:colOff>165100</xdr:colOff>
      <xdr:row>42</xdr:row>
      <xdr:rowOff>134558</xdr:rowOff>
    </xdr:to>
    <xdr:sp macro="" textlink="">
      <xdr:nvSpPr>
        <xdr:cNvPr id="529" name="楕円 528"/>
        <xdr:cNvSpPr/>
      </xdr:nvSpPr>
      <xdr:spPr>
        <a:xfrm>
          <a:off x="19494500" y="723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530"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31"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150967</xdr:rowOff>
    </xdr:from>
    <xdr:ext cx="534377" cy="259045"/>
    <xdr:sp macro="" textlink="">
      <xdr:nvSpPr>
        <xdr:cNvPr id="532" name="n_3aveValue【一般廃棄物処理施設】&#10;一人当たり有形固定資産（償却資産）額"/>
        <xdr:cNvSpPr txBox="1"/>
      </xdr:nvSpPr>
      <xdr:spPr>
        <a:xfrm>
          <a:off x="19278111" y="70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125685</xdr:rowOff>
    </xdr:from>
    <xdr:ext cx="534377" cy="259045"/>
    <xdr:sp macro="" textlink="">
      <xdr:nvSpPr>
        <xdr:cNvPr id="533" name="n_3mainValue【一般廃棄物処理施設】&#10;一人当たり有形固定資産（償却資産）額"/>
        <xdr:cNvSpPr txBox="1"/>
      </xdr:nvSpPr>
      <xdr:spPr>
        <a:xfrm>
          <a:off x="19278111" y="732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4" name="正方形/長方形 5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5" name="正方形/長方形 5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6" name="正方形/長方形 5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7" name="正方形/長方形 5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8" name="正方形/長方形 5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9" name="正方形/長方形 5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0" name="正方形/長方形 5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4" name="直線コネクタ 5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5" name="テキスト ボックス 54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6" name="直線コネクタ 5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7" name="テキスト ボックス 5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8" name="直線コネクタ 5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9" name="テキスト ボックス 5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0" name="直線コネクタ 5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1" name="テキスト ボックス 5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2" name="直線コネクタ 5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3" name="テキスト ボックス 5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4" name="直線コネクタ 5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5" name="テキスト ボックス 55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6" name="直線コネクタ 5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7" name="テキスト ボックス 55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59" name="直線コネクタ 558"/>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60"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61" name="直線コネクタ 560"/>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3" name="直線コネクタ 56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64"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65" name="フローチャート: 判断 564"/>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66" name="フローチャート: 判断 565"/>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67" name="フローチャート: 判断 566"/>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68" name="フローチャート: 判断 567"/>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9" name="テキスト ボックス 5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0" name="テキスト ボックス 5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1" name="テキスト ボックス 5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2" name="テキスト ボックス 5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3" name="テキスト ボックス 5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164737</xdr:rowOff>
    </xdr:from>
    <xdr:to>
      <xdr:col>85</xdr:col>
      <xdr:colOff>177800</xdr:colOff>
      <xdr:row>59</xdr:row>
      <xdr:rowOff>94887</xdr:rowOff>
    </xdr:to>
    <xdr:sp macro="" textlink="">
      <xdr:nvSpPr>
        <xdr:cNvPr id="574" name="楕円 573"/>
        <xdr:cNvSpPr/>
      </xdr:nvSpPr>
      <xdr:spPr>
        <a:xfrm>
          <a:off x="16268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16164</xdr:rowOff>
    </xdr:from>
    <xdr:ext cx="405111" cy="259045"/>
    <xdr:sp macro="" textlink="">
      <xdr:nvSpPr>
        <xdr:cNvPr id="575" name="【保健センター・保健所】&#10;有形固定資産減価償却率該当値テキスト"/>
        <xdr:cNvSpPr txBox="1"/>
      </xdr:nvSpPr>
      <xdr:spPr>
        <a:xfrm>
          <a:off x="163576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25944</xdr:rowOff>
    </xdr:from>
    <xdr:to>
      <xdr:col>81</xdr:col>
      <xdr:colOff>101600</xdr:colOff>
      <xdr:row>59</xdr:row>
      <xdr:rowOff>127544</xdr:rowOff>
    </xdr:to>
    <xdr:sp macro="" textlink="">
      <xdr:nvSpPr>
        <xdr:cNvPr id="576" name="楕円 575"/>
        <xdr:cNvSpPr/>
      </xdr:nvSpPr>
      <xdr:spPr>
        <a:xfrm>
          <a:off x="15430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44087</xdr:rowOff>
    </xdr:from>
    <xdr:to>
      <xdr:col>85</xdr:col>
      <xdr:colOff>127000</xdr:colOff>
      <xdr:row>59</xdr:row>
      <xdr:rowOff>76744</xdr:rowOff>
    </xdr:to>
    <xdr:cxnSp macro="">
      <xdr:nvCxnSpPr>
        <xdr:cNvPr id="577" name="直線コネクタ 576"/>
        <xdr:cNvCxnSpPr/>
      </xdr:nvCxnSpPr>
      <xdr:spPr>
        <a:xfrm flipV="1">
          <a:off x="15481300" y="101596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43906</xdr:rowOff>
    </xdr:from>
    <xdr:to>
      <xdr:col>76</xdr:col>
      <xdr:colOff>165100</xdr:colOff>
      <xdr:row>59</xdr:row>
      <xdr:rowOff>145506</xdr:rowOff>
    </xdr:to>
    <xdr:sp macro="" textlink="">
      <xdr:nvSpPr>
        <xdr:cNvPr id="578" name="楕円 577"/>
        <xdr:cNvSpPr/>
      </xdr:nvSpPr>
      <xdr:spPr>
        <a:xfrm>
          <a:off x="14541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76744</xdr:rowOff>
    </xdr:from>
    <xdr:to>
      <xdr:col>81</xdr:col>
      <xdr:colOff>50800</xdr:colOff>
      <xdr:row>59</xdr:row>
      <xdr:rowOff>94706</xdr:rowOff>
    </xdr:to>
    <xdr:cxnSp macro="">
      <xdr:nvCxnSpPr>
        <xdr:cNvPr id="579" name="直線コネクタ 578"/>
        <xdr:cNvCxnSpPr/>
      </xdr:nvCxnSpPr>
      <xdr:spPr>
        <a:xfrm flipV="1">
          <a:off x="14592300" y="101922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70031</xdr:rowOff>
    </xdr:from>
    <xdr:to>
      <xdr:col>72</xdr:col>
      <xdr:colOff>38100</xdr:colOff>
      <xdr:row>60</xdr:row>
      <xdr:rowOff>181</xdr:rowOff>
    </xdr:to>
    <xdr:sp macro="" textlink="">
      <xdr:nvSpPr>
        <xdr:cNvPr id="580" name="楕円 579"/>
        <xdr:cNvSpPr/>
      </xdr:nvSpPr>
      <xdr:spPr>
        <a:xfrm>
          <a:off x="13652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94706</xdr:rowOff>
    </xdr:from>
    <xdr:to>
      <xdr:col>76</xdr:col>
      <xdr:colOff>114300</xdr:colOff>
      <xdr:row>59</xdr:row>
      <xdr:rowOff>120831</xdr:rowOff>
    </xdr:to>
    <xdr:cxnSp macro="">
      <xdr:nvCxnSpPr>
        <xdr:cNvPr id="581" name="直線コネクタ 580"/>
        <xdr:cNvCxnSpPr/>
      </xdr:nvCxnSpPr>
      <xdr:spPr>
        <a:xfrm flipV="1">
          <a:off x="13703300" y="102102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82"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83"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584" name="n_3aveValue【保健センター・保健所】&#10;有形固定資産減価償却率"/>
        <xdr:cNvSpPr txBox="1"/>
      </xdr:nvSpPr>
      <xdr:spPr>
        <a:xfrm>
          <a:off x="13500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144071</xdr:rowOff>
    </xdr:from>
    <xdr:ext cx="405111" cy="259045"/>
    <xdr:sp macro="" textlink="">
      <xdr:nvSpPr>
        <xdr:cNvPr id="585" name="n_1mainValue【保健センター・保健所】&#10;有形固定資産減価償却率"/>
        <xdr:cNvSpPr txBox="1"/>
      </xdr:nvSpPr>
      <xdr:spPr>
        <a:xfrm>
          <a:off x="15266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162033</xdr:rowOff>
    </xdr:from>
    <xdr:ext cx="405111" cy="259045"/>
    <xdr:sp macro="" textlink="">
      <xdr:nvSpPr>
        <xdr:cNvPr id="586" name="n_2mainValue【保健センター・保健所】&#10;有形固定資産減価償却率"/>
        <xdr:cNvSpPr txBox="1"/>
      </xdr:nvSpPr>
      <xdr:spPr>
        <a:xfrm>
          <a:off x="14389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587" name="n_3mainValue【保健センター・保健所】&#10;有形固定資産減価償却率"/>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8" name="正方形/長方形 5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9" name="正方形/長方形 5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0" name="正方形/長方形 5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1" name="正方形/長方形 5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2" name="正方形/長方形 5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3" name="正方形/長方形 5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4" name="正方形/長方形 5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5" name="正方形/長方形 5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6" name="テキスト ボックス 5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7" name="直線コネクタ 5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8" name="直線コネクタ 5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9" name="テキスト ボックス 5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0" name="直線コネクタ 5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1" name="テキスト ボックス 6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2" name="直線コネクタ 6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3" name="テキスト ボックス 6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4" name="直線コネクタ 6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5" name="テキスト ボックス 6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6" name="直線コネクタ 6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7" name="テキスト ボックス 6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11" name="直線コネクタ 610"/>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1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13" name="直線コネクタ 61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14"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15" name="直線コネクタ 614"/>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16"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17" name="フローチャート: 判断 616"/>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18" name="フローチャート: 判断 617"/>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19" name="フローチャート: 判断 618"/>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20" name="フローチャート: 判断 619"/>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26" name="楕円 625"/>
        <xdr:cNvSpPr/>
      </xdr:nvSpPr>
      <xdr:spPr>
        <a:xfrm>
          <a:off x="22110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68597</xdr:rowOff>
    </xdr:from>
    <xdr:ext cx="469744" cy="259045"/>
    <xdr:sp macro="" textlink="">
      <xdr:nvSpPr>
        <xdr:cNvPr id="627" name="【保健センター・保健所】&#10;一人当たり面積該当値テキスト"/>
        <xdr:cNvSpPr txBox="1"/>
      </xdr:nvSpPr>
      <xdr:spPr>
        <a:xfrm>
          <a:off x="2219960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628" name="楕円 627"/>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140970</xdr:rowOff>
    </xdr:from>
    <xdr:to>
      <xdr:col>116</xdr:col>
      <xdr:colOff>63500</xdr:colOff>
      <xdr:row>62</xdr:row>
      <xdr:rowOff>144780</xdr:rowOff>
    </xdr:to>
    <xdr:cxnSp macro="">
      <xdr:nvCxnSpPr>
        <xdr:cNvPr id="629" name="直線コネクタ 628"/>
        <xdr:cNvCxnSpPr/>
      </xdr:nvCxnSpPr>
      <xdr:spPr>
        <a:xfrm flipV="1">
          <a:off x="21323300" y="10770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97790</xdr:rowOff>
    </xdr:from>
    <xdr:to>
      <xdr:col>107</xdr:col>
      <xdr:colOff>101600</xdr:colOff>
      <xdr:row>63</xdr:row>
      <xdr:rowOff>27940</xdr:rowOff>
    </xdr:to>
    <xdr:sp macro="" textlink="">
      <xdr:nvSpPr>
        <xdr:cNvPr id="630" name="楕円 629"/>
        <xdr:cNvSpPr/>
      </xdr:nvSpPr>
      <xdr:spPr>
        <a:xfrm>
          <a:off x="20383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148590</xdr:rowOff>
    </xdr:to>
    <xdr:cxnSp macro="">
      <xdr:nvCxnSpPr>
        <xdr:cNvPr id="631" name="直線コネクタ 630"/>
        <xdr:cNvCxnSpPr/>
      </xdr:nvCxnSpPr>
      <xdr:spPr>
        <a:xfrm flipV="1">
          <a:off x="20434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32" name="楕円 631"/>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148590</xdr:rowOff>
    </xdr:from>
    <xdr:to>
      <xdr:col>107</xdr:col>
      <xdr:colOff>50800</xdr:colOff>
      <xdr:row>62</xdr:row>
      <xdr:rowOff>152400</xdr:rowOff>
    </xdr:to>
    <xdr:cxnSp macro="">
      <xdr:nvCxnSpPr>
        <xdr:cNvPr id="633" name="直線コネクタ 632"/>
        <xdr:cNvCxnSpPr/>
      </xdr:nvCxnSpPr>
      <xdr:spPr>
        <a:xfrm flipV="1">
          <a:off x="19545300" y="1077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34"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35"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2557</xdr:rowOff>
    </xdr:from>
    <xdr:ext cx="469744" cy="259045"/>
    <xdr:sp macro="" textlink="">
      <xdr:nvSpPr>
        <xdr:cNvPr id="636" name="n_3aveValue【保健センター・保健所】&#10;一人当たり面積"/>
        <xdr:cNvSpPr txBox="1"/>
      </xdr:nvSpPr>
      <xdr:spPr>
        <a:xfrm>
          <a:off x="19310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40657</xdr:rowOff>
    </xdr:from>
    <xdr:ext cx="469744" cy="259045"/>
    <xdr:sp macro="" textlink="">
      <xdr:nvSpPr>
        <xdr:cNvPr id="637" name="n_1main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38" name="n_2main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39"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0" name="正方形/長方形 6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1" name="正方形/長方形 6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2" name="正方形/長方形 6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3" name="正方形/長方形 6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4" name="正方形/長方形 6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5" name="正方形/長方形 6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6" name="正方形/長方形 6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正方形/長方形 6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8" name="テキスト ボックス 6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9" name="直線コネクタ 6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0" name="直線コネクタ 6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1" name="テキスト ボックス 6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2" name="直線コネクタ 6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3" name="テキスト ボックス 6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4" name="直線コネクタ 6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5" name="テキスト ボックス 6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6" name="直線コネクタ 6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7" name="テキスト ボックス 6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8" name="直線コネクタ 6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9" name="テキスト ボックス 6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0" name="直線コネクタ 6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1" name="テキスト ボックス 6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2" name="直線コネクタ 6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3" name="テキスト ボックス 6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65" name="直線コネクタ 664"/>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66"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67" name="直線コネクタ 666"/>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68"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69" name="直線コネクタ 668"/>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70"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71" name="フローチャート: 判断 670"/>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72" name="フローチャート: 判断 671"/>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73" name="フローチャート: 判断 67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74" name="フローチャート: 判断 673"/>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5" name="テキスト ボックス 6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680" name="楕円 679"/>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10177</xdr:rowOff>
    </xdr:from>
    <xdr:ext cx="405111" cy="259045"/>
    <xdr:sp macro="" textlink="">
      <xdr:nvSpPr>
        <xdr:cNvPr id="681" name="【消防施設】&#10;有形固定資産減価償却率該当値テキスト"/>
        <xdr:cNvSpPr txBox="1"/>
      </xdr:nvSpPr>
      <xdr:spPr>
        <a:xfrm>
          <a:off x="16357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83638</xdr:rowOff>
    </xdr:from>
    <xdr:to>
      <xdr:col>81</xdr:col>
      <xdr:colOff>101600</xdr:colOff>
      <xdr:row>84</xdr:row>
      <xdr:rowOff>13788</xdr:rowOff>
    </xdr:to>
    <xdr:sp macro="" textlink="">
      <xdr:nvSpPr>
        <xdr:cNvPr id="682" name="楕円 681"/>
        <xdr:cNvSpPr/>
      </xdr:nvSpPr>
      <xdr:spPr>
        <a:xfrm>
          <a:off x="15430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83</xdr:row>
      <xdr:rowOff>134438</xdr:rowOff>
    </xdr:to>
    <xdr:cxnSp macro="">
      <xdr:nvCxnSpPr>
        <xdr:cNvPr id="683" name="直線コネクタ 682"/>
        <xdr:cNvCxnSpPr/>
      </xdr:nvCxnSpPr>
      <xdr:spPr>
        <a:xfrm flipV="1">
          <a:off x="15481300" y="14097000"/>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122827</xdr:rowOff>
    </xdr:from>
    <xdr:to>
      <xdr:col>76</xdr:col>
      <xdr:colOff>165100</xdr:colOff>
      <xdr:row>84</xdr:row>
      <xdr:rowOff>52977</xdr:rowOff>
    </xdr:to>
    <xdr:sp macro="" textlink="">
      <xdr:nvSpPr>
        <xdr:cNvPr id="684" name="楕円 683"/>
        <xdr:cNvSpPr/>
      </xdr:nvSpPr>
      <xdr:spPr>
        <a:xfrm>
          <a:off x="14541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134438</xdr:rowOff>
    </xdr:from>
    <xdr:to>
      <xdr:col>81</xdr:col>
      <xdr:colOff>50800</xdr:colOff>
      <xdr:row>84</xdr:row>
      <xdr:rowOff>2177</xdr:rowOff>
    </xdr:to>
    <xdr:cxnSp macro="">
      <xdr:nvCxnSpPr>
        <xdr:cNvPr id="685" name="直線コネクタ 684"/>
        <xdr:cNvCxnSpPr/>
      </xdr:nvCxnSpPr>
      <xdr:spPr>
        <a:xfrm flipV="1">
          <a:off x="14592300" y="143647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129358</xdr:rowOff>
    </xdr:from>
    <xdr:to>
      <xdr:col>72</xdr:col>
      <xdr:colOff>38100</xdr:colOff>
      <xdr:row>84</xdr:row>
      <xdr:rowOff>59508</xdr:rowOff>
    </xdr:to>
    <xdr:sp macro="" textlink="">
      <xdr:nvSpPr>
        <xdr:cNvPr id="686" name="楕円 685"/>
        <xdr:cNvSpPr/>
      </xdr:nvSpPr>
      <xdr:spPr>
        <a:xfrm>
          <a:off x="13652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2177</xdr:rowOff>
    </xdr:from>
    <xdr:to>
      <xdr:col>76</xdr:col>
      <xdr:colOff>114300</xdr:colOff>
      <xdr:row>84</xdr:row>
      <xdr:rowOff>8708</xdr:rowOff>
    </xdr:to>
    <xdr:cxnSp macro="">
      <xdr:nvCxnSpPr>
        <xdr:cNvPr id="687" name="直線コネクタ 686"/>
        <xdr:cNvCxnSpPr/>
      </xdr:nvCxnSpPr>
      <xdr:spPr>
        <a:xfrm flipV="1">
          <a:off x="13703300" y="144039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88"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89"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90" name="n_3aveValue【消防施設】&#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4915</xdr:rowOff>
    </xdr:from>
    <xdr:ext cx="405111" cy="259045"/>
    <xdr:sp macro="" textlink="">
      <xdr:nvSpPr>
        <xdr:cNvPr id="691" name="n_1mainValue【消防施設】&#10;有形固定資産減価償却率"/>
        <xdr:cNvSpPr txBox="1"/>
      </xdr:nvSpPr>
      <xdr:spPr>
        <a:xfrm>
          <a:off x="152660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44104</xdr:rowOff>
    </xdr:from>
    <xdr:ext cx="405111" cy="259045"/>
    <xdr:sp macro="" textlink="">
      <xdr:nvSpPr>
        <xdr:cNvPr id="692" name="n_2mainValue【消防施設】&#10;有形固定資産減価償却率"/>
        <xdr:cNvSpPr txBox="1"/>
      </xdr:nvSpPr>
      <xdr:spPr>
        <a:xfrm>
          <a:off x="14389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50635</xdr:rowOff>
    </xdr:from>
    <xdr:ext cx="405111" cy="259045"/>
    <xdr:sp macro="" textlink="">
      <xdr:nvSpPr>
        <xdr:cNvPr id="693" name="n_3mainValue【消防施設】&#10;有形固定資産減価償却率"/>
        <xdr:cNvSpPr txBox="1"/>
      </xdr:nvSpPr>
      <xdr:spPr>
        <a:xfrm>
          <a:off x="13500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4" name="直線コネクタ 70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5" name="テキスト ボックス 70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6" name="直線コネクタ 70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7" name="テキスト ボックス 70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8" name="直線コネクタ 70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9" name="テキスト ボックス 70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0" name="直線コネクタ 70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1" name="テキスト ボックス 71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3" name="テキスト ボックス 7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15" name="直線コネクタ 714"/>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16"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17" name="直線コネクタ 716"/>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18"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19" name="直線コネクタ 718"/>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20"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21" name="フローチャート: 判断 720"/>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22" name="フローチャート: 判断 721"/>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23" name="フローチャート: 判断 722"/>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27991</xdr:rowOff>
    </xdr:from>
    <xdr:to>
      <xdr:col>102</xdr:col>
      <xdr:colOff>165100</xdr:colOff>
      <xdr:row>85</xdr:row>
      <xdr:rowOff>129591</xdr:rowOff>
    </xdr:to>
    <xdr:sp macro="" textlink="">
      <xdr:nvSpPr>
        <xdr:cNvPr id="724" name="フローチャート: 判断 723"/>
        <xdr:cNvSpPr/>
      </xdr:nvSpPr>
      <xdr:spPr>
        <a:xfrm>
          <a:off x="19494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36221</xdr:rowOff>
    </xdr:from>
    <xdr:to>
      <xdr:col>116</xdr:col>
      <xdr:colOff>114300</xdr:colOff>
      <xdr:row>85</xdr:row>
      <xdr:rowOff>137821</xdr:rowOff>
    </xdr:to>
    <xdr:sp macro="" textlink="">
      <xdr:nvSpPr>
        <xdr:cNvPr id="730" name="楕円 729"/>
        <xdr:cNvSpPr/>
      </xdr:nvSpPr>
      <xdr:spPr>
        <a:xfrm>
          <a:off x="22110700" y="146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731" name="【消防施設】&#10;一人当たり面積該当値テキスト"/>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38049</xdr:rowOff>
    </xdr:from>
    <xdr:to>
      <xdr:col>112</xdr:col>
      <xdr:colOff>38100</xdr:colOff>
      <xdr:row>85</xdr:row>
      <xdr:rowOff>139649</xdr:rowOff>
    </xdr:to>
    <xdr:sp macro="" textlink="">
      <xdr:nvSpPr>
        <xdr:cNvPr id="732" name="楕円 731"/>
        <xdr:cNvSpPr/>
      </xdr:nvSpPr>
      <xdr:spPr>
        <a:xfrm>
          <a:off x="21272500" y="146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87021</xdr:rowOff>
    </xdr:from>
    <xdr:to>
      <xdr:col>116</xdr:col>
      <xdr:colOff>63500</xdr:colOff>
      <xdr:row>85</xdr:row>
      <xdr:rowOff>88849</xdr:rowOff>
    </xdr:to>
    <xdr:cxnSp macro="">
      <xdr:nvCxnSpPr>
        <xdr:cNvPr id="733" name="直線コネクタ 732"/>
        <xdr:cNvCxnSpPr/>
      </xdr:nvCxnSpPr>
      <xdr:spPr>
        <a:xfrm flipV="1">
          <a:off x="21323300" y="14660271"/>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41708</xdr:rowOff>
    </xdr:from>
    <xdr:to>
      <xdr:col>107</xdr:col>
      <xdr:colOff>101600</xdr:colOff>
      <xdr:row>85</xdr:row>
      <xdr:rowOff>143308</xdr:rowOff>
    </xdr:to>
    <xdr:sp macro="" textlink="">
      <xdr:nvSpPr>
        <xdr:cNvPr id="734" name="楕円 733"/>
        <xdr:cNvSpPr/>
      </xdr:nvSpPr>
      <xdr:spPr>
        <a:xfrm>
          <a:off x="203835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88849</xdr:rowOff>
    </xdr:from>
    <xdr:to>
      <xdr:col>111</xdr:col>
      <xdr:colOff>177800</xdr:colOff>
      <xdr:row>85</xdr:row>
      <xdr:rowOff>92508</xdr:rowOff>
    </xdr:to>
    <xdr:cxnSp macro="">
      <xdr:nvCxnSpPr>
        <xdr:cNvPr id="735" name="直線コネクタ 734"/>
        <xdr:cNvCxnSpPr/>
      </xdr:nvCxnSpPr>
      <xdr:spPr>
        <a:xfrm flipV="1">
          <a:off x="20434300" y="1466209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36" name="楕円 735"/>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92508</xdr:rowOff>
    </xdr:from>
    <xdr:to>
      <xdr:col>107</xdr:col>
      <xdr:colOff>50800</xdr:colOff>
      <xdr:row>85</xdr:row>
      <xdr:rowOff>95250</xdr:rowOff>
    </xdr:to>
    <xdr:cxnSp macro="">
      <xdr:nvCxnSpPr>
        <xdr:cNvPr id="737" name="直線コネクタ 736"/>
        <xdr:cNvCxnSpPr/>
      </xdr:nvCxnSpPr>
      <xdr:spPr>
        <a:xfrm flipV="1">
          <a:off x="19545300" y="1466575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38"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39"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146118</xdr:rowOff>
    </xdr:from>
    <xdr:ext cx="469744" cy="259045"/>
    <xdr:sp macro="" textlink="">
      <xdr:nvSpPr>
        <xdr:cNvPr id="740" name="n_3aveValue【消防施設】&#10;一人当たり面積"/>
        <xdr:cNvSpPr txBox="1"/>
      </xdr:nvSpPr>
      <xdr:spPr>
        <a:xfrm>
          <a:off x="19310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130776</xdr:rowOff>
    </xdr:from>
    <xdr:ext cx="469744" cy="259045"/>
    <xdr:sp macro="" textlink="">
      <xdr:nvSpPr>
        <xdr:cNvPr id="741" name="n_1mainValue【消防施設】&#10;一人当たり面積"/>
        <xdr:cNvSpPr txBox="1"/>
      </xdr:nvSpPr>
      <xdr:spPr>
        <a:xfrm>
          <a:off x="21075727" y="1470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134435</xdr:rowOff>
    </xdr:from>
    <xdr:ext cx="469744" cy="259045"/>
    <xdr:sp macro="" textlink="">
      <xdr:nvSpPr>
        <xdr:cNvPr id="742" name="n_2mainValue【消防施設】&#10;一人当たり面積"/>
        <xdr:cNvSpPr txBox="1"/>
      </xdr:nvSpPr>
      <xdr:spPr>
        <a:xfrm>
          <a:off x="20199427" y="147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43" name="n_3mainValue【消防施設】&#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55" name="テキスト ボックス 75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63" name="テキスト ボックス 76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5" name="テキスト ボックス 7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67" name="直線コネクタ 766"/>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68"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70"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71" name="直線コネクタ 770"/>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72"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73" name="フローチャート: 判断 772"/>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74" name="フローチャート: 判断 773"/>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75" name="フローチャート: 判断 774"/>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144780</xdr:rowOff>
    </xdr:from>
    <xdr:to>
      <xdr:col>72</xdr:col>
      <xdr:colOff>38100</xdr:colOff>
      <xdr:row>105</xdr:row>
      <xdr:rowOff>74930</xdr:rowOff>
    </xdr:to>
    <xdr:sp macro="" textlink="">
      <xdr:nvSpPr>
        <xdr:cNvPr id="776" name="フローチャート: 判断 775"/>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170180</xdr:rowOff>
    </xdr:from>
    <xdr:to>
      <xdr:col>85</xdr:col>
      <xdr:colOff>177800</xdr:colOff>
      <xdr:row>103</xdr:row>
      <xdr:rowOff>100330</xdr:rowOff>
    </xdr:to>
    <xdr:sp macro="" textlink="">
      <xdr:nvSpPr>
        <xdr:cNvPr id="782" name="楕円 781"/>
        <xdr:cNvSpPr/>
      </xdr:nvSpPr>
      <xdr:spPr>
        <a:xfrm>
          <a:off x="16268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21607</xdr:rowOff>
    </xdr:from>
    <xdr:ext cx="405111" cy="259045"/>
    <xdr:sp macro="" textlink="">
      <xdr:nvSpPr>
        <xdr:cNvPr id="783" name="【庁舎】&#10;有形固定資産減価償却率該当値テキスト"/>
        <xdr:cNvSpPr txBox="1"/>
      </xdr:nvSpPr>
      <xdr:spPr>
        <a:xfrm>
          <a:off x="16357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3811</xdr:rowOff>
    </xdr:from>
    <xdr:to>
      <xdr:col>81</xdr:col>
      <xdr:colOff>101600</xdr:colOff>
      <xdr:row>103</xdr:row>
      <xdr:rowOff>105411</xdr:rowOff>
    </xdr:to>
    <xdr:sp macro="" textlink="">
      <xdr:nvSpPr>
        <xdr:cNvPr id="784" name="楕円 783"/>
        <xdr:cNvSpPr/>
      </xdr:nvSpPr>
      <xdr:spPr>
        <a:xfrm>
          <a:off x="15430500" y="176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49530</xdr:rowOff>
    </xdr:from>
    <xdr:to>
      <xdr:col>85</xdr:col>
      <xdr:colOff>127000</xdr:colOff>
      <xdr:row>103</xdr:row>
      <xdr:rowOff>54611</xdr:rowOff>
    </xdr:to>
    <xdr:cxnSp macro="">
      <xdr:nvCxnSpPr>
        <xdr:cNvPr id="785" name="直線コネクタ 784"/>
        <xdr:cNvCxnSpPr/>
      </xdr:nvCxnSpPr>
      <xdr:spPr>
        <a:xfrm flipV="1">
          <a:off x="15481300" y="1770888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19050</xdr:rowOff>
    </xdr:from>
    <xdr:to>
      <xdr:col>76</xdr:col>
      <xdr:colOff>165100</xdr:colOff>
      <xdr:row>103</xdr:row>
      <xdr:rowOff>120650</xdr:rowOff>
    </xdr:to>
    <xdr:sp macro="" textlink="">
      <xdr:nvSpPr>
        <xdr:cNvPr id="786" name="楕円 785"/>
        <xdr:cNvSpPr/>
      </xdr:nvSpPr>
      <xdr:spPr>
        <a:xfrm>
          <a:off x="14541500" y="176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54611</xdr:rowOff>
    </xdr:from>
    <xdr:to>
      <xdr:col>81</xdr:col>
      <xdr:colOff>50800</xdr:colOff>
      <xdr:row>103</xdr:row>
      <xdr:rowOff>69850</xdr:rowOff>
    </xdr:to>
    <xdr:cxnSp macro="">
      <xdr:nvCxnSpPr>
        <xdr:cNvPr id="787" name="直線コネクタ 786"/>
        <xdr:cNvCxnSpPr/>
      </xdr:nvCxnSpPr>
      <xdr:spPr>
        <a:xfrm flipV="1">
          <a:off x="14592300" y="17713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60961</xdr:rowOff>
    </xdr:from>
    <xdr:to>
      <xdr:col>72</xdr:col>
      <xdr:colOff>38100</xdr:colOff>
      <xdr:row>103</xdr:row>
      <xdr:rowOff>162561</xdr:rowOff>
    </xdr:to>
    <xdr:sp macro="" textlink="">
      <xdr:nvSpPr>
        <xdr:cNvPr id="788" name="楕円 787"/>
        <xdr:cNvSpPr/>
      </xdr:nvSpPr>
      <xdr:spPr>
        <a:xfrm>
          <a:off x="13652500" y="1772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69850</xdr:rowOff>
    </xdr:from>
    <xdr:to>
      <xdr:col>76</xdr:col>
      <xdr:colOff>114300</xdr:colOff>
      <xdr:row>103</xdr:row>
      <xdr:rowOff>111761</xdr:rowOff>
    </xdr:to>
    <xdr:cxnSp macro="">
      <xdr:nvCxnSpPr>
        <xdr:cNvPr id="789" name="直線コネクタ 788"/>
        <xdr:cNvCxnSpPr/>
      </xdr:nvCxnSpPr>
      <xdr:spPr>
        <a:xfrm flipV="1">
          <a:off x="13703300" y="177292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90"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91"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66057</xdr:rowOff>
    </xdr:from>
    <xdr:ext cx="405111" cy="259045"/>
    <xdr:sp macro="" textlink="">
      <xdr:nvSpPr>
        <xdr:cNvPr id="792" name="n_3aveValue【庁舎】&#10;有形固定資産減価償却率"/>
        <xdr:cNvSpPr txBox="1"/>
      </xdr:nvSpPr>
      <xdr:spPr>
        <a:xfrm>
          <a:off x="13500744"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121938</xdr:rowOff>
    </xdr:from>
    <xdr:ext cx="405111" cy="259045"/>
    <xdr:sp macro="" textlink="">
      <xdr:nvSpPr>
        <xdr:cNvPr id="793" name="n_1mainValue【庁舎】&#10;有形固定資産減価償却率"/>
        <xdr:cNvSpPr txBox="1"/>
      </xdr:nvSpPr>
      <xdr:spPr>
        <a:xfrm>
          <a:off x="15266044" y="174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137177</xdr:rowOff>
    </xdr:from>
    <xdr:ext cx="405111" cy="259045"/>
    <xdr:sp macro="" textlink="">
      <xdr:nvSpPr>
        <xdr:cNvPr id="794" name="n_2mainValue【庁舎】&#10;有形固定資産減価償却率"/>
        <xdr:cNvSpPr txBox="1"/>
      </xdr:nvSpPr>
      <xdr:spPr>
        <a:xfrm>
          <a:off x="143897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7638</xdr:rowOff>
    </xdr:from>
    <xdr:ext cx="405111" cy="259045"/>
    <xdr:sp macro="" textlink="">
      <xdr:nvSpPr>
        <xdr:cNvPr id="795" name="n_3mainValue【庁舎】&#10;有形固定資産減価償却率"/>
        <xdr:cNvSpPr txBox="1"/>
      </xdr:nvSpPr>
      <xdr:spPr>
        <a:xfrm>
          <a:off x="13500744" y="174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21" name="直線コネクタ 820"/>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22"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23" name="直線コネクタ 822"/>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24"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25" name="直線コネクタ 824"/>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826"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27" name="フローチャート: 判断 826"/>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28" name="フローチャート: 判断 827"/>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29" name="フローチャート: 判断 828"/>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830" name="フローチャート: 判断 829"/>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62956</xdr:rowOff>
    </xdr:from>
    <xdr:to>
      <xdr:col>116</xdr:col>
      <xdr:colOff>114300</xdr:colOff>
      <xdr:row>104</xdr:row>
      <xdr:rowOff>164556</xdr:rowOff>
    </xdr:to>
    <xdr:sp macro="" textlink="">
      <xdr:nvSpPr>
        <xdr:cNvPr id="836" name="楕円 835"/>
        <xdr:cNvSpPr/>
      </xdr:nvSpPr>
      <xdr:spPr>
        <a:xfrm>
          <a:off x="221107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85833</xdr:rowOff>
    </xdr:from>
    <xdr:ext cx="469744" cy="259045"/>
    <xdr:sp macro="" textlink="">
      <xdr:nvSpPr>
        <xdr:cNvPr id="837" name="【庁舎】&#10;一人当たり面積該当値テキスト"/>
        <xdr:cNvSpPr txBox="1"/>
      </xdr:nvSpPr>
      <xdr:spPr>
        <a:xfrm>
          <a:off x="22199600" y="177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74386</xdr:rowOff>
    </xdr:from>
    <xdr:to>
      <xdr:col>112</xdr:col>
      <xdr:colOff>38100</xdr:colOff>
      <xdr:row>105</xdr:row>
      <xdr:rowOff>4536</xdr:rowOff>
    </xdr:to>
    <xdr:sp macro="" textlink="">
      <xdr:nvSpPr>
        <xdr:cNvPr id="838" name="楕円 837"/>
        <xdr:cNvSpPr/>
      </xdr:nvSpPr>
      <xdr:spPr>
        <a:xfrm>
          <a:off x="21272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113756</xdr:rowOff>
    </xdr:from>
    <xdr:to>
      <xdr:col>116</xdr:col>
      <xdr:colOff>63500</xdr:colOff>
      <xdr:row>104</xdr:row>
      <xdr:rowOff>125186</xdr:rowOff>
    </xdr:to>
    <xdr:cxnSp macro="">
      <xdr:nvCxnSpPr>
        <xdr:cNvPr id="839" name="直線コネクタ 838"/>
        <xdr:cNvCxnSpPr/>
      </xdr:nvCxnSpPr>
      <xdr:spPr>
        <a:xfrm flipV="1">
          <a:off x="21323300" y="1794455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123371</xdr:rowOff>
    </xdr:from>
    <xdr:to>
      <xdr:col>107</xdr:col>
      <xdr:colOff>101600</xdr:colOff>
      <xdr:row>105</xdr:row>
      <xdr:rowOff>53521</xdr:rowOff>
    </xdr:to>
    <xdr:sp macro="" textlink="">
      <xdr:nvSpPr>
        <xdr:cNvPr id="840" name="楕円 839"/>
        <xdr:cNvSpPr/>
      </xdr:nvSpPr>
      <xdr:spPr>
        <a:xfrm>
          <a:off x="2038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125186</xdr:rowOff>
    </xdr:from>
    <xdr:to>
      <xdr:col>111</xdr:col>
      <xdr:colOff>177800</xdr:colOff>
      <xdr:row>105</xdr:row>
      <xdr:rowOff>2721</xdr:rowOff>
    </xdr:to>
    <xdr:cxnSp macro="">
      <xdr:nvCxnSpPr>
        <xdr:cNvPr id="841" name="直線コネクタ 840"/>
        <xdr:cNvCxnSpPr/>
      </xdr:nvCxnSpPr>
      <xdr:spPr>
        <a:xfrm flipV="1">
          <a:off x="20434300" y="179559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121738</xdr:rowOff>
    </xdr:from>
    <xdr:to>
      <xdr:col>102</xdr:col>
      <xdr:colOff>165100</xdr:colOff>
      <xdr:row>105</xdr:row>
      <xdr:rowOff>51888</xdr:rowOff>
    </xdr:to>
    <xdr:sp macro="" textlink="">
      <xdr:nvSpPr>
        <xdr:cNvPr id="842" name="楕円 841"/>
        <xdr:cNvSpPr/>
      </xdr:nvSpPr>
      <xdr:spPr>
        <a:xfrm>
          <a:off x="19494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1088</xdr:rowOff>
    </xdr:from>
    <xdr:to>
      <xdr:col>107</xdr:col>
      <xdr:colOff>50800</xdr:colOff>
      <xdr:row>105</xdr:row>
      <xdr:rowOff>2721</xdr:rowOff>
    </xdr:to>
    <xdr:cxnSp macro="">
      <xdr:nvCxnSpPr>
        <xdr:cNvPr id="843" name="直線コネクタ 842"/>
        <xdr:cNvCxnSpPr/>
      </xdr:nvCxnSpPr>
      <xdr:spPr>
        <a:xfrm>
          <a:off x="19545300" y="180033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44"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45"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59345</xdr:rowOff>
    </xdr:from>
    <xdr:ext cx="469744" cy="259045"/>
    <xdr:sp macro="" textlink="">
      <xdr:nvSpPr>
        <xdr:cNvPr id="846" name="n_3aveValue【庁舎】&#10;一人当たり面積"/>
        <xdr:cNvSpPr txBox="1"/>
      </xdr:nvSpPr>
      <xdr:spPr>
        <a:xfrm>
          <a:off x="19310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21063</xdr:rowOff>
    </xdr:from>
    <xdr:ext cx="469744" cy="259045"/>
    <xdr:sp macro="" textlink="">
      <xdr:nvSpPr>
        <xdr:cNvPr id="847" name="n_1mainValue【庁舎】&#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70048</xdr:rowOff>
    </xdr:from>
    <xdr:ext cx="469744" cy="259045"/>
    <xdr:sp macro="" textlink="">
      <xdr:nvSpPr>
        <xdr:cNvPr id="848" name="n_2mainValue【庁舎】&#10;一人当たり面積"/>
        <xdr:cNvSpPr txBox="1"/>
      </xdr:nvSpPr>
      <xdr:spPr>
        <a:xfrm>
          <a:off x="20199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68415</xdr:rowOff>
    </xdr:from>
    <xdr:ext cx="469744" cy="259045"/>
    <xdr:sp macro="" textlink="">
      <xdr:nvSpPr>
        <xdr:cNvPr id="849" name="n_3mainValue【庁舎】&#10;一人当たり面積"/>
        <xdr:cNvSpPr txBox="1"/>
      </xdr:nvSpPr>
      <xdr:spPr>
        <a:xfrm>
          <a:off x="19310427" y="1772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類似団体と比較して特に有形固定資産減価償却率が特に高くなっている施設は、</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福祉施設、市民会館、保健センター・保健所</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庁舎である。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体育館・プール</a:t>
          </a:r>
          <a:r>
            <a:rPr lang="ja-JP" altLang="ja-JP" sz="1100">
              <a:solidFill>
                <a:schemeClr val="dk1"/>
              </a:solidFill>
              <a:effectLst/>
              <a:latin typeface="+mn-lt"/>
              <a:ea typeface="+mn-ea"/>
              <a:cs typeface="+mn-cs"/>
            </a:rPr>
            <a:t>については、半数以上の施設で建築後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年以上を経過し、老朽化が問題となっているが、財政的な制約もあることから、公共施設等総合管理計画推進委員会において個別施設計画を策定し、老朽化に対処していく。</a:t>
          </a:r>
          <a:endParaRPr lang="ja-JP" altLang="ja-JP" sz="1400">
            <a:effectLst/>
          </a:endParaRPr>
        </a:p>
        <a:p>
          <a:pPr eaLnBrk="1" fontAlgn="auto" latinLnBrk="0" hangingPunct="1"/>
          <a:r>
            <a:rPr lang="ja-JP" altLang="ja-JP" sz="1100">
              <a:solidFill>
                <a:schemeClr val="dk1"/>
              </a:solidFill>
              <a:effectLst/>
              <a:latin typeface="+mn-lt"/>
              <a:ea typeface="+mn-ea"/>
              <a:cs typeface="+mn-cs"/>
            </a:rPr>
            <a:t>福祉施設については、</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棟中</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棟は耐用年数を過ぎており、他の</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棟も老朽化比率</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％であるので、今後は、公共施設等総合管理計画推進委員会において個別施設計画を策定し、長寿命化を検討していく。</a:t>
          </a:r>
          <a:endParaRPr lang="ja-JP" altLang="ja-JP" sz="1400">
            <a:effectLst/>
          </a:endParaRPr>
        </a:p>
        <a:p>
          <a:r>
            <a:rPr lang="ja-JP" altLang="ja-JP" sz="1100">
              <a:solidFill>
                <a:schemeClr val="dk1"/>
              </a:solidFill>
              <a:effectLst/>
              <a:latin typeface="+mn-lt"/>
              <a:ea typeface="+mn-ea"/>
              <a:cs typeface="+mn-cs"/>
            </a:rPr>
            <a:t>市民会館については、</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棟</a:t>
          </a:r>
          <a:r>
            <a:rPr lang="ja-JP" altLang="en-US" sz="1100">
              <a:solidFill>
                <a:schemeClr val="dk1"/>
              </a:solidFill>
              <a:effectLst/>
              <a:latin typeface="+mn-lt"/>
              <a:ea typeface="+mn-ea"/>
              <a:cs typeface="+mn-cs"/>
            </a:rPr>
            <a:t>の建物が</a:t>
          </a:r>
          <a:r>
            <a:rPr lang="ja-JP" altLang="ja-JP" sz="1100">
              <a:solidFill>
                <a:schemeClr val="dk1"/>
              </a:solidFill>
              <a:effectLst/>
              <a:latin typeface="+mn-lt"/>
              <a:ea typeface="+mn-ea"/>
              <a:cs typeface="+mn-cs"/>
            </a:rPr>
            <a:t>老朽化比率</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％を超えている</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、統廃合を考慮し、公共施設等総合管理計画推進委員会において個別施設計画を策定し、建</a:t>
          </a:r>
          <a:r>
            <a:rPr lang="ja-JP" altLang="en-US" sz="1100">
              <a:solidFill>
                <a:schemeClr val="dk1"/>
              </a:solidFill>
              <a:effectLst/>
              <a:latin typeface="+mn-lt"/>
              <a:ea typeface="+mn-ea"/>
              <a:cs typeface="+mn-cs"/>
            </a:rPr>
            <a:t>て</a:t>
          </a:r>
          <a:r>
            <a:rPr lang="ja-JP" altLang="ja-JP" sz="1100">
              <a:solidFill>
                <a:schemeClr val="dk1"/>
              </a:solidFill>
              <a:effectLst/>
              <a:latin typeface="+mn-lt"/>
              <a:ea typeface="+mn-ea"/>
              <a:cs typeface="+mn-cs"/>
            </a:rPr>
            <a:t>替え及び長寿命化を検討していく。</a:t>
          </a:r>
          <a:endParaRPr lang="ja-JP" altLang="ja-JP" sz="1400">
            <a:effectLst/>
          </a:endParaRPr>
        </a:p>
        <a:p>
          <a:r>
            <a:rPr lang="ja-JP" altLang="ja-JP" sz="1100">
              <a:solidFill>
                <a:schemeClr val="dk1"/>
              </a:solidFill>
              <a:effectLst/>
              <a:latin typeface="+mn-lt"/>
              <a:ea typeface="+mn-ea"/>
              <a:cs typeface="+mn-cs"/>
            </a:rPr>
            <a:t>庁舎については、両支所の主要な庁舎が老朽化しているため、公共施設等総合管理計画推進委員会において個別施設計画を策定し、長寿命化を検討していく。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保健センター・保健所については、６棟中１棟は建築後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年以上を経過し老朽化しているため、</a:t>
          </a:r>
          <a:r>
            <a:rPr lang="ja-JP" altLang="ja-JP" sz="1100">
              <a:solidFill>
                <a:schemeClr val="dk1"/>
              </a:solidFill>
              <a:effectLst/>
              <a:latin typeface="+mn-lt"/>
              <a:ea typeface="+mn-ea"/>
              <a:cs typeface="+mn-cs"/>
            </a:rPr>
            <a:t>公共施設等総合管理計画推進委員会において個別施設計画を策定し、建替え及び長寿命化を検討していく。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31,507
31,168
290.28
27,474,047
26,807,787
502,682
11,113,128
23,099,376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ふるさと納税を主とした寄付金の増加や太陽光発電に対する固定資産税の増加等により基準財政需要額が増加し、前年度に比べ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行政改革アクションプラン」や行政評価を着実に実施し、市税をはじめとした自主財源の更なる確保に努め、行財政改革や事業内容の改善・見直しを進めることにより、選択と集中による歳出の抑制に取り組み、持続可能な財政運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2" name="直線コネクタ 71"/>
        <xdr:cNvCxnSpPr/>
      </xdr:nvCxnSpPr>
      <xdr:spPr>
        <a:xfrm flipV="1">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これまで事務事業の見直し、定員適正化計画に沿った人員削減など、経常的な歳出の抑制に努めてきた。</a:t>
          </a:r>
        </a:p>
        <a:p>
          <a:r>
            <a:rPr kumimoji="1" lang="ja-JP" altLang="en-US" sz="1300">
              <a:latin typeface="ＭＳ Ｐゴシック" panose="020B0600070205080204" pitchFamily="50" charset="-128"/>
              <a:ea typeface="ＭＳ Ｐゴシック" panose="020B0600070205080204" pitchFamily="50" charset="-128"/>
            </a:rPr>
            <a:t>　今後、地方交付税の逓減は確実であるため、引き続き市税をはじめとする自主財源の確保に努め、事務事業の見直しを更に進めるとともに、全ての事務事業の優先度を厳しく点検し、経常経費の削減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114119</xdr:rowOff>
    </xdr:from>
    <xdr:to>
      <xdr:col>23</xdr:col>
      <xdr:colOff>133350</xdr:colOff>
      <xdr:row>59</xdr:row>
      <xdr:rowOff>121013</xdr:rowOff>
    </xdr:to>
    <xdr:cxnSp macro="">
      <xdr:nvCxnSpPr>
        <xdr:cNvPr id="134" name="直線コネクタ 133"/>
        <xdr:cNvCxnSpPr/>
      </xdr:nvCxnSpPr>
      <xdr:spPr>
        <a:xfrm flipV="1">
          <a:off x="4114800" y="1022966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121013</xdr:rowOff>
    </xdr:from>
    <xdr:to>
      <xdr:col>19</xdr:col>
      <xdr:colOff>133350</xdr:colOff>
      <xdr:row>59</xdr:row>
      <xdr:rowOff>121013</xdr:rowOff>
    </xdr:to>
    <xdr:cxnSp macro="">
      <xdr:nvCxnSpPr>
        <xdr:cNvPr id="137" name="直線コネクタ 136"/>
        <xdr:cNvCxnSpPr/>
      </xdr:nvCxnSpPr>
      <xdr:spPr>
        <a:xfrm>
          <a:off x="3225800" y="10236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121013</xdr:rowOff>
    </xdr:from>
    <xdr:to>
      <xdr:col>15</xdr:col>
      <xdr:colOff>82550</xdr:colOff>
      <xdr:row>59</xdr:row>
      <xdr:rowOff>124460</xdr:rowOff>
    </xdr:to>
    <xdr:cxnSp macro="">
      <xdr:nvCxnSpPr>
        <xdr:cNvPr id="140" name="直線コネクタ 139"/>
        <xdr:cNvCxnSpPr/>
      </xdr:nvCxnSpPr>
      <xdr:spPr>
        <a:xfrm flipV="1">
          <a:off x="2336800" y="102365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117566</xdr:rowOff>
    </xdr:from>
    <xdr:to>
      <xdr:col>11</xdr:col>
      <xdr:colOff>31750</xdr:colOff>
      <xdr:row>59</xdr:row>
      <xdr:rowOff>124460</xdr:rowOff>
    </xdr:to>
    <xdr:cxnSp macro="">
      <xdr:nvCxnSpPr>
        <xdr:cNvPr id="143" name="直線コネクタ 142"/>
        <xdr:cNvCxnSpPr/>
      </xdr:nvCxnSpPr>
      <xdr:spPr>
        <a:xfrm>
          <a:off x="1447800" y="1023311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126836</xdr:rowOff>
    </xdr:from>
    <xdr:ext cx="762000" cy="259045"/>
    <xdr:sp macro="" textlink="">
      <xdr:nvSpPr>
        <xdr:cNvPr id="145" name="テキスト ボックス 144"/>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47" name="テキスト ボックス 146"/>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63319</xdr:rowOff>
    </xdr:from>
    <xdr:to>
      <xdr:col>23</xdr:col>
      <xdr:colOff>184150</xdr:colOff>
      <xdr:row>59</xdr:row>
      <xdr:rowOff>164919</xdr:rowOff>
    </xdr:to>
    <xdr:sp macro="" textlink="">
      <xdr:nvSpPr>
        <xdr:cNvPr id="153" name="楕円 152"/>
        <xdr:cNvSpPr/>
      </xdr:nvSpPr>
      <xdr:spPr>
        <a:xfrm>
          <a:off x="4902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79846</xdr:rowOff>
    </xdr:from>
    <xdr:ext cx="762000" cy="259045"/>
    <xdr:sp macro="" textlink="">
      <xdr:nvSpPr>
        <xdr:cNvPr id="154" name="財政構造の弾力性該当値テキスト"/>
        <xdr:cNvSpPr txBox="1"/>
      </xdr:nvSpPr>
      <xdr:spPr>
        <a:xfrm>
          <a:off x="5041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70213</xdr:rowOff>
    </xdr:from>
    <xdr:to>
      <xdr:col>19</xdr:col>
      <xdr:colOff>184150</xdr:colOff>
      <xdr:row>60</xdr:row>
      <xdr:rowOff>363</xdr:rowOff>
    </xdr:to>
    <xdr:sp macro="" textlink="">
      <xdr:nvSpPr>
        <xdr:cNvPr id="155" name="楕円 154"/>
        <xdr:cNvSpPr/>
      </xdr:nvSpPr>
      <xdr:spPr>
        <a:xfrm>
          <a:off x="4064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10540</xdr:rowOff>
    </xdr:from>
    <xdr:ext cx="736600" cy="259045"/>
    <xdr:sp macro="" textlink="">
      <xdr:nvSpPr>
        <xdr:cNvPr id="156" name="テキスト ボックス 155"/>
        <xdr:cNvSpPr txBox="1"/>
      </xdr:nvSpPr>
      <xdr:spPr>
        <a:xfrm>
          <a:off x="3733800" y="995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70213</xdr:rowOff>
    </xdr:from>
    <xdr:to>
      <xdr:col>15</xdr:col>
      <xdr:colOff>133350</xdr:colOff>
      <xdr:row>60</xdr:row>
      <xdr:rowOff>363</xdr:rowOff>
    </xdr:to>
    <xdr:sp macro="" textlink="">
      <xdr:nvSpPr>
        <xdr:cNvPr id="157" name="楕円 156"/>
        <xdr:cNvSpPr/>
      </xdr:nvSpPr>
      <xdr:spPr>
        <a:xfrm>
          <a:off x="3175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10540</xdr:rowOff>
    </xdr:from>
    <xdr:ext cx="762000" cy="259045"/>
    <xdr:sp macro="" textlink="">
      <xdr:nvSpPr>
        <xdr:cNvPr id="158" name="テキスト ボックス 157"/>
        <xdr:cNvSpPr txBox="1"/>
      </xdr:nvSpPr>
      <xdr:spPr>
        <a:xfrm>
          <a:off x="2844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9" name="楕円 158"/>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60" name="テキスト ボックス 159"/>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66766</xdr:rowOff>
    </xdr:from>
    <xdr:to>
      <xdr:col>7</xdr:col>
      <xdr:colOff>31750</xdr:colOff>
      <xdr:row>59</xdr:row>
      <xdr:rowOff>168366</xdr:rowOff>
    </xdr:to>
    <xdr:sp macro="" textlink="">
      <xdr:nvSpPr>
        <xdr:cNvPr id="161" name="楕円 160"/>
        <xdr:cNvSpPr/>
      </xdr:nvSpPr>
      <xdr:spPr>
        <a:xfrm>
          <a:off x="1397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153143</xdr:rowOff>
    </xdr:from>
    <xdr:ext cx="762000" cy="259045"/>
    <xdr:sp macro="" textlink="">
      <xdr:nvSpPr>
        <xdr:cNvPr id="162" name="テキスト ボックス 161"/>
        <xdr:cNvSpPr txBox="1"/>
      </xdr:nvSpPr>
      <xdr:spPr>
        <a:xfrm>
          <a:off x="1066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類似団体平均に比べ高くなっているのは、ふるさと納税事業の拡充に伴い、物件費の増加（前年度比７％）が、要因である。</a:t>
          </a:r>
        </a:p>
        <a:p>
          <a:r>
            <a:rPr kumimoji="1" lang="ja-JP" altLang="en-US" sz="1300">
              <a:latin typeface="ＭＳ Ｐゴシック" panose="020B0600070205080204" pitchFamily="50" charset="-128"/>
              <a:ea typeface="ＭＳ Ｐゴシック" panose="020B0600070205080204" pitchFamily="50" charset="-128"/>
            </a:rPr>
            <a:t>　今後も引き続き職員適正化計画に基づいた人員の抑制に努め、公共施設の経常経費の削減に努める。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14545</xdr:rowOff>
    </xdr:from>
    <xdr:to>
      <xdr:col>23</xdr:col>
      <xdr:colOff>133350</xdr:colOff>
      <xdr:row>86</xdr:row>
      <xdr:rowOff>81970</xdr:rowOff>
    </xdr:to>
    <xdr:cxnSp macro="">
      <xdr:nvCxnSpPr>
        <xdr:cNvPr id="193" name="直線コネクタ 192"/>
        <xdr:cNvCxnSpPr/>
      </xdr:nvCxnSpPr>
      <xdr:spPr>
        <a:xfrm>
          <a:off x="4114800" y="14759245"/>
          <a:ext cx="838200" cy="6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38362</xdr:rowOff>
    </xdr:from>
    <xdr:to>
      <xdr:col>19</xdr:col>
      <xdr:colOff>133350</xdr:colOff>
      <xdr:row>86</xdr:row>
      <xdr:rowOff>14545</xdr:rowOff>
    </xdr:to>
    <xdr:cxnSp macro="">
      <xdr:nvCxnSpPr>
        <xdr:cNvPr id="196" name="直線コネクタ 195"/>
        <xdr:cNvCxnSpPr/>
      </xdr:nvCxnSpPr>
      <xdr:spPr>
        <a:xfrm>
          <a:off x="3225800" y="14611612"/>
          <a:ext cx="889000" cy="14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24487</xdr:rowOff>
    </xdr:from>
    <xdr:to>
      <xdr:col>15</xdr:col>
      <xdr:colOff>82550</xdr:colOff>
      <xdr:row>85</xdr:row>
      <xdr:rowOff>38362</xdr:rowOff>
    </xdr:to>
    <xdr:cxnSp macro="">
      <xdr:nvCxnSpPr>
        <xdr:cNvPr id="199" name="直線コネクタ 198"/>
        <xdr:cNvCxnSpPr/>
      </xdr:nvCxnSpPr>
      <xdr:spPr>
        <a:xfrm>
          <a:off x="2336800" y="14426287"/>
          <a:ext cx="889000" cy="18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108575</xdr:rowOff>
    </xdr:from>
    <xdr:to>
      <xdr:col>11</xdr:col>
      <xdr:colOff>31750</xdr:colOff>
      <xdr:row>84</xdr:row>
      <xdr:rowOff>24487</xdr:rowOff>
    </xdr:to>
    <xdr:cxnSp macro="">
      <xdr:nvCxnSpPr>
        <xdr:cNvPr id="202" name="直線コネクタ 201"/>
        <xdr:cNvCxnSpPr/>
      </xdr:nvCxnSpPr>
      <xdr:spPr>
        <a:xfrm>
          <a:off x="1447800" y="14338925"/>
          <a:ext cx="889000" cy="8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158090</xdr:rowOff>
    </xdr:from>
    <xdr:ext cx="762000" cy="259045"/>
    <xdr:sp macro="" textlink="">
      <xdr:nvSpPr>
        <xdr:cNvPr id="204" name="テキスト ボックス 203"/>
        <xdr:cNvSpPr txBox="1"/>
      </xdr:nvSpPr>
      <xdr:spPr>
        <a:xfrm>
          <a:off x="1955800" y="140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143877</xdr:rowOff>
    </xdr:from>
    <xdr:ext cx="762000" cy="259045"/>
    <xdr:sp macro="" textlink="">
      <xdr:nvSpPr>
        <xdr:cNvPr id="206" name="テキスト ボックス 205"/>
        <xdr:cNvSpPr txBox="1"/>
      </xdr:nvSpPr>
      <xdr:spPr>
        <a:xfrm>
          <a:off x="1066800" y="1403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31170</xdr:rowOff>
    </xdr:from>
    <xdr:to>
      <xdr:col>23</xdr:col>
      <xdr:colOff>184150</xdr:colOff>
      <xdr:row>86</xdr:row>
      <xdr:rowOff>132770</xdr:rowOff>
    </xdr:to>
    <xdr:sp macro="" textlink="">
      <xdr:nvSpPr>
        <xdr:cNvPr id="212" name="楕円 211"/>
        <xdr:cNvSpPr/>
      </xdr:nvSpPr>
      <xdr:spPr>
        <a:xfrm>
          <a:off x="4902200" y="147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3247</xdr:rowOff>
    </xdr:from>
    <xdr:ext cx="762000" cy="259045"/>
    <xdr:sp macro="" textlink="">
      <xdr:nvSpPr>
        <xdr:cNvPr id="213" name="人件費・物件費等の状況該当値テキスト"/>
        <xdr:cNvSpPr txBox="1"/>
      </xdr:nvSpPr>
      <xdr:spPr>
        <a:xfrm>
          <a:off x="5041900" y="1474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135195</xdr:rowOff>
    </xdr:from>
    <xdr:to>
      <xdr:col>19</xdr:col>
      <xdr:colOff>184150</xdr:colOff>
      <xdr:row>86</xdr:row>
      <xdr:rowOff>65345</xdr:rowOff>
    </xdr:to>
    <xdr:sp macro="" textlink="">
      <xdr:nvSpPr>
        <xdr:cNvPr id="214" name="楕円 213"/>
        <xdr:cNvSpPr/>
      </xdr:nvSpPr>
      <xdr:spPr>
        <a:xfrm>
          <a:off x="4064000" y="147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50122</xdr:rowOff>
    </xdr:from>
    <xdr:ext cx="736600" cy="259045"/>
    <xdr:sp macro="" textlink="">
      <xdr:nvSpPr>
        <xdr:cNvPr id="215" name="テキスト ボックス 214"/>
        <xdr:cNvSpPr txBox="1"/>
      </xdr:nvSpPr>
      <xdr:spPr>
        <a:xfrm>
          <a:off x="3733800" y="1479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159012</xdr:rowOff>
    </xdr:from>
    <xdr:to>
      <xdr:col>15</xdr:col>
      <xdr:colOff>133350</xdr:colOff>
      <xdr:row>85</xdr:row>
      <xdr:rowOff>89162</xdr:rowOff>
    </xdr:to>
    <xdr:sp macro="" textlink="">
      <xdr:nvSpPr>
        <xdr:cNvPr id="216" name="楕円 215"/>
        <xdr:cNvSpPr/>
      </xdr:nvSpPr>
      <xdr:spPr>
        <a:xfrm>
          <a:off x="3175000" y="14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73939</xdr:rowOff>
    </xdr:from>
    <xdr:ext cx="762000" cy="259045"/>
    <xdr:sp macro="" textlink="">
      <xdr:nvSpPr>
        <xdr:cNvPr id="217" name="テキスト ボックス 216"/>
        <xdr:cNvSpPr txBox="1"/>
      </xdr:nvSpPr>
      <xdr:spPr>
        <a:xfrm>
          <a:off x="2844800" y="14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145137</xdr:rowOff>
    </xdr:from>
    <xdr:to>
      <xdr:col>11</xdr:col>
      <xdr:colOff>82550</xdr:colOff>
      <xdr:row>84</xdr:row>
      <xdr:rowOff>75287</xdr:rowOff>
    </xdr:to>
    <xdr:sp macro="" textlink="">
      <xdr:nvSpPr>
        <xdr:cNvPr id="218" name="楕円 217"/>
        <xdr:cNvSpPr/>
      </xdr:nvSpPr>
      <xdr:spPr>
        <a:xfrm>
          <a:off x="2286000" y="143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60064</xdr:rowOff>
    </xdr:from>
    <xdr:ext cx="762000" cy="259045"/>
    <xdr:sp macro="" textlink="">
      <xdr:nvSpPr>
        <xdr:cNvPr id="219" name="テキスト ボックス 218"/>
        <xdr:cNvSpPr txBox="1"/>
      </xdr:nvSpPr>
      <xdr:spPr>
        <a:xfrm>
          <a:off x="1955800" y="144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57775</xdr:rowOff>
    </xdr:from>
    <xdr:to>
      <xdr:col>7</xdr:col>
      <xdr:colOff>31750</xdr:colOff>
      <xdr:row>83</xdr:row>
      <xdr:rowOff>159375</xdr:rowOff>
    </xdr:to>
    <xdr:sp macro="" textlink="">
      <xdr:nvSpPr>
        <xdr:cNvPr id="220" name="楕円 219"/>
        <xdr:cNvSpPr/>
      </xdr:nvSpPr>
      <xdr:spPr>
        <a:xfrm>
          <a:off x="1397000" y="142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144152</xdr:rowOff>
    </xdr:from>
    <xdr:ext cx="762000" cy="259045"/>
    <xdr:sp macro="" textlink="">
      <xdr:nvSpPr>
        <xdr:cNvPr id="221" name="テキスト ボックス 220"/>
        <xdr:cNvSpPr txBox="1"/>
      </xdr:nvSpPr>
      <xdr:spPr>
        <a:xfrm>
          <a:off x="1066800" y="1437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ラスパイレス指数については、類似団体の平均と比較して下回って推移している。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今後も国及び近隣自治体の動向をふまえ、人事評価制度、各種手当等を検証し見直しを図るなど住民に理解される給与制度の運用及び給与水準の適正化を図る。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「ラスパイレス指数」は地方公務員給与実態調査に基づくものであるが、当該資料作成時点において、調査結果が未公表のため、前年度の数値を使用している。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159052</xdr:rowOff>
    </xdr:from>
    <xdr:to>
      <xdr:col>81</xdr:col>
      <xdr:colOff>44450</xdr:colOff>
      <xdr:row>87</xdr:row>
      <xdr:rowOff>10584</xdr:rowOff>
    </xdr:to>
    <xdr:cxnSp macro="">
      <xdr:nvCxnSpPr>
        <xdr:cNvPr id="257" name="直線コネクタ 256"/>
        <xdr:cNvCxnSpPr/>
      </xdr:nvCxnSpPr>
      <xdr:spPr>
        <a:xfrm flipV="1">
          <a:off x="16179800" y="14903752"/>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87</xdr:row>
      <xdr:rowOff>10584</xdr:rowOff>
    </xdr:to>
    <xdr:cxnSp macro="">
      <xdr:nvCxnSpPr>
        <xdr:cNvPr id="260" name="直線コネクタ 259"/>
        <xdr:cNvCxnSpPr/>
      </xdr:nvCxnSpPr>
      <xdr:spPr>
        <a:xfrm>
          <a:off x="15290800" y="149037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86</xdr:row>
      <xdr:rowOff>170543</xdr:rowOff>
    </xdr:to>
    <xdr:cxnSp macro="">
      <xdr:nvCxnSpPr>
        <xdr:cNvPr id="263" name="直線コネクタ 262"/>
        <xdr:cNvCxnSpPr/>
      </xdr:nvCxnSpPr>
      <xdr:spPr>
        <a:xfrm flipV="1">
          <a:off x="14401800" y="1490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6" name="直線コネクタ 265"/>
        <xdr:cNvCxnSpPr/>
      </xdr:nvCxnSpPr>
      <xdr:spPr>
        <a:xfrm>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68" name="テキスト ボックス 267"/>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0" name="テキスト ボックス 269"/>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108252</xdr:rowOff>
    </xdr:from>
    <xdr:to>
      <xdr:col>81</xdr:col>
      <xdr:colOff>95250</xdr:colOff>
      <xdr:row>87</xdr:row>
      <xdr:rowOff>38402</xdr:rowOff>
    </xdr:to>
    <xdr:sp macro="" textlink="">
      <xdr:nvSpPr>
        <xdr:cNvPr id="276" name="楕円 275"/>
        <xdr:cNvSpPr/>
      </xdr:nvSpPr>
      <xdr:spPr>
        <a:xfrm>
          <a:off x="169672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124779</xdr:rowOff>
    </xdr:from>
    <xdr:ext cx="762000" cy="259045"/>
    <xdr:sp macro="" textlink="">
      <xdr:nvSpPr>
        <xdr:cNvPr id="277" name="給与水準   （国との比較）該当値テキスト"/>
        <xdr:cNvSpPr txBox="1"/>
      </xdr:nvSpPr>
      <xdr:spPr>
        <a:xfrm>
          <a:off x="171069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8" name="楕円 277"/>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71561</xdr:rowOff>
    </xdr:from>
    <xdr:ext cx="736600" cy="259045"/>
    <xdr:sp macro="" textlink="">
      <xdr:nvSpPr>
        <xdr:cNvPr id="279" name="テキスト ボックス 278"/>
        <xdr:cNvSpPr txBox="1"/>
      </xdr:nvSpPr>
      <xdr:spPr>
        <a:xfrm>
          <a:off x="15798800" y="1464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0" name="楕円 279"/>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48579</xdr:rowOff>
    </xdr:from>
    <xdr:ext cx="762000" cy="259045"/>
    <xdr:sp macro="" textlink="">
      <xdr:nvSpPr>
        <xdr:cNvPr id="281" name="テキスト ボックス 280"/>
        <xdr:cNvSpPr txBox="1"/>
      </xdr:nvSpPr>
      <xdr:spPr>
        <a:xfrm>
          <a:off x="14909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83" name="テキスト ボックス 282"/>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5" name="テキスト ボックス 284"/>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定員適正化計画に基づき、退職者の不補充及び新規採用職員の採用抑制を行ったことにより、過去５年間で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名減（平成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％）している。</a:t>
          </a:r>
        </a:p>
        <a:p>
          <a:r>
            <a:rPr kumimoji="1" lang="ja-JP" altLang="en-US" sz="1300">
              <a:latin typeface="ＭＳ Ｐゴシック" panose="020B0600070205080204" pitchFamily="50" charset="-128"/>
              <a:ea typeface="ＭＳ Ｐゴシック" panose="020B0600070205080204" pitchFamily="50" charset="-128"/>
            </a:rPr>
            <a:t>　今後も同計画に基づき類似団体平均水準程度を維持できるよう努める。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163044</xdr:rowOff>
    </xdr:from>
    <xdr:to>
      <xdr:col>81</xdr:col>
      <xdr:colOff>44450</xdr:colOff>
      <xdr:row>62</xdr:row>
      <xdr:rowOff>23767</xdr:rowOff>
    </xdr:to>
    <xdr:cxnSp macro="">
      <xdr:nvCxnSpPr>
        <xdr:cNvPr id="322" name="直線コネクタ 321"/>
        <xdr:cNvCxnSpPr/>
      </xdr:nvCxnSpPr>
      <xdr:spPr>
        <a:xfrm>
          <a:off x="16179800" y="1062149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163044</xdr:rowOff>
    </xdr:from>
    <xdr:to>
      <xdr:col>77</xdr:col>
      <xdr:colOff>44450</xdr:colOff>
      <xdr:row>61</xdr:row>
      <xdr:rowOff>165342</xdr:rowOff>
    </xdr:to>
    <xdr:cxnSp macro="">
      <xdr:nvCxnSpPr>
        <xdr:cNvPr id="325" name="直線コネクタ 324"/>
        <xdr:cNvCxnSpPr/>
      </xdr:nvCxnSpPr>
      <xdr:spPr>
        <a:xfrm flipV="1">
          <a:off x="15290800" y="1062149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165342</xdr:rowOff>
    </xdr:from>
    <xdr:to>
      <xdr:col>72</xdr:col>
      <xdr:colOff>203200</xdr:colOff>
      <xdr:row>62</xdr:row>
      <xdr:rowOff>12277</xdr:rowOff>
    </xdr:to>
    <xdr:cxnSp macro="">
      <xdr:nvCxnSpPr>
        <xdr:cNvPr id="328" name="直線コネクタ 327"/>
        <xdr:cNvCxnSpPr/>
      </xdr:nvCxnSpPr>
      <xdr:spPr>
        <a:xfrm flipV="1">
          <a:off x="14401800" y="1062379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3084</xdr:rowOff>
    </xdr:from>
    <xdr:to>
      <xdr:col>68</xdr:col>
      <xdr:colOff>152400</xdr:colOff>
      <xdr:row>62</xdr:row>
      <xdr:rowOff>12277</xdr:rowOff>
    </xdr:to>
    <xdr:cxnSp macro="">
      <xdr:nvCxnSpPr>
        <xdr:cNvPr id="331" name="直線コネクタ 330"/>
        <xdr:cNvCxnSpPr/>
      </xdr:nvCxnSpPr>
      <xdr:spPr>
        <a:xfrm>
          <a:off x="13512800" y="1063298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43257</xdr:rowOff>
    </xdr:from>
    <xdr:ext cx="762000" cy="259045"/>
    <xdr:sp macro="" textlink="">
      <xdr:nvSpPr>
        <xdr:cNvPr id="335" name="テキスト ボックス 334"/>
        <xdr:cNvSpPr txBox="1"/>
      </xdr:nvSpPr>
      <xdr:spPr>
        <a:xfrm>
          <a:off x="13131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144417</xdr:rowOff>
    </xdr:from>
    <xdr:to>
      <xdr:col>81</xdr:col>
      <xdr:colOff>95250</xdr:colOff>
      <xdr:row>62</xdr:row>
      <xdr:rowOff>74567</xdr:rowOff>
    </xdr:to>
    <xdr:sp macro="" textlink="">
      <xdr:nvSpPr>
        <xdr:cNvPr id="341" name="楕円 340"/>
        <xdr:cNvSpPr/>
      </xdr:nvSpPr>
      <xdr:spPr>
        <a:xfrm>
          <a:off x="169672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160944</xdr:rowOff>
    </xdr:from>
    <xdr:ext cx="762000" cy="259045"/>
    <xdr:sp macro="" textlink="">
      <xdr:nvSpPr>
        <xdr:cNvPr id="342" name="定員管理の状況該当値テキスト"/>
        <xdr:cNvSpPr txBox="1"/>
      </xdr:nvSpPr>
      <xdr:spPr>
        <a:xfrm>
          <a:off x="171069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112244</xdr:rowOff>
    </xdr:from>
    <xdr:to>
      <xdr:col>77</xdr:col>
      <xdr:colOff>95250</xdr:colOff>
      <xdr:row>62</xdr:row>
      <xdr:rowOff>42394</xdr:rowOff>
    </xdr:to>
    <xdr:sp macro="" textlink="">
      <xdr:nvSpPr>
        <xdr:cNvPr id="343" name="楕円 342"/>
        <xdr:cNvSpPr/>
      </xdr:nvSpPr>
      <xdr:spPr>
        <a:xfrm>
          <a:off x="16129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52571</xdr:rowOff>
    </xdr:from>
    <xdr:ext cx="736600" cy="259045"/>
    <xdr:sp macro="" textlink="">
      <xdr:nvSpPr>
        <xdr:cNvPr id="344" name="テキスト ボックス 343"/>
        <xdr:cNvSpPr txBox="1"/>
      </xdr:nvSpPr>
      <xdr:spPr>
        <a:xfrm>
          <a:off x="15798800" y="1033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114542</xdr:rowOff>
    </xdr:from>
    <xdr:to>
      <xdr:col>73</xdr:col>
      <xdr:colOff>44450</xdr:colOff>
      <xdr:row>62</xdr:row>
      <xdr:rowOff>44692</xdr:rowOff>
    </xdr:to>
    <xdr:sp macro="" textlink="">
      <xdr:nvSpPr>
        <xdr:cNvPr id="345" name="楕円 344"/>
        <xdr:cNvSpPr/>
      </xdr:nvSpPr>
      <xdr:spPr>
        <a:xfrm>
          <a:off x="15240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54869</xdr:rowOff>
    </xdr:from>
    <xdr:ext cx="762000" cy="259045"/>
    <xdr:sp macro="" textlink="">
      <xdr:nvSpPr>
        <xdr:cNvPr id="346" name="テキスト ボックス 345"/>
        <xdr:cNvSpPr txBox="1"/>
      </xdr:nvSpPr>
      <xdr:spPr>
        <a:xfrm>
          <a:off x="14909800" y="103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132927</xdr:rowOff>
    </xdr:from>
    <xdr:to>
      <xdr:col>68</xdr:col>
      <xdr:colOff>203200</xdr:colOff>
      <xdr:row>62</xdr:row>
      <xdr:rowOff>63077</xdr:rowOff>
    </xdr:to>
    <xdr:sp macro="" textlink="">
      <xdr:nvSpPr>
        <xdr:cNvPr id="347" name="楕円 346"/>
        <xdr:cNvSpPr/>
      </xdr:nvSpPr>
      <xdr:spPr>
        <a:xfrm>
          <a:off x="14351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73254</xdr:rowOff>
    </xdr:from>
    <xdr:ext cx="762000" cy="259045"/>
    <xdr:sp macro="" textlink="">
      <xdr:nvSpPr>
        <xdr:cNvPr id="348" name="テキスト ボックス 347"/>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123734</xdr:rowOff>
    </xdr:from>
    <xdr:to>
      <xdr:col>64</xdr:col>
      <xdr:colOff>152400</xdr:colOff>
      <xdr:row>62</xdr:row>
      <xdr:rowOff>53884</xdr:rowOff>
    </xdr:to>
    <xdr:sp macro="" textlink="">
      <xdr:nvSpPr>
        <xdr:cNvPr id="349" name="楕円 348"/>
        <xdr:cNvSpPr/>
      </xdr:nvSpPr>
      <xdr:spPr>
        <a:xfrm>
          <a:off x="13462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64061</xdr:rowOff>
    </xdr:from>
    <xdr:ext cx="762000" cy="259045"/>
    <xdr:sp macro="" textlink="">
      <xdr:nvSpPr>
        <xdr:cNvPr id="350" name="テキスト ボックス 349"/>
        <xdr:cNvSpPr txBox="1"/>
      </xdr:nvSpPr>
      <xdr:spPr>
        <a:xfrm>
          <a:off x="13131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単年度で見ると、標準財政規模が前年度比▲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％減少となり、類似団体平均比率より高いため、今後も振興計画、過疎計画等に基づく計画的な事業実施による起債の運用に努め、交付税算入率の高い起債を積極的に活用するなど、財政の健全化を図る。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36089</xdr:rowOff>
    </xdr:from>
    <xdr:to>
      <xdr:col>81</xdr:col>
      <xdr:colOff>44450</xdr:colOff>
      <xdr:row>37</xdr:row>
      <xdr:rowOff>42122</xdr:rowOff>
    </xdr:to>
    <xdr:cxnSp macro="">
      <xdr:nvCxnSpPr>
        <xdr:cNvPr id="384" name="直線コネクタ 383"/>
        <xdr:cNvCxnSpPr/>
      </xdr:nvCxnSpPr>
      <xdr:spPr>
        <a:xfrm>
          <a:off x="16179800" y="6379739"/>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32067</xdr:rowOff>
    </xdr:from>
    <xdr:to>
      <xdr:col>77</xdr:col>
      <xdr:colOff>44450</xdr:colOff>
      <xdr:row>37</xdr:row>
      <xdr:rowOff>36089</xdr:rowOff>
    </xdr:to>
    <xdr:cxnSp macro="">
      <xdr:nvCxnSpPr>
        <xdr:cNvPr id="387" name="直線コネクタ 386"/>
        <xdr:cNvCxnSpPr/>
      </xdr:nvCxnSpPr>
      <xdr:spPr>
        <a:xfrm>
          <a:off x="15290800" y="637571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30057</xdr:rowOff>
    </xdr:from>
    <xdr:to>
      <xdr:col>72</xdr:col>
      <xdr:colOff>203200</xdr:colOff>
      <xdr:row>37</xdr:row>
      <xdr:rowOff>32067</xdr:rowOff>
    </xdr:to>
    <xdr:cxnSp macro="">
      <xdr:nvCxnSpPr>
        <xdr:cNvPr id="390" name="直線コネクタ 389"/>
        <xdr:cNvCxnSpPr/>
      </xdr:nvCxnSpPr>
      <xdr:spPr>
        <a:xfrm>
          <a:off x="14401800" y="637370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30057</xdr:rowOff>
    </xdr:from>
    <xdr:to>
      <xdr:col>68</xdr:col>
      <xdr:colOff>152400</xdr:colOff>
      <xdr:row>37</xdr:row>
      <xdr:rowOff>30057</xdr:rowOff>
    </xdr:to>
    <xdr:cxnSp macro="">
      <xdr:nvCxnSpPr>
        <xdr:cNvPr id="393" name="直線コネクタ 392"/>
        <xdr:cNvCxnSpPr/>
      </xdr:nvCxnSpPr>
      <xdr:spPr>
        <a:xfrm>
          <a:off x="13512800" y="6373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5" name="テキスト ボックス 394"/>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81720</xdr:rowOff>
    </xdr:from>
    <xdr:ext cx="762000" cy="259045"/>
    <xdr:sp macro="" textlink="">
      <xdr:nvSpPr>
        <xdr:cNvPr id="397" name="テキスト ボックス 396"/>
        <xdr:cNvSpPr txBox="1"/>
      </xdr:nvSpPr>
      <xdr:spPr>
        <a:xfrm>
          <a:off x="13131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162772</xdr:rowOff>
    </xdr:from>
    <xdr:to>
      <xdr:col>81</xdr:col>
      <xdr:colOff>95250</xdr:colOff>
      <xdr:row>37</xdr:row>
      <xdr:rowOff>92922</xdr:rowOff>
    </xdr:to>
    <xdr:sp macro="" textlink="">
      <xdr:nvSpPr>
        <xdr:cNvPr id="403" name="楕円 402"/>
        <xdr:cNvSpPr/>
      </xdr:nvSpPr>
      <xdr:spPr>
        <a:xfrm>
          <a:off x="169672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134849</xdr:rowOff>
    </xdr:from>
    <xdr:ext cx="762000" cy="259045"/>
    <xdr:sp macro="" textlink="">
      <xdr:nvSpPr>
        <xdr:cNvPr id="404" name="公債費負担の状況該当値テキスト"/>
        <xdr:cNvSpPr txBox="1"/>
      </xdr:nvSpPr>
      <xdr:spPr>
        <a:xfrm>
          <a:off x="17106900" y="630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156739</xdr:rowOff>
    </xdr:from>
    <xdr:to>
      <xdr:col>77</xdr:col>
      <xdr:colOff>95250</xdr:colOff>
      <xdr:row>37</xdr:row>
      <xdr:rowOff>86889</xdr:rowOff>
    </xdr:to>
    <xdr:sp macro="" textlink="">
      <xdr:nvSpPr>
        <xdr:cNvPr id="405" name="楕円 404"/>
        <xdr:cNvSpPr/>
      </xdr:nvSpPr>
      <xdr:spPr>
        <a:xfrm>
          <a:off x="16129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71666</xdr:rowOff>
    </xdr:from>
    <xdr:ext cx="736600" cy="259045"/>
    <xdr:sp macro="" textlink="">
      <xdr:nvSpPr>
        <xdr:cNvPr id="406" name="テキスト ボックス 405"/>
        <xdr:cNvSpPr txBox="1"/>
      </xdr:nvSpPr>
      <xdr:spPr>
        <a:xfrm>
          <a:off x="15798800" y="64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152717</xdr:rowOff>
    </xdr:from>
    <xdr:to>
      <xdr:col>73</xdr:col>
      <xdr:colOff>44450</xdr:colOff>
      <xdr:row>37</xdr:row>
      <xdr:rowOff>82867</xdr:rowOff>
    </xdr:to>
    <xdr:sp macro="" textlink="">
      <xdr:nvSpPr>
        <xdr:cNvPr id="407" name="楕円 406"/>
        <xdr:cNvSpPr/>
      </xdr:nvSpPr>
      <xdr:spPr>
        <a:xfrm>
          <a:off x="15240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93044</xdr:rowOff>
    </xdr:from>
    <xdr:ext cx="762000" cy="259045"/>
    <xdr:sp macro="" textlink="">
      <xdr:nvSpPr>
        <xdr:cNvPr id="408" name="テキスト ボックス 407"/>
        <xdr:cNvSpPr txBox="1"/>
      </xdr:nvSpPr>
      <xdr:spPr>
        <a:xfrm>
          <a:off x="14909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150707</xdr:rowOff>
    </xdr:from>
    <xdr:to>
      <xdr:col>68</xdr:col>
      <xdr:colOff>203200</xdr:colOff>
      <xdr:row>37</xdr:row>
      <xdr:rowOff>80857</xdr:rowOff>
    </xdr:to>
    <xdr:sp macro="" textlink="">
      <xdr:nvSpPr>
        <xdr:cNvPr id="409" name="楕円 408"/>
        <xdr:cNvSpPr/>
      </xdr:nvSpPr>
      <xdr:spPr>
        <a:xfrm>
          <a:off x="14351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410" name="テキスト ボックス 409"/>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411" name="楕円 410"/>
        <xdr:cNvSpPr/>
      </xdr:nvSpPr>
      <xdr:spPr>
        <a:xfrm>
          <a:off x="13462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412" name="テキスト ボックス 411"/>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将来負担額について、地方債発行額より元利償還額が上回ったことから、地方債現在高が減少（前年度比▲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％）し、また、退職手当支給予定額に係る一般会計負担見込額が減少（前年度比▲</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％）した。一方、充当可能財源等のうち、財政調整基金等の基金額が増加（前年度比</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％）したことから、比率が改善した。</a:t>
          </a: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今後も後世への負担を少しでも軽減するよう新規事業の実施について精査するなどし、地方債の発行を抑制するなど財政の健全化を図る。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165028</xdr:rowOff>
    </xdr:from>
    <xdr:to>
      <xdr:col>81</xdr:col>
      <xdr:colOff>44450</xdr:colOff>
      <xdr:row>14</xdr:row>
      <xdr:rowOff>30462</xdr:rowOff>
    </xdr:to>
    <xdr:cxnSp macro="">
      <xdr:nvCxnSpPr>
        <xdr:cNvPr id="448" name="直線コネクタ 447"/>
        <xdr:cNvCxnSpPr/>
      </xdr:nvCxnSpPr>
      <xdr:spPr>
        <a:xfrm flipV="1">
          <a:off x="16179800" y="2393878"/>
          <a:ext cx="838200" cy="3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30462</xdr:rowOff>
    </xdr:from>
    <xdr:to>
      <xdr:col>77</xdr:col>
      <xdr:colOff>44450</xdr:colOff>
      <xdr:row>14</xdr:row>
      <xdr:rowOff>67002</xdr:rowOff>
    </xdr:to>
    <xdr:cxnSp macro="">
      <xdr:nvCxnSpPr>
        <xdr:cNvPr id="451" name="直線コネクタ 450"/>
        <xdr:cNvCxnSpPr/>
      </xdr:nvCxnSpPr>
      <xdr:spPr>
        <a:xfrm flipV="1">
          <a:off x="15290800" y="2430762"/>
          <a:ext cx="8890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67002</xdr:rowOff>
    </xdr:from>
    <xdr:to>
      <xdr:col>72</xdr:col>
      <xdr:colOff>203200</xdr:colOff>
      <xdr:row>14</xdr:row>
      <xdr:rowOff>103886</xdr:rowOff>
    </xdr:to>
    <xdr:cxnSp macro="">
      <xdr:nvCxnSpPr>
        <xdr:cNvPr id="454" name="直線コネクタ 453"/>
        <xdr:cNvCxnSpPr/>
      </xdr:nvCxnSpPr>
      <xdr:spPr>
        <a:xfrm flipV="1">
          <a:off x="14401800" y="2467302"/>
          <a:ext cx="889000" cy="3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103886</xdr:rowOff>
    </xdr:from>
    <xdr:to>
      <xdr:col>68</xdr:col>
      <xdr:colOff>152400</xdr:colOff>
      <xdr:row>14</xdr:row>
      <xdr:rowOff>134221</xdr:rowOff>
    </xdr:to>
    <xdr:cxnSp macro="">
      <xdr:nvCxnSpPr>
        <xdr:cNvPr id="457" name="直線コネクタ 456"/>
        <xdr:cNvCxnSpPr/>
      </xdr:nvCxnSpPr>
      <xdr:spPr>
        <a:xfrm flipV="1">
          <a:off x="13512800" y="2504186"/>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9" name="テキスト ボックス 458"/>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61" name="テキスト ボックス 460"/>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114228</xdr:rowOff>
    </xdr:from>
    <xdr:to>
      <xdr:col>81</xdr:col>
      <xdr:colOff>95250</xdr:colOff>
      <xdr:row>14</xdr:row>
      <xdr:rowOff>44378</xdr:rowOff>
    </xdr:to>
    <xdr:sp macro="" textlink="">
      <xdr:nvSpPr>
        <xdr:cNvPr id="467" name="楕円 466"/>
        <xdr:cNvSpPr/>
      </xdr:nvSpPr>
      <xdr:spPr>
        <a:xfrm>
          <a:off x="16967200" y="23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35505</xdr:rowOff>
    </xdr:from>
    <xdr:ext cx="762000" cy="259045"/>
    <xdr:sp macro="" textlink="">
      <xdr:nvSpPr>
        <xdr:cNvPr id="468" name="将来負担の状況該当値テキスト"/>
        <xdr:cNvSpPr txBox="1"/>
      </xdr:nvSpPr>
      <xdr:spPr>
        <a:xfrm>
          <a:off x="17106900" y="226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151112</xdr:rowOff>
    </xdr:from>
    <xdr:to>
      <xdr:col>77</xdr:col>
      <xdr:colOff>95250</xdr:colOff>
      <xdr:row>14</xdr:row>
      <xdr:rowOff>81262</xdr:rowOff>
    </xdr:to>
    <xdr:sp macro="" textlink="">
      <xdr:nvSpPr>
        <xdr:cNvPr id="469" name="楕円 468"/>
        <xdr:cNvSpPr/>
      </xdr:nvSpPr>
      <xdr:spPr>
        <a:xfrm>
          <a:off x="16129000" y="237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91439</xdr:rowOff>
    </xdr:from>
    <xdr:ext cx="736600" cy="259045"/>
    <xdr:sp macro="" textlink="">
      <xdr:nvSpPr>
        <xdr:cNvPr id="470" name="テキスト ボックス 469"/>
        <xdr:cNvSpPr txBox="1"/>
      </xdr:nvSpPr>
      <xdr:spPr>
        <a:xfrm>
          <a:off x="15798800" y="214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16202</xdr:rowOff>
    </xdr:from>
    <xdr:to>
      <xdr:col>73</xdr:col>
      <xdr:colOff>44450</xdr:colOff>
      <xdr:row>14</xdr:row>
      <xdr:rowOff>117802</xdr:rowOff>
    </xdr:to>
    <xdr:sp macro="" textlink="">
      <xdr:nvSpPr>
        <xdr:cNvPr id="471" name="楕円 470"/>
        <xdr:cNvSpPr/>
      </xdr:nvSpPr>
      <xdr:spPr>
        <a:xfrm>
          <a:off x="15240000" y="24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127979</xdr:rowOff>
    </xdr:from>
    <xdr:ext cx="762000" cy="259045"/>
    <xdr:sp macro="" textlink="">
      <xdr:nvSpPr>
        <xdr:cNvPr id="472" name="テキスト ボックス 471"/>
        <xdr:cNvSpPr txBox="1"/>
      </xdr:nvSpPr>
      <xdr:spPr>
        <a:xfrm>
          <a:off x="14909800" y="218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53086</xdr:rowOff>
    </xdr:from>
    <xdr:to>
      <xdr:col>68</xdr:col>
      <xdr:colOff>203200</xdr:colOff>
      <xdr:row>14</xdr:row>
      <xdr:rowOff>154686</xdr:rowOff>
    </xdr:to>
    <xdr:sp macro="" textlink="">
      <xdr:nvSpPr>
        <xdr:cNvPr id="473" name="楕円 472"/>
        <xdr:cNvSpPr/>
      </xdr:nvSpPr>
      <xdr:spPr>
        <a:xfrm>
          <a:off x="14351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139463</xdr:rowOff>
    </xdr:from>
    <xdr:ext cx="762000" cy="259045"/>
    <xdr:sp macro="" textlink="">
      <xdr:nvSpPr>
        <xdr:cNvPr id="474" name="テキスト ボックス 473"/>
        <xdr:cNvSpPr txBox="1"/>
      </xdr:nvSpPr>
      <xdr:spPr>
        <a:xfrm>
          <a:off x="14020800" y="253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83421</xdr:rowOff>
    </xdr:from>
    <xdr:to>
      <xdr:col>64</xdr:col>
      <xdr:colOff>152400</xdr:colOff>
      <xdr:row>15</xdr:row>
      <xdr:rowOff>13571</xdr:rowOff>
    </xdr:to>
    <xdr:sp macro="" textlink="">
      <xdr:nvSpPr>
        <xdr:cNvPr id="475" name="楕円 474"/>
        <xdr:cNvSpPr/>
      </xdr:nvSpPr>
      <xdr:spPr>
        <a:xfrm>
          <a:off x="13462000" y="24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169798</xdr:rowOff>
    </xdr:from>
    <xdr:ext cx="762000" cy="259045"/>
    <xdr:sp macro="" textlink="">
      <xdr:nvSpPr>
        <xdr:cNvPr id="476" name="テキスト ボックス 475"/>
        <xdr:cNvSpPr txBox="1"/>
      </xdr:nvSpPr>
      <xdr:spPr>
        <a:xfrm>
          <a:off x="13131800" y="257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31,507
31,168
290.28
27,474,047
26,807,787
502,682
11,113,128
23,099,376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退職者の不補充及び新規採用職員の採用抑制により、過去５年間で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名削減（平成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％）しているが、類似団体平均水準に届いていない現状である。前年度と比べると、職員は３人減少し、結果として人件費の額は減少（前年度比▲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％）した。</a:t>
          </a:r>
        </a:p>
        <a:p>
          <a:r>
            <a:rPr kumimoji="1" lang="ja-JP" altLang="en-US" sz="1300">
              <a:latin typeface="ＭＳ Ｐゴシック" panose="020B0600070205080204" pitchFamily="50" charset="-128"/>
              <a:ea typeface="ＭＳ Ｐゴシック" panose="020B0600070205080204" pitchFamily="50" charset="-128"/>
            </a:rPr>
            <a:t>　今後も定員適正化計画を推進するとともに、各種手当や実施事業の見直しを図るなどして、人件費の抑制に努める。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69850</xdr:rowOff>
    </xdr:to>
    <xdr:cxnSp macro="">
      <xdr:nvCxnSpPr>
        <xdr:cNvPr id="64" name="直線コネクタ 63"/>
        <xdr:cNvCxnSpPr/>
      </xdr:nvCxnSpPr>
      <xdr:spPr>
        <a:xfrm>
          <a:off x="3987800" y="641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83566</xdr:rowOff>
    </xdr:to>
    <xdr:cxnSp macro="">
      <xdr:nvCxnSpPr>
        <xdr:cNvPr id="67" name="直線コネクタ 66"/>
        <xdr:cNvCxnSpPr/>
      </xdr:nvCxnSpPr>
      <xdr:spPr>
        <a:xfrm flipV="1">
          <a:off x="3098800" y="64135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83566</xdr:rowOff>
    </xdr:to>
    <xdr:cxnSp macro="">
      <xdr:nvCxnSpPr>
        <xdr:cNvPr id="70" name="直線コネクタ 69"/>
        <xdr:cNvCxnSpPr/>
      </xdr:nvCxnSpPr>
      <xdr:spPr>
        <a:xfrm>
          <a:off x="2209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69850</xdr:rowOff>
    </xdr:to>
    <xdr:cxnSp macro="">
      <xdr:nvCxnSpPr>
        <xdr:cNvPr id="73" name="直線コネクタ 72"/>
        <xdr:cNvCxnSpPr/>
      </xdr:nvCxnSpPr>
      <xdr:spPr>
        <a:xfrm flipV="1">
          <a:off x="1320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ふるさと納税事業の拡充に伴い増加しているが、委託料等を見直すことにより数値が改善したと考えられる。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類似団体平均水準も下回っており、今後も事務事業の整理合理化等により歳出の削減に努める。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86179</xdr:rowOff>
    </xdr:to>
    <xdr:cxnSp macro="">
      <xdr:nvCxnSpPr>
        <xdr:cNvPr id="127" name="直線コネクタ 126"/>
        <xdr:cNvCxnSpPr/>
      </xdr:nvCxnSpPr>
      <xdr:spPr>
        <a:xfrm flipV="1">
          <a:off x="15671800" y="26252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118836</xdr:rowOff>
    </xdr:to>
    <xdr:cxnSp macro="">
      <xdr:nvCxnSpPr>
        <xdr:cNvPr id="130" name="直線コネクタ 129"/>
        <xdr:cNvCxnSpPr/>
      </xdr:nvCxnSpPr>
      <xdr:spPr>
        <a:xfrm flipV="1">
          <a:off x="14782800" y="2657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16</xdr:row>
      <xdr:rowOff>23586</xdr:rowOff>
    </xdr:to>
    <xdr:cxnSp macro="">
      <xdr:nvCxnSpPr>
        <xdr:cNvPr id="133" name="直線コネクタ 132"/>
        <xdr:cNvCxnSpPr/>
      </xdr:nvCxnSpPr>
      <xdr:spPr>
        <a:xfrm flipV="1">
          <a:off x="13893800" y="2690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67129</xdr:rowOff>
    </xdr:to>
    <xdr:cxnSp macro="">
      <xdr:nvCxnSpPr>
        <xdr:cNvPr id="136" name="直線コネクタ 135"/>
        <xdr:cNvCxnSpPr/>
      </xdr:nvCxnSpPr>
      <xdr:spPr>
        <a:xfrm flipV="1">
          <a:off x="13004800" y="2766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0" name="テキスト ボックス 139"/>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6" name="楕円 145"/>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7"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48" name="楕円 147"/>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49" name="テキスト ボックス 148"/>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0" name="楕円 149"/>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1" name="テキスト ボックス 150"/>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2" name="楕円 151"/>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3" name="テキスト ボックス 152"/>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4" name="楕円 153"/>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5" name="テキスト ボックス 154"/>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主な要因として、平成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年度に完了した臨時福祉給付金支給事業の減額等により減少した。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今後も単独補助費見直し並びに高齢者の健康増進及び健康診断等の疾病予防に係る施策を推進することで抑制を図る。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80735</xdr:rowOff>
    </xdr:to>
    <xdr:cxnSp macro="">
      <xdr:nvCxnSpPr>
        <xdr:cNvPr id="190" name="直線コネクタ 189"/>
        <xdr:cNvCxnSpPr/>
      </xdr:nvCxnSpPr>
      <xdr:spPr>
        <a:xfrm flipV="1">
          <a:off x="3987800" y="9820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80735</xdr:rowOff>
    </xdr:from>
    <xdr:to>
      <xdr:col>19</xdr:col>
      <xdr:colOff>187325</xdr:colOff>
      <xdr:row>57</xdr:row>
      <xdr:rowOff>135165</xdr:rowOff>
    </xdr:to>
    <xdr:cxnSp macro="">
      <xdr:nvCxnSpPr>
        <xdr:cNvPr id="193" name="直線コネクタ 192"/>
        <xdr:cNvCxnSpPr/>
      </xdr:nvCxnSpPr>
      <xdr:spPr>
        <a:xfrm flipV="1">
          <a:off x="3098800" y="9853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57</xdr:row>
      <xdr:rowOff>135165</xdr:rowOff>
    </xdr:to>
    <xdr:cxnSp macro="">
      <xdr:nvCxnSpPr>
        <xdr:cNvPr id="196" name="直線コネクタ 195"/>
        <xdr:cNvCxnSpPr/>
      </xdr:nvCxnSpPr>
      <xdr:spPr>
        <a:xfrm>
          <a:off x="2209800" y="9831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57</xdr:row>
      <xdr:rowOff>58965</xdr:rowOff>
    </xdr:to>
    <xdr:cxnSp macro="">
      <xdr:nvCxnSpPr>
        <xdr:cNvPr id="199" name="直線コネクタ 198"/>
        <xdr:cNvCxnSpPr/>
      </xdr:nvCxnSpPr>
      <xdr:spPr>
        <a:xfrm>
          <a:off x="1320800" y="9722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1" name="テキスト ボックス 200"/>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09" name="楕円 208"/>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10" name="扶助費該当値テキスト"/>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11" name="楕円 210"/>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12" name="テキスト ボックス 211"/>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3" name="楕円 212"/>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4" name="テキスト ボックス 213"/>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5" name="楕円 214"/>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6" name="テキスト ボックス 215"/>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7" name="楕円 216"/>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8" name="テキスト ボックス 217"/>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その他の費用については、類似団体平均水準を大きく下回っているが、前年度より増加（前年度比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ポイント）している。今後も現在の水準を維持できるよう努める。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27396</xdr:rowOff>
    </xdr:from>
    <xdr:to>
      <xdr:col>82</xdr:col>
      <xdr:colOff>107950</xdr:colOff>
      <xdr:row>55</xdr:row>
      <xdr:rowOff>33927</xdr:rowOff>
    </xdr:to>
    <xdr:cxnSp macro="">
      <xdr:nvCxnSpPr>
        <xdr:cNvPr id="253" name="直線コネクタ 252"/>
        <xdr:cNvCxnSpPr/>
      </xdr:nvCxnSpPr>
      <xdr:spPr>
        <a:xfrm>
          <a:off x="15671800" y="94571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7801</xdr:rowOff>
    </xdr:from>
    <xdr:to>
      <xdr:col>78</xdr:col>
      <xdr:colOff>69850</xdr:colOff>
      <xdr:row>55</xdr:row>
      <xdr:rowOff>27396</xdr:rowOff>
    </xdr:to>
    <xdr:cxnSp macro="">
      <xdr:nvCxnSpPr>
        <xdr:cNvPr id="256" name="直線コネクタ 255"/>
        <xdr:cNvCxnSpPr/>
      </xdr:nvCxnSpPr>
      <xdr:spPr>
        <a:xfrm>
          <a:off x="14782800" y="94375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7801</xdr:rowOff>
    </xdr:from>
    <xdr:to>
      <xdr:col>73</xdr:col>
      <xdr:colOff>180975</xdr:colOff>
      <xdr:row>55</xdr:row>
      <xdr:rowOff>27396</xdr:rowOff>
    </xdr:to>
    <xdr:cxnSp macro="">
      <xdr:nvCxnSpPr>
        <xdr:cNvPr id="259" name="直線コネクタ 258"/>
        <xdr:cNvCxnSpPr/>
      </xdr:nvCxnSpPr>
      <xdr:spPr>
        <a:xfrm flipV="1">
          <a:off x="13893800" y="94375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27396</xdr:rowOff>
    </xdr:from>
    <xdr:to>
      <xdr:col>69</xdr:col>
      <xdr:colOff>92075</xdr:colOff>
      <xdr:row>55</xdr:row>
      <xdr:rowOff>27396</xdr:rowOff>
    </xdr:to>
    <xdr:cxnSp macro="">
      <xdr:nvCxnSpPr>
        <xdr:cNvPr id="262" name="直線コネクタ 261"/>
        <xdr:cNvCxnSpPr/>
      </xdr:nvCxnSpPr>
      <xdr:spPr>
        <a:xfrm>
          <a:off x="13004800" y="94571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6" name="テキスト ボックス 265"/>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154577</xdr:rowOff>
    </xdr:from>
    <xdr:to>
      <xdr:col>82</xdr:col>
      <xdr:colOff>158750</xdr:colOff>
      <xdr:row>55</xdr:row>
      <xdr:rowOff>84727</xdr:rowOff>
    </xdr:to>
    <xdr:sp macro="" textlink="">
      <xdr:nvSpPr>
        <xdr:cNvPr id="272" name="楕円 271"/>
        <xdr:cNvSpPr/>
      </xdr:nvSpPr>
      <xdr:spPr>
        <a:xfrm>
          <a:off x="164592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171104</xdr:rowOff>
    </xdr:from>
    <xdr:ext cx="762000" cy="259045"/>
    <xdr:sp macro="" textlink="">
      <xdr:nvSpPr>
        <xdr:cNvPr id="273" name="その他該当値テキスト"/>
        <xdr:cNvSpPr txBox="1"/>
      </xdr:nvSpPr>
      <xdr:spPr>
        <a:xfrm>
          <a:off x="16598900" y="925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148046</xdr:rowOff>
    </xdr:from>
    <xdr:to>
      <xdr:col>78</xdr:col>
      <xdr:colOff>120650</xdr:colOff>
      <xdr:row>55</xdr:row>
      <xdr:rowOff>78196</xdr:rowOff>
    </xdr:to>
    <xdr:sp macro="" textlink="">
      <xdr:nvSpPr>
        <xdr:cNvPr id="274" name="楕円 273"/>
        <xdr:cNvSpPr/>
      </xdr:nvSpPr>
      <xdr:spPr>
        <a:xfrm>
          <a:off x="15621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88373</xdr:rowOff>
    </xdr:from>
    <xdr:ext cx="736600" cy="259045"/>
    <xdr:sp macro="" textlink="">
      <xdr:nvSpPr>
        <xdr:cNvPr id="275" name="テキスト ボックス 274"/>
        <xdr:cNvSpPr txBox="1"/>
      </xdr:nvSpPr>
      <xdr:spPr>
        <a:xfrm>
          <a:off x="15290800" y="917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128451</xdr:rowOff>
    </xdr:from>
    <xdr:to>
      <xdr:col>74</xdr:col>
      <xdr:colOff>31750</xdr:colOff>
      <xdr:row>55</xdr:row>
      <xdr:rowOff>58601</xdr:rowOff>
    </xdr:to>
    <xdr:sp macro="" textlink="">
      <xdr:nvSpPr>
        <xdr:cNvPr id="276" name="楕円 275"/>
        <xdr:cNvSpPr/>
      </xdr:nvSpPr>
      <xdr:spPr>
        <a:xfrm>
          <a:off x="14732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68778</xdr:rowOff>
    </xdr:from>
    <xdr:ext cx="762000" cy="259045"/>
    <xdr:sp macro="" textlink="">
      <xdr:nvSpPr>
        <xdr:cNvPr id="277" name="テキスト ボックス 276"/>
        <xdr:cNvSpPr txBox="1"/>
      </xdr:nvSpPr>
      <xdr:spPr>
        <a:xfrm>
          <a:off x="14401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148046</xdr:rowOff>
    </xdr:from>
    <xdr:to>
      <xdr:col>69</xdr:col>
      <xdr:colOff>142875</xdr:colOff>
      <xdr:row>55</xdr:row>
      <xdr:rowOff>78196</xdr:rowOff>
    </xdr:to>
    <xdr:sp macro="" textlink="">
      <xdr:nvSpPr>
        <xdr:cNvPr id="278" name="楕円 277"/>
        <xdr:cNvSpPr/>
      </xdr:nvSpPr>
      <xdr:spPr>
        <a:xfrm>
          <a:off x="13843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88373</xdr:rowOff>
    </xdr:from>
    <xdr:ext cx="762000" cy="259045"/>
    <xdr:sp macro="" textlink="">
      <xdr:nvSpPr>
        <xdr:cNvPr id="279" name="テキスト ボックス 278"/>
        <xdr:cNvSpPr txBox="1"/>
      </xdr:nvSpPr>
      <xdr:spPr>
        <a:xfrm>
          <a:off x="13512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148046</xdr:rowOff>
    </xdr:from>
    <xdr:to>
      <xdr:col>65</xdr:col>
      <xdr:colOff>53975</xdr:colOff>
      <xdr:row>55</xdr:row>
      <xdr:rowOff>78196</xdr:rowOff>
    </xdr:to>
    <xdr:sp macro="" textlink="">
      <xdr:nvSpPr>
        <xdr:cNvPr id="280" name="楕円 279"/>
        <xdr:cNvSpPr/>
      </xdr:nvSpPr>
      <xdr:spPr>
        <a:xfrm>
          <a:off x="12954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88373</xdr:rowOff>
    </xdr:from>
    <xdr:ext cx="762000" cy="259045"/>
    <xdr:sp macro="" textlink="">
      <xdr:nvSpPr>
        <xdr:cNvPr id="281" name="テキスト ボックス 280"/>
        <xdr:cNvSpPr txBox="1"/>
      </xdr:nvSpPr>
      <xdr:spPr>
        <a:xfrm>
          <a:off x="12623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前年度より減少（前年度比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ポイント）している。　類似団体平均水準も下回っており、今後も事務事業の整理合理化等により歳出の削減に努める。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143002</xdr:rowOff>
    </xdr:to>
    <xdr:cxnSp macro="">
      <xdr:nvCxnSpPr>
        <xdr:cNvPr id="311" name="直線コネクタ 310"/>
        <xdr:cNvCxnSpPr/>
      </xdr:nvCxnSpPr>
      <xdr:spPr>
        <a:xfrm flipV="1">
          <a:off x="15671800" y="61208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143002</xdr:rowOff>
    </xdr:to>
    <xdr:cxnSp macro="">
      <xdr:nvCxnSpPr>
        <xdr:cNvPr id="314" name="直線コネクタ 313"/>
        <xdr:cNvCxnSpPr/>
      </xdr:nvCxnSpPr>
      <xdr:spPr>
        <a:xfrm>
          <a:off x="14782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133858</xdr:rowOff>
    </xdr:to>
    <xdr:cxnSp macro="">
      <xdr:nvCxnSpPr>
        <xdr:cNvPr id="317" name="直線コネクタ 316"/>
        <xdr:cNvCxnSpPr/>
      </xdr:nvCxnSpPr>
      <xdr:spPr>
        <a:xfrm flipV="1">
          <a:off x="13893800" y="6125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147574</xdr:rowOff>
    </xdr:to>
    <xdr:cxnSp macro="">
      <xdr:nvCxnSpPr>
        <xdr:cNvPr id="320" name="直線コネクタ 319"/>
        <xdr:cNvCxnSpPr/>
      </xdr:nvCxnSpPr>
      <xdr:spPr>
        <a:xfrm flipV="1">
          <a:off x="13004800" y="6134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22" name="テキスト ボックス 321"/>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4" name="テキスト ボックス 323"/>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30" name="楕円 329"/>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31"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2" name="楕円 331"/>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33" name="テキスト ボックス 332"/>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4" name="楕円 333"/>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5" name="テキスト ボックス 334"/>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36" name="楕円 335"/>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37" name="テキスト ボックス 336"/>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8" name="楕円 337"/>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9" name="テキスト ボックス 338"/>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主な要因として、普通交付税の合併算定替に伴う段階的縮減等により、財源が不足したため増加した。</a:t>
          </a:r>
        </a:p>
        <a:p>
          <a:r>
            <a:rPr kumimoji="1" lang="ja-JP" altLang="en-US" sz="1300">
              <a:latin typeface="ＭＳ Ｐゴシック" panose="020B0600070205080204" pitchFamily="50" charset="-128"/>
              <a:ea typeface="ＭＳ Ｐゴシック" panose="020B0600070205080204" pitchFamily="50" charset="-128"/>
            </a:rPr>
            <a:t>　今後は起債償還のピークを迎えることから、普通建設事業の見直し等により新たな起債を抑制し、市債残高の抑制に努める。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85090</xdr:rowOff>
    </xdr:to>
    <xdr:cxnSp macro="">
      <xdr:nvCxnSpPr>
        <xdr:cNvPr id="371" name="直線コネクタ 370"/>
        <xdr:cNvCxnSpPr/>
      </xdr:nvCxnSpPr>
      <xdr:spPr>
        <a:xfrm>
          <a:off x="3987800" y="12928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69850</xdr:rowOff>
    </xdr:to>
    <xdr:cxnSp macro="">
      <xdr:nvCxnSpPr>
        <xdr:cNvPr id="374" name="直線コネクタ 373"/>
        <xdr:cNvCxnSpPr/>
      </xdr:nvCxnSpPr>
      <xdr:spPr>
        <a:xfrm>
          <a:off x="3098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62230</xdr:rowOff>
    </xdr:to>
    <xdr:cxnSp macro="">
      <xdr:nvCxnSpPr>
        <xdr:cNvPr id="377" name="直線コネクタ 376"/>
        <xdr:cNvCxnSpPr/>
      </xdr:nvCxnSpPr>
      <xdr:spPr>
        <a:xfrm>
          <a:off x="2209800" y="12920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62230</xdr:rowOff>
    </xdr:to>
    <xdr:cxnSp macro="">
      <xdr:nvCxnSpPr>
        <xdr:cNvPr id="380" name="直線コネクタ 379"/>
        <xdr:cNvCxnSpPr/>
      </xdr:nvCxnSpPr>
      <xdr:spPr>
        <a:xfrm>
          <a:off x="1320800" y="12920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60342</xdr:rowOff>
    </xdr:from>
    <xdr:ext cx="762000" cy="259045"/>
    <xdr:sp macro="" textlink="">
      <xdr:nvSpPr>
        <xdr:cNvPr id="382" name="テキスト ボックス 381"/>
        <xdr:cNvSpPr txBox="1"/>
      </xdr:nvSpPr>
      <xdr:spPr>
        <a:xfrm>
          <a:off x="1828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84" name="テキスト ボックス 383"/>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90" name="楕円 389"/>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6367</xdr:rowOff>
    </xdr:from>
    <xdr:ext cx="762000" cy="259045"/>
    <xdr:sp macro="" textlink="">
      <xdr:nvSpPr>
        <xdr:cNvPr id="391" name="公債費該当値テキスト"/>
        <xdr:cNvSpPr txBox="1"/>
      </xdr:nvSpPr>
      <xdr:spPr>
        <a:xfrm>
          <a:off x="49149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2" name="楕円 391"/>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105427</xdr:rowOff>
    </xdr:from>
    <xdr:ext cx="736600" cy="259045"/>
    <xdr:sp macro="" textlink="">
      <xdr:nvSpPr>
        <xdr:cNvPr id="393" name="テキスト ボックス 392"/>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94" name="楕円 393"/>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97807</xdr:rowOff>
    </xdr:from>
    <xdr:ext cx="762000" cy="259045"/>
    <xdr:sp macro="" textlink="">
      <xdr:nvSpPr>
        <xdr:cNvPr id="395" name="テキスト ボックス 394"/>
        <xdr:cNvSpPr txBox="1"/>
      </xdr:nvSpPr>
      <xdr:spPr>
        <a:xfrm>
          <a:off x="2717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6" name="楕円 395"/>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97807</xdr:rowOff>
    </xdr:from>
    <xdr:ext cx="762000" cy="259045"/>
    <xdr:sp macro="" textlink="">
      <xdr:nvSpPr>
        <xdr:cNvPr id="397" name="テキスト ボックス 396"/>
        <xdr:cNvSpPr txBox="1"/>
      </xdr:nvSpPr>
      <xdr:spPr>
        <a:xfrm>
          <a:off x="1828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8" name="楕円 397"/>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97807</xdr:rowOff>
    </xdr:from>
    <xdr:ext cx="762000" cy="259045"/>
    <xdr:sp macro="" textlink="">
      <xdr:nvSpPr>
        <xdr:cNvPr id="399" name="テキスト ボックス 39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類似団体平均水準を下回っており、前年度より減少（前年度比▲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ポイント）しているが、依然として人件費及び扶助費については類似団体平均水準を上回っていることから、類似団体と同程度の水準となるよう、改善に取り組む。</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119380</xdr:rowOff>
    </xdr:to>
    <xdr:cxnSp macro="">
      <xdr:nvCxnSpPr>
        <xdr:cNvPr id="432" name="直線コネクタ 431"/>
        <xdr:cNvCxnSpPr/>
      </xdr:nvCxnSpPr>
      <xdr:spPr>
        <a:xfrm flipV="1">
          <a:off x="15671800" y="13111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119380</xdr:rowOff>
    </xdr:from>
    <xdr:to>
      <xdr:col>78</xdr:col>
      <xdr:colOff>69850</xdr:colOff>
      <xdr:row>76</xdr:row>
      <xdr:rowOff>134620</xdr:rowOff>
    </xdr:to>
    <xdr:cxnSp macro="">
      <xdr:nvCxnSpPr>
        <xdr:cNvPr id="435" name="直線コネクタ 434"/>
        <xdr:cNvCxnSpPr/>
      </xdr:nvCxnSpPr>
      <xdr:spPr>
        <a:xfrm flipV="1">
          <a:off x="14782800" y="13149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134620</xdr:rowOff>
    </xdr:from>
    <xdr:to>
      <xdr:col>73</xdr:col>
      <xdr:colOff>180975</xdr:colOff>
      <xdr:row>76</xdr:row>
      <xdr:rowOff>138430</xdr:rowOff>
    </xdr:to>
    <xdr:cxnSp macro="">
      <xdr:nvCxnSpPr>
        <xdr:cNvPr id="438" name="直線コネクタ 437"/>
        <xdr:cNvCxnSpPr/>
      </xdr:nvCxnSpPr>
      <xdr:spPr>
        <a:xfrm flipV="1">
          <a:off x="13893800" y="13164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130811</xdr:rowOff>
    </xdr:from>
    <xdr:to>
      <xdr:col>69</xdr:col>
      <xdr:colOff>92075</xdr:colOff>
      <xdr:row>76</xdr:row>
      <xdr:rowOff>138430</xdr:rowOff>
    </xdr:to>
    <xdr:cxnSp macro="">
      <xdr:nvCxnSpPr>
        <xdr:cNvPr id="441" name="直線コネクタ 440"/>
        <xdr:cNvCxnSpPr/>
      </xdr:nvCxnSpPr>
      <xdr:spPr>
        <a:xfrm>
          <a:off x="13004800" y="13161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5" name="テキスト ボックス 444"/>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51" name="楕円 450"/>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2"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53" name="楕円 452"/>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54" name="テキスト ボックス 453"/>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83820</xdr:rowOff>
    </xdr:from>
    <xdr:to>
      <xdr:col>74</xdr:col>
      <xdr:colOff>31750</xdr:colOff>
      <xdr:row>77</xdr:row>
      <xdr:rowOff>13970</xdr:rowOff>
    </xdr:to>
    <xdr:sp macro="" textlink="">
      <xdr:nvSpPr>
        <xdr:cNvPr id="455" name="楕円 454"/>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24147</xdr:rowOff>
    </xdr:from>
    <xdr:ext cx="762000" cy="259045"/>
    <xdr:sp macro="" textlink="">
      <xdr:nvSpPr>
        <xdr:cNvPr id="456" name="テキスト ボックス 455"/>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87630</xdr:rowOff>
    </xdr:from>
    <xdr:to>
      <xdr:col>69</xdr:col>
      <xdr:colOff>142875</xdr:colOff>
      <xdr:row>77</xdr:row>
      <xdr:rowOff>17780</xdr:rowOff>
    </xdr:to>
    <xdr:sp macro="" textlink="">
      <xdr:nvSpPr>
        <xdr:cNvPr id="457" name="楕円 456"/>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27957</xdr:rowOff>
    </xdr:from>
    <xdr:ext cx="762000" cy="259045"/>
    <xdr:sp macro="" textlink="">
      <xdr:nvSpPr>
        <xdr:cNvPr id="458" name="テキスト ボックス 457"/>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80011</xdr:rowOff>
    </xdr:from>
    <xdr:to>
      <xdr:col>65</xdr:col>
      <xdr:colOff>53975</xdr:colOff>
      <xdr:row>77</xdr:row>
      <xdr:rowOff>10161</xdr:rowOff>
    </xdr:to>
    <xdr:sp macro="" textlink="">
      <xdr:nvSpPr>
        <xdr:cNvPr id="459" name="楕円 458"/>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20337</xdr:rowOff>
    </xdr:from>
    <xdr:ext cx="762000" cy="259045"/>
    <xdr:sp macro="" textlink="">
      <xdr:nvSpPr>
        <xdr:cNvPr id="460" name="テキスト ボックス 459"/>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146901</xdr:rowOff>
    </xdr:from>
    <xdr:to>
      <xdr:col>29</xdr:col>
      <xdr:colOff>127000</xdr:colOff>
      <xdr:row>16</xdr:row>
      <xdr:rowOff>159728</xdr:rowOff>
    </xdr:to>
    <xdr:cxnSp macro="">
      <xdr:nvCxnSpPr>
        <xdr:cNvPr id="50" name="直線コネクタ 49"/>
        <xdr:cNvCxnSpPr/>
      </xdr:nvCxnSpPr>
      <xdr:spPr bwMode="auto">
        <a:xfrm>
          <a:off x="5003800" y="2937726"/>
          <a:ext cx="647700" cy="1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144505</xdr:rowOff>
    </xdr:from>
    <xdr:ext cx="762000" cy="259045"/>
    <xdr:sp macro="" textlink="">
      <xdr:nvSpPr>
        <xdr:cNvPr id="51" name="人口1人当たり決算額の推移平均値テキスト130"/>
        <xdr:cNvSpPr txBox="1"/>
      </xdr:nvSpPr>
      <xdr:spPr>
        <a:xfrm>
          <a:off x="5740400" y="2935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146901</xdr:rowOff>
    </xdr:from>
    <xdr:to>
      <xdr:col>26</xdr:col>
      <xdr:colOff>50800</xdr:colOff>
      <xdr:row>16</xdr:row>
      <xdr:rowOff>164643</xdr:rowOff>
    </xdr:to>
    <xdr:cxnSp macro="">
      <xdr:nvCxnSpPr>
        <xdr:cNvPr id="53" name="直線コネクタ 52"/>
        <xdr:cNvCxnSpPr/>
      </xdr:nvCxnSpPr>
      <xdr:spPr bwMode="auto">
        <a:xfrm flipV="1">
          <a:off x="4305300" y="2937726"/>
          <a:ext cx="698500" cy="17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164643</xdr:rowOff>
    </xdr:from>
    <xdr:to>
      <xdr:col>22</xdr:col>
      <xdr:colOff>114300</xdr:colOff>
      <xdr:row>16</xdr:row>
      <xdr:rowOff>165824</xdr:rowOff>
    </xdr:to>
    <xdr:cxnSp macro="">
      <xdr:nvCxnSpPr>
        <xdr:cNvPr id="56" name="直線コネクタ 55"/>
        <xdr:cNvCxnSpPr/>
      </xdr:nvCxnSpPr>
      <xdr:spPr bwMode="auto">
        <a:xfrm flipV="1">
          <a:off x="3606800" y="2955468"/>
          <a:ext cx="698500" cy="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165824</xdr:rowOff>
    </xdr:from>
    <xdr:to>
      <xdr:col>18</xdr:col>
      <xdr:colOff>177800</xdr:colOff>
      <xdr:row>17</xdr:row>
      <xdr:rowOff>8865</xdr:rowOff>
    </xdr:to>
    <xdr:cxnSp macro="">
      <xdr:nvCxnSpPr>
        <xdr:cNvPr id="59" name="直線コネクタ 58"/>
        <xdr:cNvCxnSpPr/>
      </xdr:nvCxnSpPr>
      <xdr:spPr bwMode="auto">
        <a:xfrm flipV="1">
          <a:off x="2908300" y="2956649"/>
          <a:ext cx="698500" cy="14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156621</xdr:rowOff>
    </xdr:from>
    <xdr:ext cx="762000" cy="259045"/>
    <xdr:sp macro="" textlink="">
      <xdr:nvSpPr>
        <xdr:cNvPr id="61" name="テキスト ボックス 60"/>
        <xdr:cNvSpPr txBox="1"/>
      </xdr:nvSpPr>
      <xdr:spPr>
        <a:xfrm>
          <a:off x="32258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31195</xdr:rowOff>
    </xdr:from>
    <xdr:ext cx="762000" cy="259045"/>
    <xdr:sp macro="" textlink="">
      <xdr:nvSpPr>
        <xdr:cNvPr id="63" name="テキスト ボックス 62"/>
        <xdr:cNvSpPr txBox="1"/>
      </xdr:nvSpPr>
      <xdr:spPr>
        <a:xfrm>
          <a:off x="2527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108928</xdr:rowOff>
    </xdr:from>
    <xdr:to>
      <xdr:col>29</xdr:col>
      <xdr:colOff>177800</xdr:colOff>
      <xdr:row>17</xdr:row>
      <xdr:rowOff>39078</xdr:rowOff>
    </xdr:to>
    <xdr:sp macro="" textlink="">
      <xdr:nvSpPr>
        <xdr:cNvPr id="69" name="楕円 68"/>
        <xdr:cNvSpPr/>
      </xdr:nvSpPr>
      <xdr:spPr bwMode="auto">
        <a:xfrm>
          <a:off x="5600700" y="289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125455</xdr:rowOff>
    </xdr:from>
    <xdr:ext cx="762000" cy="259045"/>
    <xdr:sp macro="" textlink="">
      <xdr:nvSpPr>
        <xdr:cNvPr id="70" name="人口1人当たり決算額の推移該当値テキスト130"/>
        <xdr:cNvSpPr txBox="1"/>
      </xdr:nvSpPr>
      <xdr:spPr>
        <a:xfrm>
          <a:off x="5740400" y="274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96101</xdr:rowOff>
    </xdr:from>
    <xdr:to>
      <xdr:col>26</xdr:col>
      <xdr:colOff>101600</xdr:colOff>
      <xdr:row>17</xdr:row>
      <xdr:rowOff>26251</xdr:rowOff>
    </xdr:to>
    <xdr:sp macro="" textlink="">
      <xdr:nvSpPr>
        <xdr:cNvPr id="71" name="楕円 70"/>
        <xdr:cNvSpPr/>
      </xdr:nvSpPr>
      <xdr:spPr bwMode="auto">
        <a:xfrm>
          <a:off x="4953000" y="288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36428</xdr:rowOff>
    </xdr:from>
    <xdr:ext cx="736600" cy="259045"/>
    <xdr:sp macro="" textlink="">
      <xdr:nvSpPr>
        <xdr:cNvPr id="72" name="テキスト ボックス 71"/>
        <xdr:cNvSpPr txBox="1"/>
      </xdr:nvSpPr>
      <xdr:spPr>
        <a:xfrm>
          <a:off x="4622800" y="265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113843</xdr:rowOff>
    </xdr:from>
    <xdr:to>
      <xdr:col>22</xdr:col>
      <xdr:colOff>165100</xdr:colOff>
      <xdr:row>17</xdr:row>
      <xdr:rowOff>43993</xdr:rowOff>
    </xdr:to>
    <xdr:sp macro="" textlink="">
      <xdr:nvSpPr>
        <xdr:cNvPr id="73" name="楕円 72"/>
        <xdr:cNvSpPr/>
      </xdr:nvSpPr>
      <xdr:spPr bwMode="auto">
        <a:xfrm>
          <a:off x="4254500" y="290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54170</xdr:rowOff>
    </xdr:from>
    <xdr:ext cx="762000" cy="259045"/>
    <xdr:sp macro="" textlink="">
      <xdr:nvSpPr>
        <xdr:cNvPr id="74" name="テキスト ボックス 73"/>
        <xdr:cNvSpPr txBox="1"/>
      </xdr:nvSpPr>
      <xdr:spPr>
        <a:xfrm>
          <a:off x="3924300" y="267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115024</xdr:rowOff>
    </xdr:from>
    <xdr:to>
      <xdr:col>19</xdr:col>
      <xdr:colOff>38100</xdr:colOff>
      <xdr:row>17</xdr:row>
      <xdr:rowOff>45174</xdr:rowOff>
    </xdr:to>
    <xdr:sp macro="" textlink="">
      <xdr:nvSpPr>
        <xdr:cNvPr id="75" name="楕円 74"/>
        <xdr:cNvSpPr/>
      </xdr:nvSpPr>
      <xdr:spPr bwMode="auto">
        <a:xfrm>
          <a:off x="3556000" y="2905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55351</xdr:rowOff>
    </xdr:from>
    <xdr:ext cx="762000" cy="259045"/>
    <xdr:sp macro="" textlink="">
      <xdr:nvSpPr>
        <xdr:cNvPr id="76" name="テキスト ボックス 75"/>
        <xdr:cNvSpPr txBox="1"/>
      </xdr:nvSpPr>
      <xdr:spPr>
        <a:xfrm>
          <a:off x="3225800" y="267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129515</xdr:rowOff>
    </xdr:from>
    <xdr:to>
      <xdr:col>15</xdr:col>
      <xdr:colOff>101600</xdr:colOff>
      <xdr:row>17</xdr:row>
      <xdr:rowOff>59665</xdr:rowOff>
    </xdr:to>
    <xdr:sp macro="" textlink="">
      <xdr:nvSpPr>
        <xdr:cNvPr id="77" name="楕円 76"/>
        <xdr:cNvSpPr/>
      </xdr:nvSpPr>
      <xdr:spPr bwMode="auto">
        <a:xfrm>
          <a:off x="2857500" y="292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69842</xdr:rowOff>
    </xdr:from>
    <xdr:ext cx="762000" cy="259045"/>
    <xdr:sp macro="" textlink="">
      <xdr:nvSpPr>
        <xdr:cNvPr id="78" name="テキスト ボックス 77"/>
        <xdr:cNvSpPr txBox="1"/>
      </xdr:nvSpPr>
      <xdr:spPr>
        <a:xfrm>
          <a:off x="2527300" y="26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313290</xdr:rowOff>
    </xdr:from>
    <xdr:to>
      <xdr:col>29</xdr:col>
      <xdr:colOff>127000</xdr:colOff>
      <xdr:row>37</xdr:row>
      <xdr:rowOff>319539</xdr:rowOff>
    </xdr:to>
    <xdr:cxnSp macro="">
      <xdr:nvCxnSpPr>
        <xdr:cNvPr id="112" name="直線コネクタ 111"/>
        <xdr:cNvCxnSpPr/>
      </xdr:nvCxnSpPr>
      <xdr:spPr bwMode="auto">
        <a:xfrm flipV="1">
          <a:off x="5003800" y="7437990"/>
          <a:ext cx="647700" cy="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298067</xdr:rowOff>
    </xdr:from>
    <xdr:ext cx="762000" cy="259045"/>
    <xdr:sp macro="" textlink="">
      <xdr:nvSpPr>
        <xdr:cNvPr id="113" name="人口1人当たり決算額の推移平均値テキスト445"/>
        <xdr:cNvSpPr txBox="1"/>
      </xdr:nvSpPr>
      <xdr:spPr>
        <a:xfrm>
          <a:off x="5740400" y="7422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319539</xdr:rowOff>
    </xdr:from>
    <xdr:to>
      <xdr:col>26</xdr:col>
      <xdr:colOff>50800</xdr:colOff>
      <xdr:row>37</xdr:row>
      <xdr:rowOff>322967</xdr:rowOff>
    </xdr:to>
    <xdr:cxnSp macro="">
      <xdr:nvCxnSpPr>
        <xdr:cNvPr id="115" name="直線コネクタ 114"/>
        <xdr:cNvCxnSpPr/>
      </xdr:nvCxnSpPr>
      <xdr:spPr bwMode="auto">
        <a:xfrm flipV="1">
          <a:off x="4305300" y="7444239"/>
          <a:ext cx="698500" cy="3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322967</xdr:rowOff>
    </xdr:from>
    <xdr:to>
      <xdr:col>22</xdr:col>
      <xdr:colOff>114300</xdr:colOff>
      <xdr:row>37</xdr:row>
      <xdr:rowOff>323048</xdr:rowOff>
    </xdr:to>
    <xdr:cxnSp macro="">
      <xdr:nvCxnSpPr>
        <xdr:cNvPr id="118" name="直線コネクタ 117"/>
        <xdr:cNvCxnSpPr/>
      </xdr:nvCxnSpPr>
      <xdr:spPr bwMode="auto">
        <a:xfrm flipV="1">
          <a:off x="3606800" y="7447667"/>
          <a:ext cx="698500" cy="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323048</xdr:rowOff>
    </xdr:from>
    <xdr:to>
      <xdr:col>18</xdr:col>
      <xdr:colOff>177800</xdr:colOff>
      <xdr:row>37</xdr:row>
      <xdr:rowOff>326225</xdr:rowOff>
    </xdr:to>
    <xdr:cxnSp macro="">
      <xdr:nvCxnSpPr>
        <xdr:cNvPr id="121" name="直線コネクタ 120"/>
        <xdr:cNvCxnSpPr/>
      </xdr:nvCxnSpPr>
      <xdr:spPr bwMode="auto">
        <a:xfrm flipV="1">
          <a:off x="2908300" y="7447748"/>
          <a:ext cx="698500" cy="3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33643</xdr:rowOff>
    </xdr:from>
    <xdr:ext cx="762000" cy="259045"/>
    <xdr:sp macro="" textlink="">
      <xdr:nvSpPr>
        <xdr:cNvPr id="123" name="テキスト ボックス 122"/>
        <xdr:cNvSpPr txBox="1"/>
      </xdr:nvSpPr>
      <xdr:spPr>
        <a:xfrm>
          <a:off x="32258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33715</xdr:rowOff>
    </xdr:from>
    <xdr:ext cx="762000" cy="259045"/>
    <xdr:sp macro="" textlink="">
      <xdr:nvSpPr>
        <xdr:cNvPr id="125" name="テキスト ボックス 124"/>
        <xdr:cNvSpPr txBox="1"/>
      </xdr:nvSpPr>
      <xdr:spPr>
        <a:xfrm>
          <a:off x="2527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262490</xdr:rowOff>
    </xdr:from>
    <xdr:to>
      <xdr:col>29</xdr:col>
      <xdr:colOff>177800</xdr:colOff>
      <xdr:row>38</xdr:row>
      <xdr:rowOff>21190</xdr:rowOff>
    </xdr:to>
    <xdr:sp macro="" textlink="">
      <xdr:nvSpPr>
        <xdr:cNvPr id="131" name="楕円 130"/>
        <xdr:cNvSpPr/>
      </xdr:nvSpPr>
      <xdr:spPr bwMode="auto">
        <a:xfrm>
          <a:off x="5600700" y="738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107567</xdr:rowOff>
    </xdr:from>
    <xdr:ext cx="762000" cy="259045"/>
    <xdr:sp macro="" textlink="">
      <xdr:nvSpPr>
        <xdr:cNvPr id="132" name="人口1人当たり決算額の推移該当値テキスト445"/>
        <xdr:cNvSpPr txBox="1"/>
      </xdr:nvSpPr>
      <xdr:spPr>
        <a:xfrm>
          <a:off x="5740400" y="723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268739</xdr:rowOff>
    </xdr:from>
    <xdr:to>
      <xdr:col>26</xdr:col>
      <xdr:colOff>101600</xdr:colOff>
      <xdr:row>38</xdr:row>
      <xdr:rowOff>27439</xdr:rowOff>
    </xdr:to>
    <xdr:sp macro="" textlink="">
      <xdr:nvSpPr>
        <xdr:cNvPr id="133" name="楕円 132"/>
        <xdr:cNvSpPr/>
      </xdr:nvSpPr>
      <xdr:spPr bwMode="auto">
        <a:xfrm>
          <a:off x="4953000" y="739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37616</xdr:rowOff>
    </xdr:from>
    <xdr:ext cx="736600" cy="259045"/>
    <xdr:sp macro="" textlink="">
      <xdr:nvSpPr>
        <xdr:cNvPr id="134" name="テキスト ボックス 133"/>
        <xdr:cNvSpPr txBox="1"/>
      </xdr:nvSpPr>
      <xdr:spPr>
        <a:xfrm>
          <a:off x="4622800" y="716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272167</xdr:rowOff>
    </xdr:from>
    <xdr:to>
      <xdr:col>22</xdr:col>
      <xdr:colOff>165100</xdr:colOff>
      <xdr:row>38</xdr:row>
      <xdr:rowOff>30867</xdr:rowOff>
    </xdr:to>
    <xdr:sp macro="" textlink="">
      <xdr:nvSpPr>
        <xdr:cNvPr id="135" name="楕円 134"/>
        <xdr:cNvSpPr/>
      </xdr:nvSpPr>
      <xdr:spPr bwMode="auto">
        <a:xfrm>
          <a:off x="4254500" y="7396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41044</xdr:rowOff>
    </xdr:from>
    <xdr:ext cx="762000" cy="259045"/>
    <xdr:sp macro="" textlink="">
      <xdr:nvSpPr>
        <xdr:cNvPr id="136" name="テキスト ボックス 135"/>
        <xdr:cNvSpPr txBox="1"/>
      </xdr:nvSpPr>
      <xdr:spPr>
        <a:xfrm>
          <a:off x="3924300" y="716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272248</xdr:rowOff>
    </xdr:from>
    <xdr:to>
      <xdr:col>19</xdr:col>
      <xdr:colOff>38100</xdr:colOff>
      <xdr:row>38</xdr:row>
      <xdr:rowOff>30948</xdr:rowOff>
    </xdr:to>
    <xdr:sp macro="" textlink="">
      <xdr:nvSpPr>
        <xdr:cNvPr id="137" name="楕円 136"/>
        <xdr:cNvSpPr/>
      </xdr:nvSpPr>
      <xdr:spPr bwMode="auto">
        <a:xfrm>
          <a:off x="3556000" y="7396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41125</xdr:rowOff>
    </xdr:from>
    <xdr:ext cx="762000" cy="259045"/>
    <xdr:sp macro="" textlink="">
      <xdr:nvSpPr>
        <xdr:cNvPr id="138" name="テキスト ボックス 137"/>
        <xdr:cNvSpPr txBox="1"/>
      </xdr:nvSpPr>
      <xdr:spPr>
        <a:xfrm>
          <a:off x="3225800" y="716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275425</xdr:rowOff>
    </xdr:from>
    <xdr:to>
      <xdr:col>15</xdr:col>
      <xdr:colOff>101600</xdr:colOff>
      <xdr:row>38</xdr:row>
      <xdr:rowOff>34125</xdr:rowOff>
    </xdr:to>
    <xdr:sp macro="" textlink="">
      <xdr:nvSpPr>
        <xdr:cNvPr id="139" name="楕円 138"/>
        <xdr:cNvSpPr/>
      </xdr:nvSpPr>
      <xdr:spPr bwMode="auto">
        <a:xfrm>
          <a:off x="2857500" y="7400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44302</xdr:rowOff>
    </xdr:from>
    <xdr:ext cx="762000" cy="259045"/>
    <xdr:sp macro="" textlink="">
      <xdr:nvSpPr>
        <xdr:cNvPr id="140" name="テキスト ボックス 139"/>
        <xdr:cNvSpPr txBox="1"/>
      </xdr:nvSpPr>
      <xdr:spPr>
        <a:xfrm>
          <a:off x="2527300" y="716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31,507
31,168
290.28
27,474,047
26,807,787
502,682
11,113,128
23,099,376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57264</xdr:rowOff>
    </xdr:from>
    <xdr:to>
      <xdr:col>24</xdr:col>
      <xdr:colOff>63500</xdr:colOff>
      <xdr:row>34</xdr:row>
      <xdr:rowOff>63741</xdr:rowOff>
    </xdr:to>
    <xdr:cxnSp macro="">
      <xdr:nvCxnSpPr>
        <xdr:cNvPr id="61" name="直線コネクタ 60"/>
        <xdr:cNvCxnSpPr/>
      </xdr:nvCxnSpPr>
      <xdr:spPr>
        <a:xfrm>
          <a:off x="3797300" y="588656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57264</xdr:rowOff>
    </xdr:from>
    <xdr:to>
      <xdr:col>19</xdr:col>
      <xdr:colOff>177800</xdr:colOff>
      <xdr:row>34</xdr:row>
      <xdr:rowOff>60719</xdr:rowOff>
    </xdr:to>
    <xdr:cxnSp macro="">
      <xdr:nvCxnSpPr>
        <xdr:cNvPr id="64" name="直線コネクタ 63"/>
        <xdr:cNvCxnSpPr/>
      </xdr:nvCxnSpPr>
      <xdr:spPr>
        <a:xfrm flipV="1">
          <a:off x="2908300" y="5886564"/>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60719</xdr:rowOff>
    </xdr:from>
    <xdr:to>
      <xdr:col>15</xdr:col>
      <xdr:colOff>50800</xdr:colOff>
      <xdr:row>34</xdr:row>
      <xdr:rowOff>67247</xdr:rowOff>
    </xdr:to>
    <xdr:cxnSp macro="">
      <xdr:nvCxnSpPr>
        <xdr:cNvPr id="67" name="直線コネクタ 66"/>
        <xdr:cNvCxnSpPr/>
      </xdr:nvCxnSpPr>
      <xdr:spPr>
        <a:xfrm flipV="1">
          <a:off x="2019300" y="5890019"/>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67247</xdr:rowOff>
    </xdr:from>
    <xdr:to>
      <xdr:col>10</xdr:col>
      <xdr:colOff>114300</xdr:colOff>
      <xdr:row>34</xdr:row>
      <xdr:rowOff>86208</xdr:rowOff>
    </xdr:to>
    <xdr:cxnSp macro="">
      <xdr:nvCxnSpPr>
        <xdr:cNvPr id="70" name="直線コネクタ 69"/>
        <xdr:cNvCxnSpPr/>
      </xdr:nvCxnSpPr>
      <xdr:spPr>
        <a:xfrm flipV="1">
          <a:off x="1130300" y="5896547"/>
          <a:ext cx="8890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89857</xdr:rowOff>
    </xdr:from>
    <xdr:ext cx="534377" cy="259045"/>
    <xdr:sp macro="" textlink="">
      <xdr:nvSpPr>
        <xdr:cNvPr id="72" name="テキスト ボックス 71"/>
        <xdr:cNvSpPr txBox="1"/>
      </xdr:nvSpPr>
      <xdr:spPr>
        <a:xfrm>
          <a:off x="1752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126699</xdr:rowOff>
    </xdr:from>
    <xdr:ext cx="534377" cy="259045"/>
    <xdr:sp macro="" textlink="">
      <xdr:nvSpPr>
        <xdr:cNvPr id="74" name="テキスト ボックス 73"/>
        <xdr:cNvSpPr txBox="1"/>
      </xdr:nvSpPr>
      <xdr:spPr>
        <a:xfrm>
          <a:off x="863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12941</xdr:rowOff>
    </xdr:from>
    <xdr:to>
      <xdr:col>24</xdr:col>
      <xdr:colOff>114300</xdr:colOff>
      <xdr:row>34</xdr:row>
      <xdr:rowOff>114541</xdr:rowOff>
    </xdr:to>
    <xdr:sp macro="" textlink="">
      <xdr:nvSpPr>
        <xdr:cNvPr id="80" name="楕円 79"/>
        <xdr:cNvSpPr/>
      </xdr:nvSpPr>
      <xdr:spPr>
        <a:xfrm>
          <a:off x="4584700" y="58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35818</xdr:rowOff>
    </xdr:from>
    <xdr:ext cx="534377" cy="259045"/>
    <xdr:sp macro="" textlink="">
      <xdr:nvSpPr>
        <xdr:cNvPr id="81" name="人件費該当値テキスト"/>
        <xdr:cNvSpPr txBox="1"/>
      </xdr:nvSpPr>
      <xdr:spPr>
        <a:xfrm>
          <a:off x="4686300" y="56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6464</xdr:rowOff>
    </xdr:from>
    <xdr:to>
      <xdr:col>20</xdr:col>
      <xdr:colOff>38100</xdr:colOff>
      <xdr:row>34</xdr:row>
      <xdr:rowOff>108064</xdr:rowOff>
    </xdr:to>
    <xdr:sp macro="" textlink="">
      <xdr:nvSpPr>
        <xdr:cNvPr id="82" name="楕円 81"/>
        <xdr:cNvSpPr/>
      </xdr:nvSpPr>
      <xdr:spPr>
        <a:xfrm>
          <a:off x="3746500" y="58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124591</xdr:rowOff>
    </xdr:from>
    <xdr:ext cx="534377" cy="259045"/>
    <xdr:sp macro="" textlink="">
      <xdr:nvSpPr>
        <xdr:cNvPr id="83" name="テキスト ボックス 82"/>
        <xdr:cNvSpPr txBox="1"/>
      </xdr:nvSpPr>
      <xdr:spPr>
        <a:xfrm>
          <a:off x="3530111" y="561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9919</xdr:rowOff>
    </xdr:from>
    <xdr:to>
      <xdr:col>15</xdr:col>
      <xdr:colOff>101600</xdr:colOff>
      <xdr:row>34</xdr:row>
      <xdr:rowOff>111519</xdr:rowOff>
    </xdr:to>
    <xdr:sp macro="" textlink="">
      <xdr:nvSpPr>
        <xdr:cNvPr id="84" name="楕円 83"/>
        <xdr:cNvSpPr/>
      </xdr:nvSpPr>
      <xdr:spPr>
        <a:xfrm>
          <a:off x="2857500" y="58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128046</xdr:rowOff>
    </xdr:from>
    <xdr:ext cx="534377" cy="259045"/>
    <xdr:sp macro="" textlink="">
      <xdr:nvSpPr>
        <xdr:cNvPr id="85" name="テキスト ボックス 84"/>
        <xdr:cNvSpPr txBox="1"/>
      </xdr:nvSpPr>
      <xdr:spPr>
        <a:xfrm>
          <a:off x="2641111" y="561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16447</xdr:rowOff>
    </xdr:from>
    <xdr:to>
      <xdr:col>10</xdr:col>
      <xdr:colOff>165100</xdr:colOff>
      <xdr:row>34</xdr:row>
      <xdr:rowOff>118047</xdr:rowOff>
    </xdr:to>
    <xdr:sp macro="" textlink="">
      <xdr:nvSpPr>
        <xdr:cNvPr id="86" name="楕円 85"/>
        <xdr:cNvSpPr/>
      </xdr:nvSpPr>
      <xdr:spPr>
        <a:xfrm>
          <a:off x="1968500" y="584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134574</xdr:rowOff>
    </xdr:from>
    <xdr:ext cx="534377" cy="259045"/>
    <xdr:sp macro="" textlink="">
      <xdr:nvSpPr>
        <xdr:cNvPr id="87" name="テキスト ボックス 86"/>
        <xdr:cNvSpPr txBox="1"/>
      </xdr:nvSpPr>
      <xdr:spPr>
        <a:xfrm>
          <a:off x="1752111" y="562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35408</xdr:rowOff>
    </xdr:from>
    <xdr:to>
      <xdr:col>6</xdr:col>
      <xdr:colOff>38100</xdr:colOff>
      <xdr:row>34</xdr:row>
      <xdr:rowOff>137008</xdr:rowOff>
    </xdr:to>
    <xdr:sp macro="" textlink="">
      <xdr:nvSpPr>
        <xdr:cNvPr id="88" name="楕円 87"/>
        <xdr:cNvSpPr/>
      </xdr:nvSpPr>
      <xdr:spPr>
        <a:xfrm>
          <a:off x="1079500" y="58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153535</xdr:rowOff>
    </xdr:from>
    <xdr:ext cx="534377" cy="259045"/>
    <xdr:sp macro="" textlink="">
      <xdr:nvSpPr>
        <xdr:cNvPr id="89" name="テキスト ボックス 88"/>
        <xdr:cNvSpPr txBox="1"/>
      </xdr:nvSpPr>
      <xdr:spPr>
        <a:xfrm>
          <a:off x="863111" y="563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36101</xdr:rowOff>
    </xdr:from>
    <xdr:to>
      <xdr:col>24</xdr:col>
      <xdr:colOff>63500</xdr:colOff>
      <xdr:row>52</xdr:row>
      <xdr:rowOff>163485</xdr:rowOff>
    </xdr:to>
    <xdr:cxnSp macro="">
      <xdr:nvCxnSpPr>
        <xdr:cNvPr id="121" name="直線コネクタ 120"/>
        <xdr:cNvCxnSpPr/>
      </xdr:nvCxnSpPr>
      <xdr:spPr>
        <a:xfrm flipV="1">
          <a:off x="3797300" y="8951501"/>
          <a:ext cx="838200" cy="12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163485</xdr:rowOff>
    </xdr:from>
    <xdr:to>
      <xdr:col>19</xdr:col>
      <xdr:colOff>177800</xdr:colOff>
      <xdr:row>54</xdr:row>
      <xdr:rowOff>83388</xdr:rowOff>
    </xdr:to>
    <xdr:cxnSp macro="">
      <xdr:nvCxnSpPr>
        <xdr:cNvPr id="124" name="直線コネクタ 123"/>
        <xdr:cNvCxnSpPr/>
      </xdr:nvCxnSpPr>
      <xdr:spPr>
        <a:xfrm flipV="1">
          <a:off x="2908300" y="9078885"/>
          <a:ext cx="889000" cy="26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83388</xdr:rowOff>
    </xdr:from>
    <xdr:to>
      <xdr:col>15</xdr:col>
      <xdr:colOff>50800</xdr:colOff>
      <xdr:row>56</xdr:row>
      <xdr:rowOff>63369</xdr:rowOff>
    </xdr:to>
    <xdr:cxnSp macro="">
      <xdr:nvCxnSpPr>
        <xdr:cNvPr id="127" name="直線コネクタ 126"/>
        <xdr:cNvCxnSpPr/>
      </xdr:nvCxnSpPr>
      <xdr:spPr>
        <a:xfrm flipV="1">
          <a:off x="2019300" y="9341688"/>
          <a:ext cx="889000" cy="32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63369</xdr:rowOff>
    </xdr:from>
    <xdr:to>
      <xdr:col>10</xdr:col>
      <xdr:colOff>114300</xdr:colOff>
      <xdr:row>57</xdr:row>
      <xdr:rowOff>34316</xdr:rowOff>
    </xdr:to>
    <xdr:cxnSp macro="">
      <xdr:nvCxnSpPr>
        <xdr:cNvPr id="130" name="直線コネクタ 129"/>
        <xdr:cNvCxnSpPr/>
      </xdr:nvCxnSpPr>
      <xdr:spPr>
        <a:xfrm flipV="1">
          <a:off x="1130300" y="9664569"/>
          <a:ext cx="889000" cy="14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67897</xdr:rowOff>
    </xdr:from>
    <xdr:ext cx="534377" cy="259045"/>
    <xdr:sp macro="" textlink="">
      <xdr:nvSpPr>
        <xdr:cNvPr id="134" name="テキスト ボックス 133"/>
        <xdr:cNvSpPr txBox="1"/>
      </xdr:nvSpPr>
      <xdr:spPr>
        <a:xfrm>
          <a:off x="863111" y="949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156751</xdr:rowOff>
    </xdr:from>
    <xdr:to>
      <xdr:col>24</xdr:col>
      <xdr:colOff>114300</xdr:colOff>
      <xdr:row>52</xdr:row>
      <xdr:rowOff>86901</xdr:rowOff>
    </xdr:to>
    <xdr:sp macro="" textlink="">
      <xdr:nvSpPr>
        <xdr:cNvPr id="140" name="楕円 139"/>
        <xdr:cNvSpPr/>
      </xdr:nvSpPr>
      <xdr:spPr>
        <a:xfrm>
          <a:off x="4584700" y="89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8178</xdr:rowOff>
    </xdr:from>
    <xdr:ext cx="599010" cy="259045"/>
    <xdr:sp macro="" textlink="">
      <xdr:nvSpPr>
        <xdr:cNvPr id="141" name="物件費該当値テキスト"/>
        <xdr:cNvSpPr txBox="1"/>
      </xdr:nvSpPr>
      <xdr:spPr>
        <a:xfrm>
          <a:off x="4686300" y="875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112685</xdr:rowOff>
    </xdr:from>
    <xdr:to>
      <xdr:col>20</xdr:col>
      <xdr:colOff>38100</xdr:colOff>
      <xdr:row>53</xdr:row>
      <xdr:rowOff>42835</xdr:rowOff>
    </xdr:to>
    <xdr:sp macro="" textlink="">
      <xdr:nvSpPr>
        <xdr:cNvPr id="142" name="楕円 141"/>
        <xdr:cNvSpPr/>
      </xdr:nvSpPr>
      <xdr:spPr>
        <a:xfrm>
          <a:off x="3746500" y="90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59362</xdr:rowOff>
    </xdr:from>
    <xdr:ext cx="599010" cy="259045"/>
    <xdr:sp macro="" textlink="">
      <xdr:nvSpPr>
        <xdr:cNvPr id="143" name="テキスト ボックス 142"/>
        <xdr:cNvSpPr txBox="1"/>
      </xdr:nvSpPr>
      <xdr:spPr>
        <a:xfrm>
          <a:off x="3497795" y="880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32588</xdr:rowOff>
    </xdr:from>
    <xdr:to>
      <xdr:col>15</xdr:col>
      <xdr:colOff>101600</xdr:colOff>
      <xdr:row>54</xdr:row>
      <xdr:rowOff>134188</xdr:rowOff>
    </xdr:to>
    <xdr:sp macro="" textlink="">
      <xdr:nvSpPr>
        <xdr:cNvPr id="144" name="楕円 143"/>
        <xdr:cNvSpPr/>
      </xdr:nvSpPr>
      <xdr:spPr>
        <a:xfrm>
          <a:off x="2857500" y="92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150715</xdr:rowOff>
    </xdr:from>
    <xdr:ext cx="599010" cy="259045"/>
    <xdr:sp macro="" textlink="">
      <xdr:nvSpPr>
        <xdr:cNvPr id="145" name="テキスト ボックス 144"/>
        <xdr:cNvSpPr txBox="1"/>
      </xdr:nvSpPr>
      <xdr:spPr>
        <a:xfrm>
          <a:off x="2608795" y="906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12569</xdr:rowOff>
    </xdr:from>
    <xdr:to>
      <xdr:col>10</xdr:col>
      <xdr:colOff>165100</xdr:colOff>
      <xdr:row>56</xdr:row>
      <xdr:rowOff>114169</xdr:rowOff>
    </xdr:to>
    <xdr:sp macro="" textlink="">
      <xdr:nvSpPr>
        <xdr:cNvPr id="146" name="楕円 145"/>
        <xdr:cNvSpPr/>
      </xdr:nvSpPr>
      <xdr:spPr>
        <a:xfrm>
          <a:off x="1968500" y="96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130696</xdr:rowOff>
    </xdr:from>
    <xdr:ext cx="534377" cy="259045"/>
    <xdr:sp macro="" textlink="">
      <xdr:nvSpPr>
        <xdr:cNvPr id="147" name="テキスト ボックス 146"/>
        <xdr:cNvSpPr txBox="1"/>
      </xdr:nvSpPr>
      <xdr:spPr>
        <a:xfrm>
          <a:off x="1752111" y="93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154966</xdr:rowOff>
    </xdr:from>
    <xdr:to>
      <xdr:col>6</xdr:col>
      <xdr:colOff>38100</xdr:colOff>
      <xdr:row>57</xdr:row>
      <xdr:rowOff>85116</xdr:rowOff>
    </xdr:to>
    <xdr:sp macro="" textlink="">
      <xdr:nvSpPr>
        <xdr:cNvPr id="148" name="楕円 147"/>
        <xdr:cNvSpPr/>
      </xdr:nvSpPr>
      <xdr:spPr>
        <a:xfrm>
          <a:off x="1079500" y="97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76243</xdr:rowOff>
    </xdr:from>
    <xdr:ext cx="534377" cy="259045"/>
    <xdr:sp macro="" textlink="">
      <xdr:nvSpPr>
        <xdr:cNvPr id="149" name="テキスト ボックス 148"/>
        <xdr:cNvSpPr txBox="1"/>
      </xdr:nvSpPr>
      <xdr:spPr>
        <a:xfrm>
          <a:off x="863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92585</xdr:rowOff>
    </xdr:from>
    <xdr:to>
      <xdr:col>24</xdr:col>
      <xdr:colOff>63500</xdr:colOff>
      <xdr:row>78</xdr:row>
      <xdr:rowOff>94895</xdr:rowOff>
    </xdr:to>
    <xdr:cxnSp macro="">
      <xdr:nvCxnSpPr>
        <xdr:cNvPr id="176" name="直線コネクタ 175"/>
        <xdr:cNvCxnSpPr/>
      </xdr:nvCxnSpPr>
      <xdr:spPr>
        <a:xfrm>
          <a:off x="3797300" y="13465685"/>
          <a:ext cx="8382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79989</xdr:rowOff>
    </xdr:from>
    <xdr:to>
      <xdr:col>19</xdr:col>
      <xdr:colOff>177800</xdr:colOff>
      <xdr:row>78</xdr:row>
      <xdr:rowOff>92585</xdr:rowOff>
    </xdr:to>
    <xdr:cxnSp macro="">
      <xdr:nvCxnSpPr>
        <xdr:cNvPr id="179" name="直線コネクタ 178"/>
        <xdr:cNvCxnSpPr/>
      </xdr:nvCxnSpPr>
      <xdr:spPr>
        <a:xfrm>
          <a:off x="2908300" y="13453089"/>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79989</xdr:rowOff>
    </xdr:from>
    <xdr:to>
      <xdr:col>15</xdr:col>
      <xdr:colOff>50800</xdr:colOff>
      <xdr:row>78</xdr:row>
      <xdr:rowOff>83648</xdr:rowOff>
    </xdr:to>
    <xdr:cxnSp macro="">
      <xdr:nvCxnSpPr>
        <xdr:cNvPr id="182" name="直線コネクタ 181"/>
        <xdr:cNvCxnSpPr/>
      </xdr:nvCxnSpPr>
      <xdr:spPr>
        <a:xfrm flipV="1">
          <a:off x="2019300" y="1345308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76332</xdr:rowOff>
    </xdr:from>
    <xdr:to>
      <xdr:col>10</xdr:col>
      <xdr:colOff>114300</xdr:colOff>
      <xdr:row>78</xdr:row>
      <xdr:rowOff>83648</xdr:rowOff>
    </xdr:to>
    <xdr:cxnSp macro="">
      <xdr:nvCxnSpPr>
        <xdr:cNvPr id="185" name="直線コネクタ 184"/>
        <xdr:cNvCxnSpPr/>
      </xdr:nvCxnSpPr>
      <xdr:spPr>
        <a:xfrm>
          <a:off x="1130300" y="1344943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7" name="テキスト ボックス 186"/>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89" name="テキスト ボックス 188"/>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44095</xdr:rowOff>
    </xdr:from>
    <xdr:to>
      <xdr:col>24</xdr:col>
      <xdr:colOff>114300</xdr:colOff>
      <xdr:row>78</xdr:row>
      <xdr:rowOff>145695</xdr:rowOff>
    </xdr:to>
    <xdr:sp macro="" textlink="">
      <xdr:nvSpPr>
        <xdr:cNvPr id="195" name="楕円 194"/>
        <xdr:cNvSpPr/>
      </xdr:nvSpPr>
      <xdr:spPr>
        <a:xfrm>
          <a:off x="4584700" y="134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130472</xdr:rowOff>
    </xdr:from>
    <xdr:ext cx="469744" cy="259045"/>
    <xdr:sp macro="" textlink="">
      <xdr:nvSpPr>
        <xdr:cNvPr id="196" name="維持補修費該当値テキスト"/>
        <xdr:cNvSpPr txBox="1"/>
      </xdr:nvSpPr>
      <xdr:spPr>
        <a:xfrm>
          <a:off x="4686300" y="1333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41785</xdr:rowOff>
    </xdr:from>
    <xdr:to>
      <xdr:col>20</xdr:col>
      <xdr:colOff>38100</xdr:colOff>
      <xdr:row>78</xdr:row>
      <xdr:rowOff>143385</xdr:rowOff>
    </xdr:to>
    <xdr:sp macro="" textlink="">
      <xdr:nvSpPr>
        <xdr:cNvPr id="197" name="楕円 196"/>
        <xdr:cNvSpPr/>
      </xdr:nvSpPr>
      <xdr:spPr>
        <a:xfrm>
          <a:off x="3746500" y="134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134512</xdr:rowOff>
    </xdr:from>
    <xdr:ext cx="469744" cy="259045"/>
    <xdr:sp macro="" textlink="">
      <xdr:nvSpPr>
        <xdr:cNvPr id="198" name="テキスト ボックス 197"/>
        <xdr:cNvSpPr txBox="1"/>
      </xdr:nvSpPr>
      <xdr:spPr>
        <a:xfrm>
          <a:off x="3562428" y="13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29189</xdr:rowOff>
    </xdr:from>
    <xdr:to>
      <xdr:col>15</xdr:col>
      <xdr:colOff>101600</xdr:colOff>
      <xdr:row>78</xdr:row>
      <xdr:rowOff>130789</xdr:rowOff>
    </xdr:to>
    <xdr:sp macro="" textlink="">
      <xdr:nvSpPr>
        <xdr:cNvPr id="199" name="楕円 198"/>
        <xdr:cNvSpPr/>
      </xdr:nvSpPr>
      <xdr:spPr>
        <a:xfrm>
          <a:off x="2857500" y="1340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121916</xdr:rowOff>
    </xdr:from>
    <xdr:ext cx="469744" cy="259045"/>
    <xdr:sp macro="" textlink="">
      <xdr:nvSpPr>
        <xdr:cNvPr id="200" name="テキスト ボックス 199"/>
        <xdr:cNvSpPr txBox="1"/>
      </xdr:nvSpPr>
      <xdr:spPr>
        <a:xfrm>
          <a:off x="2673428" y="1349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32848</xdr:rowOff>
    </xdr:from>
    <xdr:to>
      <xdr:col>10</xdr:col>
      <xdr:colOff>165100</xdr:colOff>
      <xdr:row>78</xdr:row>
      <xdr:rowOff>134448</xdr:rowOff>
    </xdr:to>
    <xdr:sp macro="" textlink="">
      <xdr:nvSpPr>
        <xdr:cNvPr id="201" name="楕円 200"/>
        <xdr:cNvSpPr/>
      </xdr:nvSpPr>
      <xdr:spPr>
        <a:xfrm>
          <a:off x="1968500" y="134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125575</xdr:rowOff>
    </xdr:from>
    <xdr:ext cx="469744" cy="259045"/>
    <xdr:sp macro="" textlink="">
      <xdr:nvSpPr>
        <xdr:cNvPr id="202" name="テキスト ボックス 201"/>
        <xdr:cNvSpPr txBox="1"/>
      </xdr:nvSpPr>
      <xdr:spPr>
        <a:xfrm>
          <a:off x="1784428" y="134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25532</xdr:rowOff>
    </xdr:from>
    <xdr:to>
      <xdr:col>6</xdr:col>
      <xdr:colOff>38100</xdr:colOff>
      <xdr:row>78</xdr:row>
      <xdr:rowOff>127132</xdr:rowOff>
    </xdr:to>
    <xdr:sp macro="" textlink="">
      <xdr:nvSpPr>
        <xdr:cNvPr id="203" name="楕円 202"/>
        <xdr:cNvSpPr/>
      </xdr:nvSpPr>
      <xdr:spPr>
        <a:xfrm>
          <a:off x="1079500" y="133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118259</xdr:rowOff>
    </xdr:from>
    <xdr:ext cx="469744" cy="259045"/>
    <xdr:sp macro="" textlink="">
      <xdr:nvSpPr>
        <xdr:cNvPr id="204" name="テキスト ボックス 203"/>
        <xdr:cNvSpPr txBox="1"/>
      </xdr:nvSpPr>
      <xdr:spPr>
        <a:xfrm>
          <a:off x="895428" y="134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112967</xdr:rowOff>
    </xdr:from>
    <xdr:to>
      <xdr:col>24</xdr:col>
      <xdr:colOff>63500</xdr:colOff>
      <xdr:row>92</xdr:row>
      <xdr:rowOff>121565</xdr:rowOff>
    </xdr:to>
    <xdr:cxnSp macro="">
      <xdr:nvCxnSpPr>
        <xdr:cNvPr id="234" name="直線コネクタ 233"/>
        <xdr:cNvCxnSpPr/>
      </xdr:nvCxnSpPr>
      <xdr:spPr>
        <a:xfrm flipV="1">
          <a:off x="3797300" y="15886367"/>
          <a:ext cx="8382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79553</xdr:rowOff>
    </xdr:from>
    <xdr:to>
      <xdr:col>19</xdr:col>
      <xdr:colOff>177800</xdr:colOff>
      <xdr:row>92</xdr:row>
      <xdr:rowOff>121565</xdr:rowOff>
    </xdr:to>
    <xdr:cxnSp macro="">
      <xdr:nvCxnSpPr>
        <xdr:cNvPr id="237" name="直線コネクタ 236"/>
        <xdr:cNvCxnSpPr/>
      </xdr:nvCxnSpPr>
      <xdr:spPr>
        <a:xfrm>
          <a:off x="2908300" y="15852953"/>
          <a:ext cx="889000" cy="4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79553</xdr:rowOff>
    </xdr:from>
    <xdr:to>
      <xdr:col>15</xdr:col>
      <xdr:colOff>50800</xdr:colOff>
      <xdr:row>93</xdr:row>
      <xdr:rowOff>71044</xdr:rowOff>
    </xdr:to>
    <xdr:cxnSp macro="">
      <xdr:nvCxnSpPr>
        <xdr:cNvPr id="240" name="直線コネクタ 239"/>
        <xdr:cNvCxnSpPr/>
      </xdr:nvCxnSpPr>
      <xdr:spPr>
        <a:xfrm flipV="1">
          <a:off x="2019300" y="15852953"/>
          <a:ext cx="889000" cy="1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71044</xdr:rowOff>
    </xdr:from>
    <xdr:to>
      <xdr:col>10</xdr:col>
      <xdr:colOff>114300</xdr:colOff>
      <xdr:row>94</xdr:row>
      <xdr:rowOff>81369</xdr:rowOff>
    </xdr:to>
    <xdr:cxnSp macro="">
      <xdr:nvCxnSpPr>
        <xdr:cNvPr id="243" name="直線コネクタ 242"/>
        <xdr:cNvCxnSpPr/>
      </xdr:nvCxnSpPr>
      <xdr:spPr>
        <a:xfrm flipV="1">
          <a:off x="1130300" y="16015894"/>
          <a:ext cx="889000" cy="1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126547</xdr:rowOff>
    </xdr:from>
    <xdr:ext cx="534377" cy="259045"/>
    <xdr:sp macro="" textlink="">
      <xdr:nvSpPr>
        <xdr:cNvPr id="245" name="テキスト ボックス 244"/>
        <xdr:cNvSpPr txBox="1"/>
      </xdr:nvSpPr>
      <xdr:spPr>
        <a:xfrm>
          <a:off x="1752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51274</xdr:rowOff>
    </xdr:from>
    <xdr:ext cx="534377" cy="259045"/>
    <xdr:sp macro="" textlink="">
      <xdr:nvSpPr>
        <xdr:cNvPr id="247" name="テキスト ボックス 246"/>
        <xdr:cNvSpPr txBox="1"/>
      </xdr:nvSpPr>
      <xdr:spPr>
        <a:xfrm>
          <a:off x="863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62167</xdr:rowOff>
    </xdr:from>
    <xdr:to>
      <xdr:col>24</xdr:col>
      <xdr:colOff>114300</xdr:colOff>
      <xdr:row>92</xdr:row>
      <xdr:rowOff>163767</xdr:rowOff>
    </xdr:to>
    <xdr:sp macro="" textlink="">
      <xdr:nvSpPr>
        <xdr:cNvPr id="253" name="楕円 252"/>
        <xdr:cNvSpPr/>
      </xdr:nvSpPr>
      <xdr:spPr>
        <a:xfrm>
          <a:off x="4584700" y="158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85044</xdr:rowOff>
    </xdr:from>
    <xdr:ext cx="599010" cy="259045"/>
    <xdr:sp macro="" textlink="">
      <xdr:nvSpPr>
        <xdr:cNvPr id="254" name="扶助費該当値テキスト"/>
        <xdr:cNvSpPr txBox="1"/>
      </xdr:nvSpPr>
      <xdr:spPr>
        <a:xfrm>
          <a:off x="4686300" y="1568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70765</xdr:rowOff>
    </xdr:from>
    <xdr:to>
      <xdr:col>20</xdr:col>
      <xdr:colOff>38100</xdr:colOff>
      <xdr:row>93</xdr:row>
      <xdr:rowOff>915</xdr:rowOff>
    </xdr:to>
    <xdr:sp macro="" textlink="">
      <xdr:nvSpPr>
        <xdr:cNvPr id="255" name="楕円 254"/>
        <xdr:cNvSpPr/>
      </xdr:nvSpPr>
      <xdr:spPr>
        <a:xfrm>
          <a:off x="3746500" y="158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17442</xdr:rowOff>
    </xdr:from>
    <xdr:ext cx="599010" cy="259045"/>
    <xdr:sp macro="" textlink="">
      <xdr:nvSpPr>
        <xdr:cNvPr id="256" name="テキスト ボックス 255"/>
        <xdr:cNvSpPr txBox="1"/>
      </xdr:nvSpPr>
      <xdr:spPr>
        <a:xfrm>
          <a:off x="3497795" y="1561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28753</xdr:rowOff>
    </xdr:from>
    <xdr:to>
      <xdr:col>15</xdr:col>
      <xdr:colOff>101600</xdr:colOff>
      <xdr:row>92</xdr:row>
      <xdr:rowOff>130353</xdr:rowOff>
    </xdr:to>
    <xdr:sp macro="" textlink="">
      <xdr:nvSpPr>
        <xdr:cNvPr id="257" name="楕円 256"/>
        <xdr:cNvSpPr/>
      </xdr:nvSpPr>
      <xdr:spPr>
        <a:xfrm>
          <a:off x="2857500" y="158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146880</xdr:rowOff>
    </xdr:from>
    <xdr:ext cx="599010" cy="259045"/>
    <xdr:sp macro="" textlink="">
      <xdr:nvSpPr>
        <xdr:cNvPr id="258" name="テキスト ボックス 257"/>
        <xdr:cNvSpPr txBox="1"/>
      </xdr:nvSpPr>
      <xdr:spPr>
        <a:xfrm>
          <a:off x="2608795" y="1557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20244</xdr:rowOff>
    </xdr:from>
    <xdr:to>
      <xdr:col>10</xdr:col>
      <xdr:colOff>165100</xdr:colOff>
      <xdr:row>93</xdr:row>
      <xdr:rowOff>121844</xdr:rowOff>
    </xdr:to>
    <xdr:sp macro="" textlink="">
      <xdr:nvSpPr>
        <xdr:cNvPr id="259" name="楕円 258"/>
        <xdr:cNvSpPr/>
      </xdr:nvSpPr>
      <xdr:spPr>
        <a:xfrm>
          <a:off x="1968500" y="159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138371</xdr:rowOff>
    </xdr:from>
    <xdr:ext cx="599010" cy="259045"/>
    <xdr:sp macro="" textlink="">
      <xdr:nvSpPr>
        <xdr:cNvPr id="260" name="テキスト ボックス 259"/>
        <xdr:cNvSpPr txBox="1"/>
      </xdr:nvSpPr>
      <xdr:spPr>
        <a:xfrm>
          <a:off x="1719795" y="1574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30569</xdr:rowOff>
    </xdr:from>
    <xdr:to>
      <xdr:col>6</xdr:col>
      <xdr:colOff>38100</xdr:colOff>
      <xdr:row>94</xdr:row>
      <xdr:rowOff>132169</xdr:rowOff>
    </xdr:to>
    <xdr:sp macro="" textlink="">
      <xdr:nvSpPr>
        <xdr:cNvPr id="261" name="楕円 260"/>
        <xdr:cNvSpPr/>
      </xdr:nvSpPr>
      <xdr:spPr>
        <a:xfrm>
          <a:off x="1079500" y="161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148696</xdr:rowOff>
    </xdr:from>
    <xdr:ext cx="599010" cy="259045"/>
    <xdr:sp macro="" textlink="">
      <xdr:nvSpPr>
        <xdr:cNvPr id="262" name="テキスト ボックス 261"/>
        <xdr:cNvSpPr txBox="1"/>
      </xdr:nvSpPr>
      <xdr:spPr>
        <a:xfrm>
          <a:off x="830795" y="1592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58128</xdr:rowOff>
    </xdr:from>
    <xdr:to>
      <xdr:col>55</xdr:col>
      <xdr:colOff>0</xdr:colOff>
      <xdr:row>36</xdr:row>
      <xdr:rowOff>88776</xdr:rowOff>
    </xdr:to>
    <xdr:cxnSp macro="">
      <xdr:nvCxnSpPr>
        <xdr:cNvPr id="291" name="直線コネクタ 290"/>
        <xdr:cNvCxnSpPr/>
      </xdr:nvCxnSpPr>
      <xdr:spPr>
        <a:xfrm flipV="1">
          <a:off x="9639300" y="6230328"/>
          <a:ext cx="838200" cy="3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63668</xdr:rowOff>
    </xdr:from>
    <xdr:to>
      <xdr:col>50</xdr:col>
      <xdr:colOff>114300</xdr:colOff>
      <xdr:row>36</xdr:row>
      <xdr:rowOff>88776</xdr:rowOff>
    </xdr:to>
    <xdr:cxnSp macro="">
      <xdr:nvCxnSpPr>
        <xdr:cNvPr id="294" name="直線コネクタ 293"/>
        <xdr:cNvCxnSpPr/>
      </xdr:nvCxnSpPr>
      <xdr:spPr>
        <a:xfrm>
          <a:off x="8750300" y="6235868"/>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63668</xdr:rowOff>
    </xdr:from>
    <xdr:to>
      <xdr:col>45</xdr:col>
      <xdr:colOff>177800</xdr:colOff>
      <xdr:row>36</xdr:row>
      <xdr:rowOff>69047</xdr:rowOff>
    </xdr:to>
    <xdr:cxnSp macro="">
      <xdr:nvCxnSpPr>
        <xdr:cNvPr id="297" name="直線コネクタ 296"/>
        <xdr:cNvCxnSpPr/>
      </xdr:nvCxnSpPr>
      <xdr:spPr>
        <a:xfrm flipV="1">
          <a:off x="7861300" y="6235868"/>
          <a:ext cx="889000" cy="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69047</xdr:rowOff>
    </xdr:from>
    <xdr:to>
      <xdr:col>41</xdr:col>
      <xdr:colOff>50800</xdr:colOff>
      <xdr:row>36</xdr:row>
      <xdr:rowOff>93843</xdr:rowOff>
    </xdr:to>
    <xdr:cxnSp macro="">
      <xdr:nvCxnSpPr>
        <xdr:cNvPr id="300" name="直線コネクタ 299"/>
        <xdr:cNvCxnSpPr/>
      </xdr:nvCxnSpPr>
      <xdr:spPr>
        <a:xfrm flipV="1">
          <a:off x="6972300" y="6241247"/>
          <a:ext cx="889000" cy="2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120281</xdr:rowOff>
    </xdr:from>
    <xdr:ext cx="534377" cy="259045"/>
    <xdr:sp macro="" textlink="">
      <xdr:nvSpPr>
        <xdr:cNvPr id="302" name="テキスト ボックス 301"/>
        <xdr:cNvSpPr txBox="1"/>
      </xdr:nvSpPr>
      <xdr:spPr>
        <a:xfrm>
          <a:off x="7594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152191</xdr:rowOff>
    </xdr:from>
    <xdr:ext cx="534377" cy="259045"/>
    <xdr:sp macro="" textlink="">
      <xdr:nvSpPr>
        <xdr:cNvPr id="304" name="テキスト ボックス 303"/>
        <xdr:cNvSpPr txBox="1"/>
      </xdr:nvSpPr>
      <xdr:spPr>
        <a:xfrm>
          <a:off x="6705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7328</xdr:rowOff>
    </xdr:from>
    <xdr:to>
      <xdr:col>55</xdr:col>
      <xdr:colOff>50800</xdr:colOff>
      <xdr:row>36</xdr:row>
      <xdr:rowOff>108928</xdr:rowOff>
    </xdr:to>
    <xdr:sp macro="" textlink="">
      <xdr:nvSpPr>
        <xdr:cNvPr id="310" name="楕円 309"/>
        <xdr:cNvSpPr/>
      </xdr:nvSpPr>
      <xdr:spPr>
        <a:xfrm>
          <a:off x="10426700" y="61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157205</xdr:rowOff>
    </xdr:from>
    <xdr:ext cx="534377" cy="259045"/>
    <xdr:sp macro="" textlink="">
      <xdr:nvSpPr>
        <xdr:cNvPr id="311" name="補助費等該当値テキスト"/>
        <xdr:cNvSpPr txBox="1"/>
      </xdr:nvSpPr>
      <xdr:spPr>
        <a:xfrm>
          <a:off x="10528300" y="615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37976</xdr:rowOff>
    </xdr:from>
    <xdr:to>
      <xdr:col>50</xdr:col>
      <xdr:colOff>165100</xdr:colOff>
      <xdr:row>36</xdr:row>
      <xdr:rowOff>139576</xdr:rowOff>
    </xdr:to>
    <xdr:sp macro="" textlink="">
      <xdr:nvSpPr>
        <xdr:cNvPr id="312" name="楕円 311"/>
        <xdr:cNvSpPr/>
      </xdr:nvSpPr>
      <xdr:spPr>
        <a:xfrm>
          <a:off x="9588500" y="62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130703</xdr:rowOff>
    </xdr:from>
    <xdr:ext cx="534377" cy="259045"/>
    <xdr:sp macro="" textlink="">
      <xdr:nvSpPr>
        <xdr:cNvPr id="313" name="テキスト ボックス 312"/>
        <xdr:cNvSpPr txBox="1"/>
      </xdr:nvSpPr>
      <xdr:spPr>
        <a:xfrm>
          <a:off x="9372111" y="630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12868</xdr:rowOff>
    </xdr:from>
    <xdr:to>
      <xdr:col>46</xdr:col>
      <xdr:colOff>38100</xdr:colOff>
      <xdr:row>36</xdr:row>
      <xdr:rowOff>114468</xdr:rowOff>
    </xdr:to>
    <xdr:sp macro="" textlink="">
      <xdr:nvSpPr>
        <xdr:cNvPr id="314" name="楕円 313"/>
        <xdr:cNvSpPr/>
      </xdr:nvSpPr>
      <xdr:spPr>
        <a:xfrm>
          <a:off x="8699500" y="61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130995</xdr:rowOff>
    </xdr:from>
    <xdr:ext cx="534377" cy="259045"/>
    <xdr:sp macro="" textlink="">
      <xdr:nvSpPr>
        <xdr:cNvPr id="315" name="テキスト ボックス 314"/>
        <xdr:cNvSpPr txBox="1"/>
      </xdr:nvSpPr>
      <xdr:spPr>
        <a:xfrm>
          <a:off x="8483111" y="596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18247</xdr:rowOff>
    </xdr:from>
    <xdr:to>
      <xdr:col>41</xdr:col>
      <xdr:colOff>101600</xdr:colOff>
      <xdr:row>36</xdr:row>
      <xdr:rowOff>119847</xdr:rowOff>
    </xdr:to>
    <xdr:sp macro="" textlink="">
      <xdr:nvSpPr>
        <xdr:cNvPr id="316" name="楕円 315"/>
        <xdr:cNvSpPr/>
      </xdr:nvSpPr>
      <xdr:spPr>
        <a:xfrm>
          <a:off x="7810500" y="619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110974</xdr:rowOff>
    </xdr:from>
    <xdr:ext cx="534377" cy="259045"/>
    <xdr:sp macro="" textlink="">
      <xdr:nvSpPr>
        <xdr:cNvPr id="317" name="テキスト ボックス 316"/>
        <xdr:cNvSpPr txBox="1"/>
      </xdr:nvSpPr>
      <xdr:spPr>
        <a:xfrm>
          <a:off x="7594111" y="628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43043</xdr:rowOff>
    </xdr:from>
    <xdr:to>
      <xdr:col>36</xdr:col>
      <xdr:colOff>165100</xdr:colOff>
      <xdr:row>36</xdr:row>
      <xdr:rowOff>144643</xdr:rowOff>
    </xdr:to>
    <xdr:sp macro="" textlink="">
      <xdr:nvSpPr>
        <xdr:cNvPr id="318" name="楕円 317"/>
        <xdr:cNvSpPr/>
      </xdr:nvSpPr>
      <xdr:spPr>
        <a:xfrm>
          <a:off x="6921500" y="6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161170</xdr:rowOff>
    </xdr:from>
    <xdr:ext cx="534377" cy="259045"/>
    <xdr:sp macro="" textlink="">
      <xdr:nvSpPr>
        <xdr:cNvPr id="319" name="テキスト ボックス 318"/>
        <xdr:cNvSpPr txBox="1"/>
      </xdr:nvSpPr>
      <xdr:spPr>
        <a:xfrm>
          <a:off x="6705111" y="599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13577</xdr:rowOff>
    </xdr:from>
    <xdr:to>
      <xdr:col>55</xdr:col>
      <xdr:colOff>0</xdr:colOff>
      <xdr:row>55</xdr:row>
      <xdr:rowOff>30338</xdr:rowOff>
    </xdr:to>
    <xdr:cxnSp macro="">
      <xdr:nvCxnSpPr>
        <xdr:cNvPr id="346" name="直線コネクタ 345"/>
        <xdr:cNvCxnSpPr/>
      </xdr:nvCxnSpPr>
      <xdr:spPr>
        <a:xfrm>
          <a:off x="9639300" y="9443327"/>
          <a:ext cx="8382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13577</xdr:rowOff>
    </xdr:from>
    <xdr:to>
      <xdr:col>50</xdr:col>
      <xdr:colOff>114300</xdr:colOff>
      <xdr:row>55</xdr:row>
      <xdr:rowOff>164293</xdr:rowOff>
    </xdr:to>
    <xdr:cxnSp macro="">
      <xdr:nvCxnSpPr>
        <xdr:cNvPr id="349" name="直線コネクタ 348"/>
        <xdr:cNvCxnSpPr/>
      </xdr:nvCxnSpPr>
      <xdr:spPr>
        <a:xfrm flipV="1">
          <a:off x="8750300" y="9443327"/>
          <a:ext cx="889000" cy="1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164293</xdr:rowOff>
    </xdr:from>
    <xdr:to>
      <xdr:col>45</xdr:col>
      <xdr:colOff>177800</xdr:colOff>
      <xdr:row>56</xdr:row>
      <xdr:rowOff>50757</xdr:rowOff>
    </xdr:to>
    <xdr:cxnSp macro="">
      <xdr:nvCxnSpPr>
        <xdr:cNvPr id="352" name="直線コネクタ 351"/>
        <xdr:cNvCxnSpPr/>
      </xdr:nvCxnSpPr>
      <xdr:spPr>
        <a:xfrm flipV="1">
          <a:off x="7861300" y="9594043"/>
          <a:ext cx="889000" cy="5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50757</xdr:rowOff>
    </xdr:from>
    <xdr:to>
      <xdr:col>41</xdr:col>
      <xdr:colOff>50800</xdr:colOff>
      <xdr:row>56</xdr:row>
      <xdr:rowOff>77434</xdr:rowOff>
    </xdr:to>
    <xdr:cxnSp macro="">
      <xdr:nvCxnSpPr>
        <xdr:cNvPr id="355" name="直線コネクタ 354"/>
        <xdr:cNvCxnSpPr/>
      </xdr:nvCxnSpPr>
      <xdr:spPr>
        <a:xfrm flipV="1">
          <a:off x="6972300" y="9651957"/>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122310</xdr:rowOff>
    </xdr:from>
    <xdr:ext cx="534377" cy="259045"/>
    <xdr:sp macro="" textlink="">
      <xdr:nvSpPr>
        <xdr:cNvPr id="357" name="テキスト ボックス 356"/>
        <xdr:cNvSpPr txBox="1"/>
      </xdr:nvSpPr>
      <xdr:spPr>
        <a:xfrm>
          <a:off x="7594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142202</xdr:rowOff>
    </xdr:from>
    <xdr:ext cx="534377" cy="259045"/>
    <xdr:sp macro="" textlink="">
      <xdr:nvSpPr>
        <xdr:cNvPr id="359" name="テキスト ボックス 358"/>
        <xdr:cNvSpPr txBox="1"/>
      </xdr:nvSpPr>
      <xdr:spPr>
        <a:xfrm>
          <a:off x="6705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150988</xdr:rowOff>
    </xdr:from>
    <xdr:to>
      <xdr:col>55</xdr:col>
      <xdr:colOff>50800</xdr:colOff>
      <xdr:row>55</xdr:row>
      <xdr:rowOff>81138</xdr:rowOff>
    </xdr:to>
    <xdr:sp macro="" textlink="">
      <xdr:nvSpPr>
        <xdr:cNvPr id="365" name="楕円 364"/>
        <xdr:cNvSpPr/>
      </xdr:nvSpPr>
      <xdr:spPr>
        <a:xfrm>
          <a:off x="10426700" y="94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2415</xdr:rowOff>
    </xdr:from>
    <xdr:ext cx="599010" cy="259045"/>
    <xdr:sp macro="" textlink="">
      <xdr:nvSpPr>
        <xdr:cNvPr id="366" name="普通建設事業費該当値テキスト"/>
        <xdr:cNvSpPr txBox="1"/>
      </xdr:nvSpPr>
      <xdr:spPr>
        <a:xfrm>
          <a:off x="10528300" y="926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134227</xdr:rowOff>
    </xdr:from>
    <xdr:to>
      <xdr:col>50</xdr:col>
      <xdr:colOff>165100</xdr:colOff>
      <xdr:row>55</xdr:row>
      <xdr:rowOff>64377</xdr:rowOff>
    </xdr:to>
    <xdr:sp macro="" textlink="">
      <xdr:nvSpPr>
        <xdr:cNvPr id="367" name="楕円 366"/>
        <xdr:cNvSpPr/>
      </xdr:nvSpPr>
      <xdr:spPr>
        <a:xfrm>
          <a:off x="9588500" y="93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80904</xdr:rowOff>
    </xdr:from>
    <xdr:ext cx="599010" cy="259045"/>
    <xdr:sp macro="" textlink="">
      <xdr:nvSpPr>
        <xdr:cNvPr id="368" name="テキスト ボックス 367"/>
        <xdr:cNvSpPr txBox="1"/>
      </xdr:nvSpPr>
      <xdr:spPr>
        <a:xfrm>
          <a:off x="9339795" y="916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113493</xdr:rowOff>
    </xdr:from>
    <xdr:to>
      <xdr:col>46</xdr:col>
      <xdr:colOff>38100</xdr:colOff>
      <xdr:row>56</xdr:row>
      <xdr:rowOff>43643</xdr:rowOff>
    </xdr:to>
    <xdr:sp macro="" textlink="">
      <xdr:nvSpPr>
        <xdr:cNvPr id="369" name="楕円 368"/>
        <xdr:cNvSpPr/>
      </xdr:nvSpPr>
      <xdr:spPr>
        <a:xfrm>
          <a:off x="8699500" y="95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60170</xdr:rowOff>
    </xdr:from>
    <xdr:ext cx="599010" cy="259045"/>
    <xdr:sp macro="" textlink="">
      <xdr:nvSpPr>
        <xdr:cNvPr id="370" name="テキスト ボックス 369"/>
        <xdr:cNvSpPr txBox="1"/>
      </xdr:nvSpPr>
      <xdr:spPr>
        <a:xfrm>
          <a:off x="8450795" y="931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171407</xdr:rowOff>
    </xdr:from>
    <xdr:to>
      <xdr:col>41</xdr:col>
      <xdr:colOff>101600</xdr:colOff>
      <xdr:row>56</xdr:row>
      <xdr:rowOff>101557</xdr:rowOff>
    </xdr:to>
    <xdr:sp macro="" textlink="">
      <xdr:nvSpPr>
        <xdr:cNvPr id="371" name="楕円 370"/>
        <xdr:cNvSpPr/>
      </xdr:nvSpPr>
      <xdr:spPr>
        <a:xfrm>
          <a:off x="7810500" y="96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118084</xdr:rowOff>
    </xdr:from>
    <xdr:ext cx="534377" cy="259045"/>
    <xdr:sp macro="" textlink="">
      <xdr:nvSpPr>
        <xdr:cNvPr id="372" name="テキスト ボックス 371"/>
        <xdr:cNvSpPr txBox="1"/>
      </xdr:nvSpPr>
      <xdr:spPr>
        <a:xfrm>
          <a:off x="7594111" y="93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26634</xdr:rowOff>
    </xdr:from>
    <xdr:to>
      <xdr:col>36</xdr:col>
      <xdr:colOff>165100</xdr:colOff>
      <xdr:row>56</xdr:row>
      <xdr:rowOff>128234</xdr:rowOff>
    </xdr:to>
    <xdr:sp macro="" textlink="">
      <xdr:nvSpPr>
        <xdr:cNvPr id="373" name="楕円 372"/>
        <xdr:cNvSpPr/>
      </xdr:nvSpPr>
      <xdr:spPr>
        <a:xfrm>
          <a:off x="6921500" y="96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144761</xdr:rowOff>
    </xdr:from>
    <xdr:ext cx="534377" cy="259045"/>
    <xdr:sp macro="" textlink="">
      <xdr:nvSpPr>
        <xdr:cNvPr id="374" name="テキスト ボックス 373"/>
        <xdr:cNvSpPr txBox="1"/>
      </xdr:nvSpPr>
      <xdr:spPr>
        <a:xfrm>
          <a:off x="6705111" y="940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94885</xdr:rowOff>
    </xdr:from>
    <xdr:to>
      <xdr:col>55</xdr:col>
      <xdr:colOff>0</xdr:colOff>
      <xdr:row>75</xdr:row>
      <xdr:rowOff>140267</xdr:rowOff>
    </xdr:to>
    <xdr:cxnSp macro="">
      <xdr:nvCxnSpPr>
        <xdr:cNvPr id="401" name="直線コネクタ 400"/>
        <xdr:cNvCxnSpPr/>
      </xdr:nvCxnSpPr>
      <xdr:spPr>
        <a:xfrm>
          <a:off x="9639300" y="12953635"/>
          <a:ext cx="838200" cy="4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94885</xdr:rowOff>
    </xdr:from>
    <xdr:to>
      <xdr:col>50</xdr:col>
      <xdr:colOff>114300</xdr:colOff>
      <xdr:row>77</xdr:row>
      <xdr:rowOff>65734</xdr:rowOff>
    </xdr:to>
    <xdr:cxnSp macro="">
      <xdr:nvCxnSpPr>
        <xdr:cNvPr id="404" name="直線コネクタ 403"/>
        <xdr:cNvCxnSpPr/>
      </xdr:nvCxnSpPr>
      <xdr:spPr>
        <a:xfrm flipV="1">
          <a:off x="8750300" y="12953635"/>
          <a:ext cx="889000" cy="3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10651</xdr:rowOff>
    </xdr:from>
    <xdr:to>
      <xdr:col>45</xdr:col>
      <xdr:colOff>177800</xdr:colOff>
      <xdr:row>77</xdr:row>
      <xdr:rowOff>65734</xdr:rowOff>
    </xdr:to>
    <xdr:cxnSp macro="">
      <xdr:nvCxnSpPr>
        <xdr:cNvPr id="407" name="直線コネクタ 406"/>
        <xdr:cNvCxnSpPr/>
      </xdr:nvCxnSpPr>
      <xdr:spPr>
        <a:xfrm>
          <a:off x="7861300" y="13212301"/>
          <a:ext cx="889000" cy="5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10651</xdr:rowOff>
    </xdr:from>
    <xdr:to>
      <xdr:col>41</xdr:col>
      <xdr:colOff>50800</xdr:colOff>
      <xdr:row>77</xdr:row>
      <xdr:rowOff>115148</xdr:rowOff>
    </xdr:to>
    <xdr:cxnSp macro="">
      <xdr:nvCxnSpPr>
        <xdr:cNvPr id="410" name="直線コネクタ 409"/>
        <xdr:cNvCxnSpPr/>
      </xdr:nvCxnSpPr>
      <xdr:spPr>
        <a:xfrm flipV="1">
          <a:off x="6972300" y="13212301"/>
          <a:ext cx="889000" cy="10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114426</xdr:rowOff>
    </xdr:from>
    <xdr:ext cx="534377" cy="259045"/>
    <xdr:sp macro="" textlink="">
      <xdr:nvSpPr>
        <xdr:cNvPr id="412" name="テキスト ボックス 411"/>
        <xdr:cNvSpPr txBox="1"/>
      </xdr:nvSpPr>
      <xdr:spPr>
        <a:xfrm>
          <a:off x="7594111" y="128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50920</xdr:rowOff>
    </xdr:from>
    <xdr:ext cx="534377" cy="259045"/>
    <xdr:sp macro="" textlink="">
      <xdr:nvSpPr>
        <xdr:cNvPr id="414" name="テキスト ボックス 413"/>
        <xdr:cNvSpPr txBox="1"/>
      </xdr:nvSpPr>
      <xdr:spPr>
        <a:xfrm>
          <a:off x="6705111" y="129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89467</xdr:rowOff>
    </xdr:from>
    <xdr:to>
      <xdr:col>55</xdr:col>
      <xdr:colOff>50800</xdr:colOff>
      <xdr:row>76</xdr:row>
      <xdr:rowOff>19617</xdr:rowOff>
    </xdr:to>
    <xdr:sp macro="" textlink="">
      <xdr:nvSpPr>
        <xdr:cNvPr id="420" name="楕円 419"/>
        <xdr:cNvSpPr/>
      </xdr:nvSpPr>
      <xdr:spPr>
        <a:xfrm>
          <a:off x="10426700" y="1294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112344</xdr:rowOff>
    </xdr:from>
    <xdr:ext cx="534377" cy="259045"/>
    <xdr:sp macro="" textlink="">
      <xdr:nvSpPr>
        <xdr:cNvPr id="421" name="普通建設事業費 （ うち新規整備　）該当値テキスト"/>
        <xdr:cNvSpPr txBox="1"/>
      </xdr:nvSpPr>
      <xdr:spPr>
        <a:xfrm>
          <a:off x="10528300" y="1279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44085</xdr:rowOff>
    </xdr:from>
    <xdr:to>
      <xdr:col>50</xdr:col>
      <xdr:colOff>165100</xdr:colOff>
      <xdr:row>75</xdr:row>
      <xdr:rowOff>145685</xdr:rowOff>
    </xdr:to>
    <xdr:sp macro="" textlink="">
      <xdr:nvSpPr>
        <xdr:cNvPr id="422" name="楕円 421"/>
        <xdr:cNvSpPr/>
      </xdr:nvSpPr>
      <xdr:spPr>
        <a:xfrm>
          <a:off x="9588500" y="1290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162212</xdr:rowOff>
    </xdr:from>
    <xdr:ext cx="534377" cy="259045"/>
    <xdr:sp macro="" textlink="">
      <xdr:nvSpPr>
        <xdr:cNvPr id="423" name="テキスト ボックス 422"/>
        <xdr:cNvSpPr txBox="1"/>
      </xdr:nvSpPr>
      <xdr:spPr>
        <a:xfrm>
          <a:off x="9372111" y="1267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14934</xdr:rowOff>
    </xdr:from>
    <xdr:to>
      <xdr:col>46</xdr:col>
      <xdr:colOff>38100</xdr:colOff>
      <xdr:row>77</xdr:row>
      <xdr:rowOff>116534</xdr:rowOff>
    </xdr:to>
    <xdr:sp macro="" textlink="">
      <xdr:nvSpPr>
        <xdr:cNvPr id="424" name="楕円 423"/>
        <xdr:cNvSpPr/>
      </xdr:nvSpPr>
      <xdr:spPr>
        <a:xfrm>
          <a:off x="8699500" y="132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107661</xdr:rowOff>
    </xdr:from>
    <xdr:ext cx="534377" cy="259045"/>
    <xdr:sp macro="" textlink="">
      <xdr:nvSpPr>
        <xdr:cNvPr id="425" name="テキスト ボックス 424"/>
        <xdr:cNvSpPr txBox="1"/>
      </xdr:nvSpPr>
      <xdr:spPr>
        <a:xfrm>
          <a:off x="8483111" y="133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131301</xdr:rowOff>
    </xdr:from>
    <xdr:to>
      <xdr:col>41</xdr:col>
      <xdr:colOff>101600</xdr:colOff>
      <xdr:row>77</xdr:row>
      <xdr:rowOff>61451</xdr:rowOff>
    </xdr:to>
    <xdr:sp macro="" textlink="">
      <xdr:nvSpPr>
        <xdr:cNvPr id="426" name="楕円 425"/>
        <xdr:cNvSpPr/>
      </xdr:nvSpPr>
      <xdr:spPr>
        <a:xfrm>
          <a:off x="7810500" y="131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52578</xdr:rowOff>
    </xdr:from>
    <xdr:ext cx="534377" cy="259045"/>
    <xdr:sp macro="" textlink="">
      <xdr:nvSpPr>
        <xdr:cNvPr id="427" name="テキスト ボックス 426"/>
        <xdr:cNvSpPr txBox="1"/>
      </xdr:nvSpPr>
      <xdr:spPr>
        <a:xfrm>
          <a:off x="7594111" y="1325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64348</xdr:rowOff>
    </xdr:from>
    <xdr:to>
      <xdr:col>36</xdr:col>
      <xdr:colOff>165100</xdr:colOff>
      <xdr:row>77</xdr:row>
      <xdr:rowOff>165948</xdr:rowOff>
    </xdr:to>
    <xdr:sp macro="" textlink="">
      <xdr:nvSpPr>
        <xdr:cNvPr id="428" name="楕円 427"/>
        <xdr:cNvSpPr/>
      </xdr:nvSpPr>
      <xdr:spPr>
        <a:xfrm>
          <a:off x="6921500" y="132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157075</xdr:rowOff>
    </xdr:from>
    <xdr:ext cx="534377" cy="259045"/>
    <xdr:sp macro="" textlink="">
      <xdr:nvSpPr>
        <xdr:cNvPr id="429" name="テキスト ボックス 428"/>
        <xdr:cNvSpPr txBox="1"/>
      </xdr:nvSpPr>
      <xdr:spPr>
        <a:xfrm>
          <a:off x="6705111" y="1335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168253</xdr:rowOff>
    </xdr:from>
    <xdr:to>
      <xdr:col>55</xdr:col>
      <xdr:colOff>0</xdr:colOff>
      <xdr:row>97</xdr:row>
      <xdr:rowOff>21394</xdr:rowOff>
    </xdr:to>
    <xdr:cxnSp macro="">
      <xdr:nvCxnSpPr>
        <xdr:cNvPr id="460" name="直線コネクタ 459"/>
        <xdr:cNvCxnSpPr/>
      </xdr:nvCxnSpPr>
      <xdr:spPr>
        <a:xfrm>
          <a:off x="9639300" y="16627453"/>
          <a:ext cx="8382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168253</xdr:rowOff>
    </xdr:from>
    <xdr:to>
      <xdr:col>50</xdr:col>
      <xdr:colOff>114300</xdr:colOff>
      <xdr:row>97</xdr:row>
      <xdr:rowOff>31431</xdr:rowOff>
    </xdr:to>
    <xdr:cxnSp macro="">
      <xdr:nvCxnSpPr>
        <xdr:cNvPr id="463" name="直線コネクタ 462"/>
        <xdr:cNvCxnSpPr/>
      </xdr:nvCxnSpPr>
      <xdr:spPr>
        <a:xfrm flipV="1">
          <a:off x="8750300" y="16627453"/>
          <a:ext cx="889000" cy="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159979</xdr:rowOff>
    </xdr:from>
    <xdr:to>
      <xdr:col>45</xdr:col>
      <xdr:colOff>177800</xdr:colOff>
      <xdr:row>97</xdr:row>
      <xdr:rowOff>31431</xdr:rowOff>
    </xdr:to>
    <xdr:cxnSp macro="">
      <xdr:nvCxnSpPr>
        <xdr:cNvPr id="466" name="直線コネクタ 465"/>
        <xdr:cNvCxnSpPr/>
      </xdr:nvCxnSpPr>
      <xdr:spPr>
        <a:xfrm>
          <a:off x="7861300" y="16619179"/>
          <a:ext cx="8890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154374</xdr:rowOff>
    </xdr:from>
    <xdr:to>
      <xdr:col>41</xdr:col>
      <xdr:colOff>50800</xdr:colOff>
      <xdr:row>96</xdr:row>
      <xdr:rowOff>159979</xdr:rowOff>
    </xdr:to>
    <xdr:cxnSp macro="">
      <xdr:nvCxnSpPr>
        <xdr:cNvPr id="469" name="直線コネクタ 468"/>
        <xdr:cNvCxnSpPr/>
      </xdr:nvCxnSpPr>
      <xdr:spPr>
        <a:xfrm>
          <a:off x="6972300" y="16613574"/>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1" name="テキスト ボックス 470"/>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3" name="テキスト ボックス 472"/>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142044</xdr:rowOff>
    </xdr:from>
    <xdr:to>
      <xdr:col>55</xdr:col>
      <xdr:colOff>50800</xdr:colOff>
      <xdr:row>97</xdr:row>
      <xdr:rowOff>72194</xdr:rowOff>
    </xdr:to>
    <xdr:sp macro="" textlink="">
      <xdr:nvSpPr>
        <xdr:cNvPr id="479" name="楕円 478"/>
        <xdr:cNvSpPr/>
      </xdr:nvSpPr>
      <xdr:spPr>
        <a:xfrm>
          <a:off x="10426700" y="166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120471</xdr:rowOff>
    </xdr:from>
    <xdr:ext cx="534377" cy="259045"/>
    <xdr:sp macro="" textlink="">
      <xdr:nvSpPr>
        <xdr:cNvPr id="480" name="普通建設事業費 （ うち更新整備　）該当値テキスト"/>
        <xdr:cNvSpPr txBox="1"/>
      </xdr:nvSpPr>
      <xdr:spPr>
        <a:xfrm>
          <a:off x="10528300" y="165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117453</xdr:rowOff>
    </xdr:from>
    <xdr:to>
      <xdr:col>50</xdr:col>
      <xdr:colOff>165100</xdr:colOff>
      <xdr:row>97</xdr:row>
      <xdr:rowOff>47603</xdr:rowOff>
    </xdr:to>
    <xdr:sp macro="" textlink="">
      <xdr:nvSpPr>
        <xdr:cNvPr id="481" name="楕円 480"/>
        <xdr:cNvSpPr/>
      </xdr:nvSpPr>
      <xdr:spPr>
        <a:xfrm>
          <a:off x="9588500" y="1657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38730</xdr:rowOff>
    </xdr:from>
    <xdr:ext cx="534377" cy="259045"/>
    <xdr:sp macro="" textlink="">
      <xdr:nvSpPr>
        <xdr:cNvPr id="482" name="テキスト ボックス 481"/>
        <xdr:cNvSpPr txBox="1"/>
      </xdr:nvSpPr>
      <xdr:spPr>
        <a:xfrm>
          <a:off x="9372111" y="166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152081</xdr:rowOff>
    </xdr:from>
    <xdr:to>
      <xdr:col>46</xdr:col>
      <xdr:colOff>38100</xdr:colOff>
      <xdr:row>97</xdr:row>
      <xdr:rowOff>82231</xdr:rowOff>
    </xdr:to>
    <xdr:sp macro="" textlink="">
      <xdr:nvSpPr>
        <xdr:cNvPr id="483" name="楕円 482"/>
        <xdr:cNvSpPr/>
      </xdr:nvSpPr>
      <xdr:spPr>
        <a:xfrm>
          <a:off x="8699500" y="1661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73358</xdr:rowOff>
    </xdr:from>
    <xdr:ext cx="534377" cy="259045"/>
    <xdr:sp macro="" textlink="">
      <xdr:nvSpPr>
        <xdr:cNvPr id="484" name="テキスト ボックス 483"/>
        <xdr:cNvSpPr txBox="1"/>
      </xdr:nvSpPr>
      <xdr:spPr>
        <a:xfrm>
          <a:off x="8483111" y="1670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109179</xdr:rowOff>
    </xdr:from>
    <xdr:to>
      <xdr:col>41</xdr:col>
      <xdr:colOff>101600</xdr:colOff>
      <xdr:row>97</xdr:row>
      <xdr:rowOff>39329</xdr:rowOff>
    </xdr:to>
    <xdr:sp macro="" textlink="">
      <xdr:nvSpPr>
        <xdr:cNvPr id="485" name="楕円 484"/>
        <xdr:cNvSpPr/>
      </xdr:nvSpPr>
      <xdr:spPr>
        <a:xfrm>
          <a:off x="7810500" y="1656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55856</xdr:rowOff>
    </xdr:from>
    <xdr:ext cx="534377" cy="259045"/>
    <xdr:sp macro="" textlink="">
      <xdr:nvSpPr>
        <xdr:cNvPr id="486" name="テキスト ボックス 485"/>
        <xdr:cNvSpPr txBox="1"/>
      </xdr:nvSpPr>
      <xdr:spPr>
        <a:xfrm>
          <a:off x="7594111" y="1634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103574</xdr:rowOff>
    </xdr:from>
    <xdr:to>
      <xdr:col>36</xdr:col>
      <xdr:colOff>165100</xdr:colOff>
      <xdr:row>97</xdr:row>
      <xdr:rowOff>33724</xdr:rowOff>
    </xdr:to>
    <xdr:sp macro="" textlink="">
      <xdr:nvSpPr>
        <xdr:cNvPr id="487" name="楕円 486"/>
        <xdr:cNvSpPr/>
      </xdr:nvSpPr>
      <xdr:spPr>
        <a:xfrm>
          <a:off x="6921500" y="1656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50251</xdr:rowOff>
    </xdr:from>
    <xdr:ext cx="534377" cy="259045"/>
    <xdr:sp macro="" textlink="">
      <xdr:nvSpPr>
        <xdr:cNvPr id="488" name="テキスト ボックス 487"/>
        <xdr:cNvSpPr txBox="1"/>
      </xdr:nvSpPr>
      <xdr:spPr>
        <a:xfrm>
          <a:off x="6705111" y="16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164986</xdr:rowOff>
    </xdr:from>
    <xdr:to>
      <xdr:col>85</xdr:col>
      <xdr:colOff>127000</xdr:colOff>
      <xdr:row>39</xdr:row>
      <xdr:rowOff>9614</xdr:rowOff>
    </xdr:to>
    <xdr:cxnSp macro="">
      <xdr:nvCxnSpPr>
        <xdr:cNvPr id="517" name="直線コネクタ 516"/>
        <xdr:cNvCxnSpPr/>
      </xdr:nvCxnSpPr>
      <xdr:spPr>
        <a:xfrm flipV="1">
          <a:off x="15481300" y="6680086"/>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9614</xdr:rowOff>
    </xdr:from>
    <xdr:to>
      <xdr:col>81</xdr:col>
      <xdr:colOff>50800</xdr:colOff>
      <xdr:row>39</xdr:row>
      <xdr:rowOff>16256</xdr:rowOff>
    </xdr:to>
    <xdr:cxnSp macro="">
      <xdr:nvCxnSpPr>
        <xdr:cNvPr id="520" name="直線コネクタ 519"/>
        <xdr:cNvCxnSpPr/>
      </xdr:nvCxnSpPr>
      <xdr:spPr>
        <a:xfrm flipV="1">
          <a:off x="14592300" y="6696164"/>
          <a:ext cx="8890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16256</xdr:rowOff>
    </xdr:from>
    <xdr:to>
      <xdr:col>76</xdr:col>
      <xdr:colOff>114300</xdr:colOff>
      <xdr:row>39</xdr:row>
      <xdr:rowOff>21082</xdr:rowOff>
    </xdr:to>
    <xdr:cxnSp macro="">
      <xdr:nvCxnSpPr>
        <xdr:cNvPr id="523" name="直線コネクタ 522"/>
        <xdr:cNvCxnSpPr/>
      </xdr:nvCxnSpPr>
      <xdr:spPr>
        <a:xfrm flipV="1">
          <a:off x="13703300" y="67028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21082</xdr:rowOff>
    </xdr:from>
    <xdr:to>
      <xdr:col>71</xdr:col>
      <xdr:colOff>177800</xdr:colOff>
      <xdr:row>39</xdr:row>
      <xdr:rowOff>22441</xdr:rowOff>
    </xdr:to>
    <xdr:cxnSp macro="">
      <xdr:nvCxnSpPr>
        <xdr:cNvPr id="526" name="直線コネクタ 525"/>
        <xdr:cNvCxnSpPr/>
      </xdr:nvCxnSpPr>
      <xdr:spPr>
        <a:xfrm flipV="1">
          <a:off x="12814300" y="6707632"/>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114186</xdr:rowOff>
    </xdr:from>
    <xdr:to>
      <xdr:col>85</xdr:col>
      <xdr:colOff>177800</xdr:colOff>
      <xdr:row>39</xdr:row>
      <xdr:rowOff>44336</xdr:rowOff>
    </xdr:to>
    <xdr:sp macro="" textlink="">
      <xdr:nvSpPr>
        <xdr:cNvPr id="536" name="楕円 535"/>
        <xdr:cNvSpPr/>
      </xdr:nvSpPr>
      <xdr:spPr>
        <a:xfrm>
          <a:off x="16268700" y="66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29113</xdr:rowOff>
    </xdr:from>
    <xdr:ext cx="469744" cy="259045"/>
    <xdr:sp macro="" textlink="">
      <xdr:nvSpPr>
        <xdr:cNvPr id="537" name="災害復旧事業費該当値テキスト"/>
        <xdr:cNvSpPr txBox="1"/>
      </xdr:nvSpPr>
      <xdr:spPr>
        <a:xfrm>
          <a:off x="16370300" y="654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130264</xdr:rowOff>
    </xdr:from>
    <xdr:to>
      <xdr:col>81</xdr:col>
      <xdr:colOff>101600</xdr:colOff>
      <xdr:row>39</xdr:row>
      <xdr:rowOff>60414</xdr:rowOff>
    </xdr:to>
    <xdr:sp macro="" textlink="">
      <xdr:nvSpPr>
        <xdr:cNvPr id="538" name="楕円 537"/>
        <xdr:cNvSpPr/>
      </xdr:nvSpPr>
      <xdr:spPr>
        <a:xfrm>
          <a:off x="15430500" y="66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51541</xdr:rowOff>
    </xdr:from>
    <xdr:ext cx="469744" cy="259045"/>
    <xdr:sp macro="" textlink="">
      <xdr:nvSpPr>
        <xdr:cNvPr id="539" name="テキスト ボックス 538"/>
        <xdr:cNvSpPr txBox="1"/>
      </xdr:nvSpPr>
      <xdr:spPr>
        <a:xfrm>
          <a:off x="15246428" y="673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136906</xdr:rowOff>
    </xdr:from>
    <xdr:to>
      <xdr:col>76</xdr:col>
      <xdr:colOff>165100</xdr:colOff>
      <xdr:row>39</xdr:row>
      <xdr:rowOff>67056</xdr:rowOff>
    </xdr:to>
    <xdr:sp macro="" textlink="">
      <xdr:nvSpPr>
        <xdr:cNvPr id="540" name="楕円 539"/>
        <xdr:cNvSpPr/>
      </xdr:nvSpPr>
      <xdr:spPr>
        <a:xfrm>
          <a:off x="14541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58183</xdr:rowOff>
    </xdr:from>
    <xdr:ext cx="469744" cy="259045"/>
    <xdr:sp macro="" textlink="">
      <xdr:nvSpPr>
        <xdr:cNvPr id="541" name="テキスト ボックス 540"/>
        <xdr:cNvSpPr txBox="1"/>
      </xdr:nvSpPr>
      <xdr:spPr>
        <a:xfrm>
          <a:off x="14357428" y="674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141732</xdr:rowOff>
    </xdr:from>
    <xdr:to>
      <xdr:col>72</xdr:col>
      <xdr:colOff>38100</xdr:colOff>
      <xdr:row>39</xdr:row>
      <xdr:rowOff>71882</xdr:rowOff>
    </xdr:to>
    <xdr:sp macro="" textlink="">
      <xdr:nvSpPr>
        <xdr:cNvPr id="542" name="楕円 541"/>
        <xdr:cNvSpPr/>
      </xdr:nvSpPr>
      <xdr:spPr>
        <a:xfrm>
          <a:off x="13652500" y="66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63009</xdr:rowOff>
    </xdr:from>
    <xdr:ext cx="469744" cy="259045"/>
    <xdr:sp macro="" textlink="">
      <xdr:nvSpPr>
        <xdr:cNvPr id="543" name="テキスト ボックス 542"/>
        <xdr:cNvSpPr txBox="1"/>
      </xdr:nvSpPr>
      <xdr:spPr>
        <a:xfrm>
          <a:off x="13468428" y="674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143091</xdr:rowOff>
    </xdr:from>
    <xdr:to>
      <xdr:col>67</xdr:col>
      <xdr:colOff>101600</xdr:colOff>
      <xdr:row>39</xdr:row>
      <xdr:rowOff>73241</xdr:rowOff>
    </xdr:to>
    <xdr:sp macro="" textlink="">
      <xdr:nvSpPr>
        <xdr:cNvPr id="544" name="楕円 543"/>
        <xdr:cNvSpPr/>
      </xdr:nvSpPr>
      <xdr:spPr>
        <a:xfrm>
          <a:off x="12763500" y="66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64368</xdr:rowOff>
    </xdr:from>
    <xdr:ext cx="469744" cy="259045"/>
    <xdr:sp macro="" textlink="">
      <xdr:nvSpPr>
        <xdr:cNvPr id="545" name="テキスト ボックス 544"/>
        <xdr:cNvSpPr txBox="1"/>
      </xdr:nvSpPr>
      <xdr:spPr>
        <a:xfrm>
          <a:off x="12579428" y="675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69379</xdr:rowOff>
    </xdr:from>
    <xdr:to>
      <xdr:col>85</xdr:col>
      <xdr:colOff>127000</xdr:colOff>
      <xdr:row>77</xdr:row>
      <xdr:rowOff>81224</xdr:rowOff>
    </xdr:to>
    <xdr:cxnSp macro="">
      <xdr:nvCxnSpPr>
        <xdr:cNvPr id="631" name="直線コネクタ 630"/>
        <xdr:cNvCxnSpPr/>
      </xdr:nvCxnSpPr>
      <xdr:spPr>
        <a:xfrm flipV="1">
          <a:off x="15481300" y="13271029"/>
          <a:ext cx="838200" cy="1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81224</xdr:rowOff>
    </xdr:from>
    <xdr:to>
      <xdr:col>81</xdr:col>
      <xdr:colOff>50800</xdr:colOff>
      <xdr:row>77</xdr:row>
      <xdr:rowOff>85975</xdr:rowOff>
    </xdr:to>
    <xdr:cxnSp macro="">
      <xdr:nvCxnSpPr>
        <xdr:cNvPr id="634" name="直線コネクタ 633"/>
        <xdr:cNvCxnSpPr/>
      </xdr:nvCxnSpPr>
      <xdr:spPr>
        <a:xfrm flipV="1">
          <a:off x="14592300" y="13282874"/>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83956</xdr:rowOff>
    </xdr:from>
    <xdr:to>
      <xdr:col>76</xdr:col>
      <xdr:colOff>114300</xdr:colOff>
      <xdr:row>77</xdr:row>
      <xdr:rowOff>85975</xdr:rowOff>
    </xdr:to>
    <xdr:cxnSp macro="">
      <xdr:nvCxnSpPr>
        <xdr:cNvPr id="637" name="直線コネクタ 636"/>
        <xdr:cNvCxnSpPr/>
      </xdr:nvCxnSpPr>
      <xdr:spPr>
        <a:xfrm>
          <a:off x="13703300" y="13285606"/>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83956</xdr:rowOff>
    </xdr:from>
    <xdr:to>
      <xdr:col>71</xdr:col>
      <xdr:colOff>177800</xdr:colOff>
      <xdr:row>77</xdr:row>
      <xdr:rowOff>87621</xdr:rowOff>
    </xdr:to>
    <xdr:cxnSp macro="">
      <xdr:nvCxnSpPr>
        <xdr:cNvPr id="640" name="直線コネクタ 639"/>
        <xdr:cNvCxnSpPr/>
      </xdr:nvCxnSpPr>
      <xdr:spPr>
        <a:xfrm flipV="1">
          <a:off x="12814300" y="13285606"/>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5963</xdr:rowOff>
    </xdr:from>
    <xdr:ext cx="534377" cy="259045"/>
    <xdr:sp macro="" textlink="">
      <xdr:nvSpPr>
        <xdr:cNvPr id="642" name="テキスト ボックス 641"/>
        <xdr:cNvSpPr txBox="1"/>
      </xdr:nvSpPr>
      <xdr:spPr>
        <a:xfrm>
          <a:off x="13436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11565</xdr:rowOff>
    </xdr:from>
    <xdr:ext cx="534377" cy="259045"/>
    <xdr:sp macro="" textlink="">
      <xdr:nvSpPr>
        <xdr:cNvPr id="644" name="テキスト ボックス 643"/>
        <xdr:cNvSpPr txBox="1"/>
      </xdr:nvSpPr>
      <xdr:spPr>
        <a:xfrm>
          <a:off x="12547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18579</xdr:rowOff>
    </xdr:from>
    <xdr:to>
      <xdr:col>85</xdr:col>
      <xdr:colOff>177800</xdr:colOff>
      <xdr:row>77</xdr:row>
      <xdr:rowOff>120179</xdr:rowOff>
    </xdr:to>
    <xdr:sp macro="" textlink="">
      <xdr:nvSpPr>
        <xdr:cNvPr id="650" name="楕円 649"/>
        <xdr:cNvSpPr/>
      </xdr:nvSpPr>
      <xdr:spPr>
        <a:xfrm>
          <a:off x="16268700" y="132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41456</xdr:rowOff>
    </xdr:from>
    <xdr:ext cx="534377" cy="259045"/>
    <xdr:sp macro="" textlink="">
      <xdr:nvSpPr>
        <xdr:cNvPr id="651" name="公債費該当値テキスト"/>
        <xdr:cNvSpPr txBox="1"/>
      </xdr:nvSpPr>
      <xdr:spPr>
        <a:xfrm>
          <a:off x="16370300" y="1307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30424</xdr:rowOff>
    </xdr:from>
    <xdr:to>
      <xdr:col>81</xdr:col>
      <xdr:colOff>101600</xdr:colOff>
      <xdr:row>77</xdr:row>
      <xdr:rowOff>132024</xdr:rowOff>
    </xdr:to>
    <xdr:sp macro="" textlink="">
      <xdr:nvSpPr>
        <xdr:cNvPr id="652" name="楕円 651"/>
        <xdr:cNvSpPr/>
      </xdr:nvSpPr>
      <xdr:spPr>
        <a:xfrm>
          <a:off x="15430500" y="1323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148551</xdr:rowOff>
    </xdr:from>
    <xdr:ext cx="534377" cy="259045"/>
    <xdr:sp macro="" textlink="">
      <xdr:nvSpPr>
        <xdr:cNvPr id="653" name="テキスト ボックス 652"/>
        <xdr:cNvSpPr txBox="1"/>
      </xdr:nvSpPr>
      <xdr:spPr>
        <a:xfrm>
          <a:off x="15214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35175</xdr:rowOff>
    </xdr:from>
    <xdr:to>
      <xdr:col>76</xdr:col>
      <xdr:colOff>165100</xdr:colOff>
      <xdr:row>77</xdr:row>
      <xdr:rowOff>136775</xdr:rowOff>
    </xdr:to>
    <xdr:sp macro="" textlink="">
      <xdr:nvSpPr>
        <xdr:cNvPr id="654" name="楕円 653"/>
        <xdr:cNvSpPr/>
      </xdr:nvSpPr>
      <xdr:spPr>
        <a:xfrm>
          <a:off x="14541500" y="132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153302</xdr:rowOff>
    </xdr:from>
    <xdr:ext cx="534377" cy="259045"/>
    <xdr:sp macro="" textlink="">
      <xdr:nvSpPr>
        <xdr:cNvPr id="655" name="テキスト ボックス 654"/>
        <xdr:cNvSpPr txBox="1"/>
      </xdr:nvSpPr>
      <xdr:spPr>
        <a:xfrm>
          <a:off x="14325111" y="130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33156</xdr:rowOff>
    </xdr:from>
    <xdr:to>
      <xdr:col>72</xdr:col>
      <xdr:colOff>38100</xdr:colOff>
      <xdr:row>77</xdr:row>
      <xdr:rowOff>134756</xdr:rowOff>
    </xdr:to>
    <xdr:sp macro="" textlink="">
      <xdr:nvSpPr>
        <xdr:cNvPr id="656" name="楕円 655"/>
        <xdr:cNvSpPr/>
      </xdr:nvSpPr>
      <xdr:spPr>
        <a:xfrm>
          <a:off x="13652500" y="1323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151283</xdr:rowOff>
    </xdr:from>
    <xdr:ext cx="534377" cy="259045"/>
    <xdr:sp macro="" textlink="">
      <xdr:nvSpPr>
        <xdr:cNvPr id="657" name="テキスト ボックス 656"/>
        <xdr:cNvSpPr txBox="1"/>
      </xdr:nvSpPr>
      <xdr:spPr>
        <a:xfrm>
          <a:off x="13436111" y="1301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36821</xdr:rowOff>
    </xdr:from>
    <xdr:to>
      <xdr:col>67</xdr:col>
      <xdr:colOff>101600</xdr:colOff>
      <xdr:row>77</xdr:row>
      <xdr:rowOff>138421</xdr:rowOff>
    </xdr:to>
    <xdr:sp macro="" textlink="">
      <xdr:nvSpPr>
        <xdr:cNvPr id="658" name="楕円 657"/>
        <xdr:cNvSpPr/>
      </xdr:nvSpPr>
      <xdr:spPr>
        <a:xfrm>
          <a:off x="12763500" y="132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154948</xdr:rowOff>
    </xdr:from>
    <xdr:ext cx="534377" cy="259045"/>
    <xdr:sp macro="" textlink="">
      <xdr:nvSpPr>
        <xdr:cNvPr id="659" name="テキスト ボックス 658"/>
        <xdr:cNvSpPr txBox="1"/>
      </xdr:nvSpPr>
      <xdr:spPr>
        <a:xfrm>
          <a:off x="12547111" y="1301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75304</xdr:rowOff>
    </xdr:from>
    <xdr:to>
      <xdr:col>85</xdr:col>
      <xdr:colOff>127000</xdr:colOff>
      <xdr:row>94</xdr:row>
      <xdr:rowOff>94495</xdr:rowOff>
    </xdr:to>
    <xdr:cxnSp macro="">
      <xdr:nvCxnSpPr>
        <xdr:cNvPr id="684" name="直線コネクタ 683"/>
        <xdr:cNvCxnSpPr/>
      </xdr:nvCxnSpPr>
      <xdr:spPr>
        <a:xfrm flipV="1">
          <a:off x="15481300" y="16191604"/>
          <a:ext cx="8382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94495</xdr:rowOff>
    </xdr:from>
    <xdr:to>
      <xdr:col>81</xdr:col>
      <xdr:colOff>50800</xdr:colOff>
      <xdr:row>95</xdr:row>
      <xdr:rowOff>92259</xdr:rowOff>
    </xdr:to>
    <xdr:cxnSp macro="">
      <xdr:nvCxnSpPr>
        <xdr:cNvPr id="687" name="直線コネクタ 686"/>
        <xdr:cNvCxnSpPr/>
      </xdr:nvCxnSpPr>
      <xdr:spPr>
        <a:xfrm flipV="1">
          <a:off x="14592300" y="16210795"/>
          <a:ext cx="889000" cy="1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92259</xdr:rowOff>
    </xdr:from>
    <xdr:to>
      <xdr:col>76</xdr:col>
      <xdr:colOff>114300</xdr:colOff>
      <xdr:row>96</xdr:row>
      <xdr:rowOff>168160</xdr:rowOff>
    </xdr:to>
    <xdr:cxnSp macro="">
      <xdr:nvCxnSpPr>
        <xdr:cNvPr id="690" name="直線コネクタ 689"/>
        <xdr:cNvCxnSpPr/>
      </xdr:nvCxnSpPr>
      <xdr:spPr>
        <a:xfrm flipV="1">
          <a:off x="13703300" y="16380009"/>
          <a:ext cx="889000" cy="24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168160</xdr:rowOff>
    </xdr:from>
    <xdr:to>
      <xdr:col>71</xdr:col>
      <xdr:colOff>177800</xdr:colOff>
      <xdr:row>97</xdr:row>
      <xdr:rowOff>142912</xdr:rowOff>
    </xdr:to>
    <xdr:cxnSp macro="">
      <xdr:nvCxnSpPr>
        <xdr:cNvPr id="693" name="直線コネクタ 692"/>
        <xdr:cNvCxnSpPr/>
      </xdr:nvCxnSpPr>
      <xdr:spPr>
        <a:xfrm flipV="1">
          <a:off x="12814300" y="16627360"/>
          <a:ext cx="889000" cy="1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109058</xdr:rowOff>
    </xdr:from>
    <xdr:ext cx="534377" cy="259045"/>
    <xdr:sp macro="" textlink="">
      <xdr:nvSpPr>
        <xdr:cNvPr id="695" name="テキスト ボックス 694"/>
        <xdr:cNvSpPr txBox="1"/>
      </xdr:nvSpPr>
      <xdr:spPr>
        <a:xfrm>
          <a:off x="13436111" y="1673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97" name="テキスト ボックス 696"/>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24504</xdr:rowOff>
    </xdr:from>
    <xdr:to>
      <xdr:col>85</xdr:col>
      <xdr:colOff>177800</xdr:colOff>
      <xdr:row>94</xdr:row>
      <xdr:rowOff>126104</xdr:rowOff>
    </xdr:to>
    <xdr:sp macro="" textlink="">
      <xdr:nvSpPr>
        <xdr:cNvPr id="703" name="楕円 702"/>
        <xdr:cNvSpPr/>
      </xdr:nvSpPr>
      <xdr:spPr>
        <a:xfrm>
          <a:off x="16268700" y="161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47381</xdr:rowOff>
    </xdr:from>
    <xdr:ext cx="599010" cy="259045"/>
    <xdr:sp macro="" textlink="">
      <xdr:nvSpPr>
        <xdr:cNvPr id="704" name="積立金該当値テキスト"/>
        <xdr:cNvSpPr txBox="1"/>
      </xdr:nvSpPr>
      <xdr:spPr>
        <a:xfrm>
          <a:off x="16370300" y="1599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43695</xdr:rowOff>
    </xdr:from>
    <xdr:to>
      <xdr:col>81</xdr:col>
      <xdr:colOff>101600</xdr:colOff>
      <xdr:row>94</xdr:row>
      <xdr:rowOff>145295</xdr:rowOff>
    </xdr:to>
    <xdr:sp macro="" textlink="">
      <xdr:nvSpPr>
        <xdr:cNvPr id="705" name="楕円 704"/>
        <xdr:cNvSpPr/>
      </xdr:nvSpPr>
      <xdr:spPr>
        <a:xfrm>
          <a:off x="15430500" y="1615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161822</xdr:rowOff>
    </xdr:from>
    <xdr:ext cx="599010" cy="259045"/>
    <xdr:sp macro="" textlink="">
      <xdr:nvSpPr>
        <xdr:cNvPr id="706" name="テキスト ボックス 705"/>
        <xdr:cNvSpPr txBox="1"/>
      </xdr:nvSpPr>
      <xdr:spPr>
        <a:xfrm>
          <a:off x="15181795" y="1593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41459</xdr:rowOff>
    </xdr:from>
    <xdr:to>
      <xdr:col>76</xdr:col>
      <xdr:colOff>165100</xdr:colOff>
      <xdr:row>95</xdr:row>
      <xdr:rowOff>143059</xdr:rowOff>
    </xdr:to>
    <xdr:sp macro="" textlink="">
      <xdr:nvSpPr>
        <xdr:cNvPr id="707" name="楕円 706"/>
        <xdr:cNvSpPr/>
      </xdr:nvSpPr>
      <xdr:spPr>
        <a:xfrm>
          <a:off x="14541500" y="163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159586</xdr:rowOff>
    </xdr:from>
    <xdr:ext cx="534377" cy="259045"/>
    <xdr:sp macro="" textlink="">
      <xdr:nvSpPr>
        <xdr:cNvPr id="708" name="テキスト ボックス 707"/>
        <xdr:cNvSpPr txBox="1"/>
      </xdr:nvSpPr>
      <xdr:spPr>
        <a:xfrm>
          <a:off x="14325111" y="1610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117360</xdr:rowOff>
    </xdr:from>
    <xdr:to>
      <xdr:col>72</xdr:col>
      <xdr:colOff>38100</xdr:colOff>
      <xdr:row>97</xdr:row>
      <xdr:rowOff>47510</xdr:rowOff>
    </xdr:to>
    <xdr:sp macro="" textlink="">
      <xdr:nvSpPr>
        <xdr:cNvPr id="709" name="楕円 708"/>
        <xdr:cNvSpPr/>
      </xdr:nvSpPr>
      <xdr:spPr>
        <a:xfrm>
          <a:off x="13652500" y="16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64037</xdr:rowOff>
    </xdr:from>
    <xdr:ext cx="534377" cy="259045"/>
    <xdr:sp macro="" textlink="">
      <xdr:nvSpPr>
        <xdr:cNvPr id="710" name="テキスト ボックス 709"/>
        <xdr:cNvSpPr txBox="1"/>
      </xdr:nvSpPr>
      <xdr:spPr>
        <a:xfrm>
          <a:off x="13436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92112</xdr:rowOff>
    </xdr:from>
    <xdr:to>
      <xdr:col>67</xdr:col>
      <xdr:colOff>101600</xdr:colOff>
      <xdr:row>98</xdr:row>
      <xdr:rowOff>22262</xdr:rowOff>
    </xdr:to>
    <xdr:sp macro="" textlink="">
      <xdr:nvSpPr>
        <xdr:cNvPr id="711" name="楕円 710"/>
        <xdr:cNvSpPr/>
      </xdr:nvSpPr>
      <xdr:spPr>
        <a:xfrm>
          <a:off x="12763500" y="167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13389</xdr:rowOff>
    </xdr:from>
    <xdr:ext cx="469744" cy="259045"/>
    <xdr:sp macro="" textlink="">
      <xdr:nvSpPr>
        <xdr:cNvPr id="712" name="テキスト ボックス 711"/>
        <xdr:cNvSpPr txBox="1"/>
      </xdr:nvSpPr>
      <xdr:spPr>
        <a:xfrm>
          <a:off x="12579428" y="1681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163588</xdr:rowOff>
    </xdr:from>
    <xdr:to>
      <xdr:col>116</xdr:col>
      <xdr:colOff>63500</xdr:colOff>
      <xdr:row>39</xdr:row>
      <xdr:rowOff>44107</xdr:rowOff>
    </xdr:to>
    <xdr:cxnSp macro="">
      <xdr:nvCxnSpPr>
        <xdr:cNvPr id="741" name="直線コネクタ 740"/>
        <xdr:cNvCxnSpPr/>
      </xdr:nvCxnSpPr>
      <xdr:spPr>
        <a:xfrm flipV="1">
          <a:off x="21323300" y="6678688"/>
          <a:ext cx="8382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44107</xdr:rowOff>
    </xdr:from>
    <xdr:to>
      <xdr:col>111</xdr:col>
      <xdr:colOff>177800</xdr:colOff>
      <xdr:row>39</xdr:row>
      <xdr:rowOff>44107</xdr:rowOff>
    </xdr:to>
    <xdr:cxnSp macro="">
      <xdr:nvCxnSpPr>
        <xdr:cNvPr id="744" name="直線コネクタ 743"/>
        <xdr:cNvCxnSpPr/>
      </xdr:nvCxnSpPr>
      <xdr:spPr>
        <a:xfrm>
          <a:off x="20434300" y="673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xdr:rowOff>
    </xdr:from>
    <xdr:to>
      <xdr:col>107</xdr:col>
      <xdr:colOff>50800</xdr:colOff>
      <xdr:row>39</xdr:row>
      <xdr:rowOff>44107</xdr:rowOff>
    </xdr:to>
    <xdr:cxnSp macro="">
      <xdr:nvCxnSpPr>
        <xdr:cNvPr id="747" name="直線コネクタ 746"/>
        <xdr:cNvCxnSpPr/>
      </xdr:nvCxnSpPr>
      <xdr:spPr>
        <a:xfrm>
          <a:off x="19545300" y="6686994"/>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xdr:rowOff>
    </xdr:from>
    <xdr:to>
      <xdr:col>102</xdr:col>
      <xdr:colOff>114300</xdr:colOff>
      <xdr:row>39</xdr:row>
      <xdr:rowOff>44107</xdr:rowOff>
    </xdr:to>
    <xdr:cxnSp macro="">
      <xdr:nvCxnSpPr>
        <xdr:cNvPr id="750" name="直線コネクタ 749"/>
        <xdr:cNvCxnSpPr/>
      </xdr:nvCxnSpPr>
      <xdr:spPr>
        <a:xfrm flipV="1">
          <a:off x="18656300" y="6686994"/>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2" name="テキスト ボックス 751"/>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5287</xdr:rowOff>
    </xdr:from>
    <xdr:ext cx="469744" cy="259045"/>
    <xdr:sp macro="" textlink="">
      <xdr:nvSpPr>
        <xdr:cNvPr id="754" name="テキスト ボックス 753"/>
        <xdr:cNvSpPr txBox="1"/>
      </xdr:nvSpPr>
      <xdr:spPr>
        <a:xfrm>
          <a:off x="18421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112788</xdr:rowOff>
    </xdr:from>
    <xdr:to>
      <xdr:col>116</xdr:col>
      <xdr:colOff>114300</xdr:colOff>
      <xdr:row>39</xdr:row>
      <xdr:rowOff>42938</xdr:rowOff>
    </xdr:to>
    <xdr:sp macro="" textlink="">
      <xdr:nvSpPr>
        <xdr:cNvPr id="760" name="楕円 759"/>
        <xdr:cNvSpPr/>
      </xdr:nvSpPr>
      <xdr:spPr>
        <a:xfrm>
          <a:off x="22110700" y="66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53267</xdr:rowOff>
    </xdr:from>
    <xdr:ext cx="469744" cy="259045"/>
    <xdr:sp macro="" textlink="">
      <xdr:nvSpPr>
        <xdr:cNvPr id="761" name="投資及び出資金該当値テキスト"/>
        <xdr:cNvSpPr txBox="1"/>
      </xdr:nvSpPr>
      <xdr:spPr>
        <a:xfrm>
          <a:off x="22212300" y="656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164757</xdr:rowOff>
    </xdr:from>
    <xdr:to>
      <xdr:col>112</xdr:col>
      <xdr:colOff>38100</xdr:colOff>
      <xdr:row>39</xdr:row>
      <xdr:rowOff>94907</xdr:rowOff>
    </xdr:to>
    <xdr:sp macro="" textlink="">
      <xdr:nvSpPr>
        <xdr:cNvPr id="762" name="楕円 761"/>
        <xdr:cNvSpPr/>
      </xdr:nvSpPr>
      <xdr:spPr>
        <a:xfrm>
          <a:off x="21272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86034</xdr:rowOff>
    </xdr:from>
    <xdr:ext cx="249299" cy="259045"/>
    <xdr:sp macro="" textlink="">
      <xdr:nvSpPr>
        <xdr:cNvPr id="763" name="テキスト ボックス 762"/>
        <xdr:cNvSpPr txBox="1"/>
      </xdr:nvSpPr>
      <xdr:spPr>
        <a:xfrm>
          <a:off x="21198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164757</xdr:rowOff>
    </xdr:from>
    <xdr:to>
      <xdr:col>107</xdr:col>
      <xdr:colOff>101600</xdr:colOff>
      <xdr:row>39</xdr:row>
      <xdr:rowOff>94907</xdr:rowOff>
    </xdr:to>
    <xdr:sp macro="" textlink="">
      <xdr:nvSpPr>
        <xdr:cNvPr id="764" name="楕円 763"/>
        <xdr:cNvSpPr/>
      </xdr:nvSpPr>
      <xdr:spPr>
        <a:xfrm>
          <a:off x="20383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86034</xdr:rowOff>
    </xdr:from>
    <xdr:ext cx="249299" cy="259045"/>
    <xdr:sp macro="" textlink="">
      <xdr:nvSpPr>
        <xdr:cNvPr id="765" name="テキスト ボックス 764"/>
        <xdr:cNvSpPr txBox="1"/>
      </xdr:nvSpPr>
      <xdr:spPr>
        <a:xfrm>
          <a:off x="20309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121094</xdr:rowOff>
    </xdr:from>
    <xdr:to>
      <xdr:col>102</xdr:col>
      <xdr:colOff>165100</xdr:colOff>
      <xdr:row>39</xdr:row>
      <xdr:rowOff>51244</xdr:rowOff>
    </xdr:to>
    <xdr:sp macro="" textlink="">
      <xdr:nvSpPr>
        <xdr:cNvPr id="766" name="楕円 765"/>
        <xdr:cNvSpPr/>
      </xdr:nvSpPr>
      <xdr:spPr>
        <a:xfrm>
          <a:off x="19494500" y="66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42371</xdr:rowOff>
    </xdr:from>
    <xdr:ext cx="469744" cy="259045"/>
    <xdr:sp macro="" textlink="">
      <xdr:nvSpPr>
        <xdr:cNvPr id="767" name="テキスト ボックス 766"/>
        <xdr:cNvSpPr txBox="1"/>
      </xdr:nvSpPr>
      <xdr:spPr>
        <a:xfrm>
          <a:off x="19310428" y="67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164757</xdr:rowOff>
    </xdr:from>
    <xdr:to>
      <xdr:col>98</xdr:col>
      <xdr:colOff>38100</xdr:colOff>
      <xdr:row>39</xdr:row>
      <xdr:rowOff>94907</xdr:rowOff>
    </xdr:to>
    <xdr:sp macro="" textlink="">
      <xdr:nvSpPr>
        <xdr:cNvPr id="768" name="楕円 767"/>
        <xdr:cNvSpPr/>
      </xdr:nvSpPr>
      <xdr:spPr>
        <a:xfrm>
          <a:off x="18605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86034</xdr:rowOff>
    </xdr:from>
    <xdr:ext cx="249299" cy="259045"/>
    <xdr:sp macro="" textlink="">
      <xdr:nvSpPr>
        <xdr:cNvPr id="769" name="テキスト ボックス 768"/>
        <xdr:cNvSpPr txBox="1"/>
      </xdr:nvSpPr>
      <xdr:spPr>
        <a:xfrm>
          <a:off x="18531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121686</xdr:rowOff>
    </xdr:from>
    <xdr:to>
      <xdr:col>116</xdr:col>
      <xdr:colOff>63500</xdr:colOff>
      <xdr:row>58</xdr:row>
      <xdr:rowOff>125961</xdr:rowOff>
    </xdr:to>
    <xdr:cxnSp macro="">
      <xdr:nvCxnSpPr>
        <xdr:cNvPr id="796" name="直線コネクタ 795"/>
        <xdr:cNvCxnSpPr/>
      </xdr:nvCxnSpPr>
      <xdr:spPr>
        <a:xfrm>
          <a:off x="21323300" y="10065786"/>
          <a:ext cx="8382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119721</xdr:rowOff>
    </xdr:from>
    <xdr:to>
      <xdr:col>111</xdr:col>
      <xdr:colOff>177800</xdr:colOff>
      <xdr:row>58</xdr:row>
      <xdr:rowOff>121686</xdr:rowOff>
    </xdr:to>
    <xdr:cxnSp macro="">
      <xdr:nvCxnSpPr>
        <xdr:cNvPr id="799" name="直線コネクタ 798"/>
        <xdr:cNvCxnSpPr/>
      </xdr:nvCxnSpPr>
      <xdr:spPr>
        <a:xfrm>
          <a:off x="20434300" y="10063821"/>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119721</xdr:rowOff>
    </xdr:from>
    <xdr:to>
      <xdr:col>107</xdr:col>
      <xdr:colOff>50800</xdr:colOff>
      <xdr:row>58</xdr:row>
      <xdr:rowOff>121207</xdr:rowOff>
    </xdr:to>
    <xdr:cxnSp macro="">
      <xdr:nvCxnSpPr>
        <xdr:cNvPr id="802" name="直線コネクタ 801"/>
        <xdr:cNvCxnSpPr/>
      </xdr:nvCxnSpPr>
      <xdr:spPr>
        <a:xfrm flipV="1">
          <a:off x="19545300" y="10063821"/>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114668</xdr:rowOff>
    </xdr:from>
    <xdr:to>
      <xdr:col>102</xdr:col>
      <xdr:colOff>114300</xdr:colOff>
      <xdr:row>58</xdr:row>
      <xdr:rowOff>121207</xdr:rowOff>
    </xdr:to>
    <xdr:cxnSp macro="">
      <xdr:nvCxnSpPr>
        <xdr:cNvPr id="805" name="直線コネクタ 804"/>
        <xdr:cNvCxnSpPr/>
      </xdr:nvCxnSpPr>
      <xdr:spPr>
        <a:xfrm>
          <a:off x="18656300" y="10058768"/>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103768</xdr:rowOff>
    </xdr:from>
    <xdr:ext cx="469744" cy="259045"/>
    <xdr:sp macro="" textlink="">
      <xdr:nvSpPr>
        <xdr:cNvPr id="807" name="テキスト ボックス 806"/>
        <xdr:cNvSpPr txBox="1"/>
      </xdr:nvSpPr>
      <xdr:spPr>
        <a:xfrm>
          <a:off x="19310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79720</xdr:rowOff>
    </xdr:from>
    <xdr:ext cx="469744" cy="259045"/>
    <xdr:sp macro="" textlink="">
      <xdr:nvSpPr>
        <xdr:cNvPr id="809" name="テキスト ボックス 808"/>
        <xdr:cNvSpPr txBox="1"/>
      </xdr:nvSpPr>
      <xdr:spPr>
        <a:xfrm>
          <a:off x="18421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75161</xdr:rowOff>
    </xdr:from>
    <xdr:to>
      <xdr:col>116</xdr:col>
      <xdr:colOff>114300</xdr:colOff>
      <xdr:row>59</xdr:row>
      <xdr:rowOff>5311</xdr:rowOff>
    </xdr:to>
    <xdr:sp macro="" textlink="">
      <xdr:nvSpPr>
        <xdr:cNvPr id="815" name="楕円 814"/>
        <xdr:cNvSpPr/>
      </xdr:nvSpPr>
      <xdr:spPr>
        <a:xfrm>
          <a:off x="22110700" y="100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161538</xdr:rowOff>
    </xdr:from>
    <xdr:ext cx="378565" cy="259045"/>
    <xdr:sp macro="" textlink="">
      <xdr:nvSpPr>
        <xdr:cNvPr id="816" name="貸付金該当値テキスト"/>
        <xdr:cNvSpPr txBox="1"/>
      </xdr:nvSpPr>
      <xdr:spPr>
        <a:xfrm>
          <a:off x="22212300" y="993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70886</xdr:rowOff>
    </xdr:from>
    <xdr:to>
      <xdr:col>112</xdr:col>
      <xdr:colOff>38100</xdr:colOff>
      <xdr:row>59</xdr:row>
      <xdr:rowOff>1036</xdr:rowOff>
    </xdr:to>
    <xdr:sp macro="" textlink="">
      <xdr:nvSpPr>
        <xdr:cNvPr id="817" name="楕円 816"/>
        <xdr:cNvSpPr/>
      </xdr:nvSpPr>
      <xdr:spPr>
        <a:xfrm>
          <a:off x="21272500" y="100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163613</xdr:rowOff>
    </xdr:from>
    <xdr:ext cx="378565" cy="259045"/>
    <xdr:sp macro="" textlink="">
      <xdr:nvSpPr>
        <xdr:cNvPr id="818" name="テキスト ボックス 817"/>
        <xdr:cNvSpPr txBox="1"/>
      </xdr:nvSpPr>
      <xdr:spPr>
        <a:xfrm>
          <a:off x="21134017" y="1010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68921</xdr:rowOff>
    </xdr:from>
    <xdr:to>
      <xdr:col>107</xdr:col>
      <xdr:colOff>101600</xdr:colOff>
      <xdr:row>58</xdr:row>
      <xdr:rowOff>170521</xdr:rowOff>
    </xdr:to>
    <xdr:sp macro="" textlink="">
      <xdr:nvSpPr>
        <xdr:cNvPr id="819" name="楕円 818"/>
        <xdr:cNvSpPr/>
      </xdr:nvSpPr>
      <xdr:spPr>
        <a:xfrm>
          <a:off x="20383500" y="100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161648</xdr:rowOff>
    </xdr:from>
    <xdr:ext cx="378565" cy="259045"/>
    <xdr:sp macro="" textlink="">
      <xdr:nvSpPr>
        <xdr:cNvPr id="820" name="テキスト ボックス 819"/>
        <xdr:cNvSpPr txBox="1"/>
      </xdr:nvSpPr>
      <xdr:spPr>
        <a:xfrm>
          <a:off x="20245017" y="10105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70407</xdr:rowOff>
    </xdr:from>
    <xdr:to>
      <xdr:col>102</xdr:col>
      <xdr:colOff>165100</xdr:colOff>
      <xdr:row>59</xdr:row>
      <xdr:rowOff>557</xdr:rowOff>
    </xdr:to>
    <xdr:sp macro="" textlink="">
      <xdr:nvSpPr>
        <xdr:cNvPr id="821" name="楕円 820"/>
        <xdr:cNvSpPr/>
      </xdr:nvSpPr>
      <xdr:spPr>
        <a:xfrm>
          <a:off x="19494500" y="100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163134</xdr:rowOff>
    </xdr:from>
    <xdr:ext cx="378565" cy="259045"/>
    <xdr:sp macro="" textlink="">
      <xdr:nvSpPr>
        <xdr:cNvPr id="822" name="テキスト ボックス 821"/>
        <xdr:cNvSpPr txBox="1"/>
      </xdr:nvSpPr>
      <xdr:spPr>
        <a:xfrm>
          <a:off x="19356017" y="1010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63868</xdr:rowOff>
    </xdr:from>
    <xdr:to>
      <xdr:col>98</xdr:col>
      <xdr:colOff>38100</xdr:colOff>
      <xdr:row>58</xdr:row>
      <xdr:rowOff>165468</xdr:rowOff>
    </xdr:to>
    <xdr:sp macro="" textlink="">
      <xdr:nvSpPr>
        <xdr:cNvPr id="823" name="楕円 822"/>
        <xdr:cNvSpPr/>
      </xdr:nvSpPr>
      <xdr:spPr>
        <a:xfrm>
          <a:off x="18605500" y="100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156595</xdr:rowOff>
    </xdr:from>
    <xdr:ext cx="469744" cy="259045"/>
    <xdr:sp macro="" textlink="">
      <xdr:nvSpPr>
        <xdr:cNvPr id="824" name="テキスト ボックス 823"/>
        <xdr:cNvSpPr txBox="1"/>
      </xdr:nvSpPr>
      <xdr:spPr>
        <a:xfrm>
          <a:off x="18421428" y="1010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14639</xdr:rowOff>
    </xdr:from>
    <xdr:to>
      <xdr:col>116</xdr:col>
      <xdr:colOff>63500</xdr:colOff>
      <xdr:row>76</xdr:row>
      <xdr:rowOff>42464</xdr:rowOff>
    </xdr:to>
    <xdr:cxnSp macro="">
      <xdr:nvCxnSpPr>
        <xdr:cNvPr id="856" name="直線コネクタ 855"/>
        <xdr:cNvCxnSpPr/>
      </xdr:nvCxnSpPr>
      <xdr:spPr>
        <a:xfrm>
          <a:off x="21323300" y="13044839"/>
          <a:ext cx="838200" cy="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11063</xdr:rowOff>
    </xdr:from>
    <xdr:to>
      <xdr:col>111</xdr:col>
      <xdr:colOff>177800</xdr:colOff>
      <xdr:row>76</xdr:row>
      <xdr:rowOff>14639</xdr:rowOff>
    </xdr:to>
    <xdr:cxnSp macro="">
      <xdr:nvCxnSpPr>
        <xdr:cNvPr id="859" name="直線コネクタ 858"/>
        <xdr:cNvCxnSpPr/>
      </xdr:nvCxnSpPr>
      <xdr:spPr>
        <a:xfrm>
          <a:off x="20434300" y="13041263"/>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139047</xdr:rowOff>
    </xdr:from>
    <xdr:to>
      <xdr:col>107</xdr:col>
      <xdr:colOff>50800</xdr:colOff>
      <xdr:row>76</xdr:row>
      <xdr:rowOff>11063</xdr:rowOff>
    </xdr:to>
    <xdr:cxnSp macro="">
      <xdr:nvCxnSpPr>
        <xdr:cNvPr id="862" name="直線コネクタ 861"/>
        <xdr:cNvCxnSpPr/>
      </xdr:nvCxnSpPr>
      <xdr:spPr>
        <a:xfrm>
          <a:off x="19545300" y="12997797"/>
          <a:ext cx="889000" cy="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139047</xdr:rowOff>
    </xdr:from>
    <xdr:to>
      <xdr:col>102</xdr:col>
      <xdr:colOff>114300</xdr:colOff>
      <xdr:row>76</xdr:row>
      <xdr:rowOff>16224</xdr:rowOff>
    </xdr:to>
    <xdr:cxnSp macro="">
      <xdr:nvCxnSpPr>
        <xdr:cNvPr id="865" name="直線コネクタ 864"/>
        <xdr:cNvCxnSpPr/>
      </xdr:nvCxnSpPr>
      <xdr:spPr>
        <a:xfrm flipV="1">
          <a:off x="18656300" y="12997797"/>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20391</xdr:rowOff>
    </xdr:from>
    <xdr:ext cx="534377" cy="259045"/>
    <xdr:sp macro="" textlink="">
      <xdr:nvSpPr>
        <xdr:cNvPr id="867" name="テキスト ボックス 866"/>
        <xdr:cNvSpPr txBox="1"/>
      </xdr:nvSpPr>
      <xdr:spPr>
        <a:xfrm>
          <a:off x="19278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86971</xdr:rowOff>
    </xdr:from>
    <xdr:ext cx="534377" cy="259045"/>
    <xdr:sp macro="" textlink="">
      <xdr:nvSpPr>
        <xdr:cNvPr id="869" name="テキスト ボックス 868"/>
        <xdr:cNvSpPr txBox="1"/>
      </xdr:nvSpPr>
      <xdr:spPr>
        <a:xfrm>
          <a:off x="18389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163114</xdr:rowOff>
    </xdr:from>
    <xdr:to>
      <xdr:col>116</xdr:col>
      <xdr:colOff>114300</xdr:colOff>
      <xdr:row>76</xdr:row>
      <xdr:rowOff>93264</xdr:rowOff>
    </xdr:to>
    <xdr:sp macro="" textlink="">
      <xdr:nvSpPr>
        <xdr:cNvPr id="875" name="楕円 874"/>
        <xdr:cNvSpPr/>
      </xdr:nvSpPr>
      <xdr:spPr>
        <a:xfrm>
          <a:off x="22110700" y="130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141541</xdr:rowOff>
    </xdr:from>
    <xdr:ext cx="534377" cy="259045"/>
    <xdr:sp macro="" textlink="">
      <xdr:nvSpPr>
        <xdr:cNvPr id="876" name="繰出金該当値テキスト"/>
        <xdr:cNvSpPr txBox="1"/>
      </xdr:nvSpPr>
      <xdr:spPr>
        <a:xfrm>
          <a:off x="22212300" y="1300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135289</xdr:rowOff>
    </xdr:from>
    <xdr:to>
      <xdr:col>112</xdr:col>
      <xdr:colOff>38100</xdr:colOff>
      <xdr:row>76</xdr:row>
      <xdr:rowOff>65439</xdr:rowOff>
    </xdr:to>
    <xdr:sp macro="" textlink="">
      <xdr:nvSpPr>
        <xdr:cNvPr id="877" name="楕円 876"/>
        <xdr:cNvSpPr/>
      </xdr:nvSpPr>
      <xdr:spPr>
        <a:xfrm>
          <a:off x="21272500" y="1299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56566</xdr:rowOff>
    </xdr:from>
    <xdr:ext cx="534377" cy="259045"/>
    <xdr:sp macro="" textlink="">
      <xdr:nvSpPr>
        <xdr:cNvPr id="878" name="テキスト ボックス 877"/>
        <xdr:cNvSpPr txBox="1"/>
      </xdr:nvSpPr>
      <xdr:spPr>
        <a:xfrm>
          <a:off x="21056111" y="1308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131714</xdr:rowOff>
    </xdr:from>
    <xdr:to>
      <xdr:col>107</xdr:col>
      <xdr:colOff>101600</xdr:colOff>
      <xdr:row>76</xdr:row>
      <xdr:rowOff>61863</xdr:rowOff>
    </xdr:to>
    <xdr:sp macro="" textlink="">
      <xdr:nvSpPr>
        <xdr:cNvPr id="879" name="楕円 878"/>
        <xdr:cNvSpPr/>
      </xdr:nvSpPr>
      <xdr:spPr>
        <a:xfrm>
          <a:off x="20383500" y="12990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52990</xdr:rowOff>
    </xdr:from>
    <xdr:ext cx="534377" cy="259045"/>
    <xdr:sp macro="" textlink="">
      <xdr:nvSpPr>
        <xdr:cNvPr id="880" name="テキスト ボックス 879"/>
        <xdr:cNvSpPr txBox="1"/>
      </xdr:nvSpPr>
      <xdr:spPr>
        <a:xfrm>
          <a:off x="20167111" y="13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88247</xdr:rowOff>
    </xdr:from>
    <xdr:to>
      <xdr:col>102</xdr:col>
      <xdr:colOff>165100</xdr:colOff>
      <xdr:row>76</xdr:row>
      <xdr:rowOff>18396</xdr:rowOff>
    </xdr:to>
    <xdr:sp macro="" textlink="">
      <xdr:nvSpPr>
        <xdr:cNvPr id="881" name="楕円 880"/>
        <xdr:cNvSpPr/>
      </xdr:nvSpPr>
      <xdr:spPr>
        <a:xfrm>
          <a:off x="19494500" y="129469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9524</xdr:rowOff>
    </xdr:from>
    <xdr:ext cx="534377" cy="259045"/>
    <xdr:sp macro="" textlink="">
      <xdr:nvSpPr>
        <xdr:cNvPr id="882" name="テキスト ボックス 881"/>
        <xdr:cNvSpPr txBox="1"/>
      </xdr:nvSpPr>
      <xdr:spPr>
        <a:xfrm>
          <a:off x="19278111" y="130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136873</xdr:rowOff>
    </xdr:from>
    <xdr:to>
      <xdr:col>98</xdr:col>
      <xdr:colOff>38100</xdr:colOff>
      <xdr:row>76</xdr:row>
      <xdr:rowOff>67022</xdr:rowOff>
    </xdr:to>
    <xdr:sp macro="" textlink="">
      <xdr:nvSpPr>
        <xdr:cNvPr id="883" name="楕円 882"/>
        <xdr:cNvSpPr/>
      </xdr:nvSpPr>
      <xdr:spPr>
        <a:xfrm>
          <a:off x="18605500" y="129956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83550</xdr:rowOff>
    </xdr:from>
    <xdr:ext cx="534377" cy="259045"/>
    <xdr:sp macro="" textlink="">
      <xdr:nvSpPr>
        <xdr:cNvPr id="884" name="テキスト ボックス 883"/>
        <xdr:cNvSpPr txBox="1"/>
      </xdr:nvSpPr>
      <xdr:spPr>
        <a:xfrm>
          <a:off x="18389111" y="127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物件費については、住民一人当たり</a:t>
          </a:r>
          <a:r>
            <a:rPr kumimoji="1" lang="en-US" altLang="ja-JP" sz="1100">
              <a:solidFill>
                <a:schemeClr val="dk1"/>
              </a:solidFill>
              <a:effectLst/>
              <a:latin typeface="+mn-lt"/>
              <a:ea typeface="+mn-ea"/>
              <a:cs typeface="+mn-cs"/>
            </a:rPr>
            <a:t>146,017</a:t>
          </a:r>
          <a:r>
            <a:rPr kumimoji="1" lang="ja-JP" altLang="ja-JP" sz="1100">
              <a:solidFill>
                <a:schemeClr val="dk1"/>
              </a:solidFill>
              <a:effectLst/>
              <a:latin typeface="+mn-lt"/>
              <a:ea typeface="+mn-ea"/>
              <a:cs typeface="+mn-cs"/>
            </a:rPr>
            <a:t>円となっており、</a:t>
          </a:r>
          <a:r>
            <a:rPr kumimoji="1" lang="ja-JP" altLang="ja-JP" sz="1100" baseline="0">
              <a:solidFill>
                <a:schemeClr val="dk1"/>
              </a:solidFill>
              <a:effectLst/>
              <a:latin typeface="+mn-lt"/>
              <a:ea typeface="+mn-ea"/>
              <a:cs typeface="+mn-cs"/>
            </a:rPr>
            <a:t>類似団体の中でも一人当たりコストが上位の状況となっている。主な要因として、</a:t>
          </a:r>
          <a:r>
            <a:rPr kumimoji="1" lang="ja-JP" altLang="ja-JP" sz="1100">
              <a:solidFill>
                <a:schemeClr val="dk1"/>
              </a:solidFill>
              <a:effectLst/>
              <a:latin typeface="+mn-lt"/>
              <a:ea typeface="+mn-ea"/>
              <a:cs typeface="+mn-cs"/>
            </a:rPr>
            <a:t>ふるさと納税事業の拡充が考えられる。</a:t>
          </a:r>
          <a:endParaRPr lang="ja-JP" altLang="ja-JP" sz="1400">
            <a:effectLst/>
          </a:endParaRPr>
        </a:p>
        <a:p>
          <a:r>
            <a:rPr kumimoji="1" lang="ja-JP" altLang="ja-JP" sz="1100" baseline="0">
              <a:solidFill>
                <a:schemeClr val="dk1"/>
              </a:solidFill>
              <a:effectLst/>
              <a:latin typeface="+mn-lt"/>
              <a:ea typeface="+mn-ea"/>
              <a:cs typeface="+mn-cs"/>
            </a:rPr>
            <a:t>扶助費も住民一人当たり</a:t>
          </a:r>
          <a:r>
            <a:rPr kumimoji="1" lang="en-US" altLang="ja-JP" sz="1100" baseline="0">
              <a:solidFill>
                <a:schemeClr val="dk1"/>
              </a:solidFill>
              <a:effectLst/>
              <a:latin typeface="+mn-lt"/>
              <a:ea typeface="+mn-ea"/>
              <a:cs typeface="+mn-cs"/>
            </a:rPr>
            <a:t>149,105</a:t>
          </a:r>
          <a:r>
            <a:rPr kumimoji="1" lang="ja-JP" altLang="ja-JP" sz="1100" baseline="0">
              <a:solidFill>
                <a:schemeClr val="dk1"/>
              </a:solidFill>
              <a:effectLst/>
              <a:latin typeface="+mn-lt"/>
              <a:ea typeface="+mn-ea"/>
              <a:cs typeface="+mn-cs"/>
            </a:rPr>
            <a:t>円となっており、類似団体の中でも一人当たりコストが上位の状況となっている。これは、本市振興計画の重点プロジェクト「健康づくり日本一の推進」及び「子育て日本一のまちづくり」に、取り組んできたことによるものであ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普</a:t>
          </a:r>
          <a:r>
            <a:rPr kumimoji="1" lang="ja-JP" altLang="ja-JP" sz="1100" baseline="0">
              <a:solidFill>
                <a:schemeClr val="dk1"/>
              </a:solidFill>
              <a:effectLst/>
              <a:latin typeface="+mn-lt"/>
              <a:ea typeface="+mn-ea"/>
              <a:cs typeface="+mn-cs"/>
            </a:rPr>
            <a:t>通建設事業費は住民一人当たり</a:t>
          </a:r>
          <a:r>
            <a:rPr kumimoji="1" lang="en-US" altLang="ja-JP" sz="1100" baseline="0">
              <a:solidFill>
                <a:schemeClr val="dk1"/>
              </a:solidFill>
              <a:effectLst/>
              <a:latin typeface="+mn-lt"/>
              <a:ea typeface="+mn-ea"/>
              <a:cs typeface="+mn-cs"/>
            </a:rPr>
            <a:t>136,420</a:t>
          </a:r>
          <a:r>
            <a:rPr kumimoji="1" lang="ja-JP" altLang="ja-JP" sz="1100" baseline="0">
              <a:solidFill>
                <a:schemeClr val="dk1"/>
              </a:solidFill>
              <a:effectLst/>
              <a:latin typeface="+mn-lt"/>
              <a:ea typeface="+mn-ea"/>
              <a:cs typeface="+mn-cs"/>
            </a:rPr>
            <a:t>円となっており、類似団体と比較して高い水準となっている。</a:t>
          </a:r>
          <a:r>
            <a:rPr kumimoji="1" lang="ja-JP" altLang="ja-JP" sz="1100" baseline="0">
              <a:solidFill>
                <a:sysClr val="windowText" lastClr="000000"/>
              </a:solidFill>
              <a:effectLst/>
              <a:latin typeface="+mn-lt"/>
              <a:ea typeface="+mn-ea"/>
              <a:cs typeface="+mn-cs"/>
            </a:rPr>
            <a:t>これは、社会資本整備総合交付金事業及び平成</a:t>
          </a:r>
          <a:r>
            <a:rPr kumimoji="1" lang="en-US" altLang="ja-JP" sz="1100" baseline="0">
              <a:solidFill>
                <a:sysClr val="windowText" lastClr="000000"/>
              </a:solidFill>
              <a:effectLst/>
              <a:latin typeface="+mn-lt"/>
              <a:ea typeface="+mn-ea"/>
              <a:cs typeface="+mn-cs"/>
            </a:rPr>
            <a:t>31</a:t>
          </a:r>
          <a:r>
            <a:rPr kumimoji="1" lang="ja-JP" altLang="ja-JP" sz="1100" baseline="0">
              <a:solidFill>
                <a:sysClr val="windowText" lastClr="000000"/>
              </a:solidFill>
              <a:effectLst/>
              <a:latin typeface="+mn-lt"/>
              <a:ea typeface="+mn-ea"/>
              <a:cs typeface="+mn-cs"/>
            </a:rPr>
            <a:t>年の東九州自動車道の開通に合わせて実施した関連する幹線道路、側道、附帯施設等周辺整備により普通建設事業費が増加したことによるものである。</a:t>
          </a:r>
          <a:endParaRPr lang="ja-JP" altLang="ja-JP" sz="1400">
            <a:solidFill>
              <a:sysClr val="windowText" lastClr="000000"/>
            </a:solidFill>
            <a:effectLst/>
          </a:endParaRPr>
        </a:p>
        <a:p>
          <a:r>
            <a:rPr kumimoji="1" lang="ja-JP" altLang="ja-JP" sz="1100" baseline="0">
              <a:solidFill>
                <a:schemeClr val="dk1"/>
              </a:solidFill>
              <a:effectLst/>
              <a:latin typeface="+mn-lt"/>
              <a:ea typeface="+mn-ea"/>
              <a:cs typeface="+mn-cs"/>
            </a:rPr>
            <a:t>積立金は住民一人当たり</a:t>
          </a:r>
          <a:r>
            <a:rPr kumimoji="1" lang="en-US" altLang="ja-JP" sz="1100" baseline="0">
              <a:solidFill>
                <a:schemeClr val="dk1"/>
              </a:solidFill>
              <a:effectLst/>
              <a:latin typeface="+mn-lt"/>
              <a:ea typeface="+mn-ea"/>
              <a:cs typeface="+mn-cs"/>
            </a:rPr>
            <a:t>111,268</a:t>
          </a:r>
          <a:r>
            <a:rPr kumimoji="1" lang="ja-JP" altLang="ja-JP" sz="1100" baseline="0">
              <a:solidFill>
                <a:schemeClr val="dk1"/>
              </a:solidFill>
              <a:effectLst/>
              <a:latin typeface="+mn-lt"/>
              <a:ea typeface="+mn-ea"/>
              <a:cs typeface="+mn-cs"/>
            </a:rPr>
            <a:t>円となっており、類似団体と比較して高い水準となっている。これは、ふるさと納税制度を活用した寄附金を基金へ積み立てたことによるものである。</a:t>
          </a:r>
          <a:endParaRPr lang="ja-JP" altLang="ja-JP" sz="1400">
            <a:effectLst/>
          </a:endParaRPr>
        </a:p>
        <a:p>
          <a:r>
            <a:rPr kumimoji="1" lang="ja-JP" altLang="ja-JP" sz="1100" baseline="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事務事業の見直しや歳出の抑制を行い</a:t>
          </a:r>
          <a:r>
            <a:rPr kumimoji="1" lang="ja-JP" altLang="ja-JP" sz="1100" baseline="0">
              <a:solidFill>
                <a:schemeClr val="dk1"/>
              </a:solidFill>
              <a:effectLst/>
              <a:latin typeface="+mn-lt"/>
              <a:ea typeface="+mn-ea"/>
              <a:cs typeface="+mn-cs"/>
            </a:rPr>
            <a:t>、住民一人当たりのコストを下げることで持続可能な財政運営を図る。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31,507
31,168
290.28
27,474,047
26,807,787
502,682
11,113,128
23,099,376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67120</xdr:rowOff>
    </xdr:from>
    <xdr:to>
      <xdr:col>24</xdr:col>
      <xdr:colOff>63500</xdr:colOff>
      <xdr:row>35</xdr:row>
      <xdr:rowOff>49784</xdr:rowOff>
    </xdr:to>
    <xdr:cxnSp macro="">
      <xdr:nvCxnSpPr>
        <xdr:cNvPr id="61" name="直線コネクタ 60"/>
        <xdr:cNvCxnSpPr/>
      </xdr:nvCxnSpPr>
      <xdr:spPr>
        <a:xfrm flipV="1">
          <a:off x="3797300" y="5896420"/>
          <a:ext cx="838200" cy="15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49784</xdr:rowOff>
    </xdr:from>
    <xdr:to>
      <xdr:col>19</xdr:col>
      <xdr:colOff>177800</xdr:colOff>
      <xdr:row>35</xdr:row>
      <xdr:rowOff>91313</xdr:rowOff>
    </xdr:to>
    <xdr:cxnSp macro="">
      <xdr:nvCxnSpPr>
        <xdr:cNvPr id="64" name="直線コネクタ 63"/>
        <xdr:cNvCxnSpPr/>
      </xdr:nvCxnSpPr>
      <xdr:spPr>
        <a:xfrm flipV="1">
          <a:off x="2908300" y="6050534"/>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7684</xdr:rowOff>
    </xdr:from>
    <xdr:to>
      <xdr:col>15</xdr:col>
      <xdr:colOff>50800</xdr:colOff>
      <xdr:row>35</xdr:row>
      <xdr:rowOff>91313</xdr:rowOff>
    </xdr:to>
    <xdr:cxnSp macro="">
      <xdr:nvCxnSpPr>
        <xdr:cNvPr id="67" name="直線コネクタ 66"/>
        <xdr:cNvCxnSpPr/>
      </xdr:nvCxnSpPr>
      <xdr:spPr>
        <a:xfrm>
          <a:off x="2019300" y="6008434"/>
          <a:ext cx="889000" cy="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7684</xdr:rowOff>
    </xdr:from>
    <xdr:to>
      <xdr:col>10</xdr:col>
      <xdr:colOff>114300</xdr:colOff>
      <xdr:row>35</xdr:row>
      <xdr:rowOff>59309</xdr:rowOff>
    </xdr:to>
    <xdr:cxnSp macro="">
      <xdr:nvCxnSpPr>
        <xdr:cNvPr id="70" name="直線コネクタ 69"/>
        <xdr:cNvCxnSpPr/>
      </xdr:nvCxnSpPr>
      <xdr:spPr>
        <a:xfrm flipV="1">
          <a:off x="1130300" y="6008434"/>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16320</xdr:rowOff>
    </xdr:from>
    <xdr:to>
      <xdr:col>24</xdr:col>
      <xdr:colOff>114300</xdr:colOff>
      <xdr:row>34</xdr:row>
      <xdr:rowOff>117920</xdr:rowOff>
    </xdr:to>
    <xdr:sp macro="" textlink="">
      <xdr:nvSpPr>
        <xdr:cNvPr id="80" name="楕円 79"/>
        <xdr:cNvSpPr/>
      </xdr:nvSpPr>
      <xdr:spPr>
        <a:xfrm>
          <a:off x="4584700" y="58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39197</xdr:rowOff>
    </xdr:from>
    <xdr:ext cx="469744" cy="259045"/>
    <xdr:sp macro="" textlink="">
      <xdr:nvSpPr>
        <xdr:cNvPr id="81" name="議会費該当値テキスト"/>
        <xdr:cNvSpPr txBox="1"/>
      </xdr:nvSpPr>
      <xdr:spPr>
        <a:xfrm>
          <a:off x="4686300" y="569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170434</xdr:rowOff>
    </xdr:from>
    <xdr:to>
      <xdr:col>20</xdr:col>
      <xdr:colOff>38100</xdr:colOff>
      <xdr:row>35</xdr:row>
      <xdr:rowOff>100584</xdr:rowOff>
    </xdr:to>
    <xdr:sp macro="" textlink="">
      <xdr:nvSpPr>
        <xdr:cNvPr id="82" name="楕円 81"/>
        <xdr:cNvSpPr/>
      </xdr:nvSpPr>
      <xdr:spPr>
        <a:xfrm>
          <a:off x="37465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117111</xdr:rowOff>
    </xdr:from>
    <xdr:ext cx="469744" cy="259045"/>
    <xdr:sp macro="" textlink="">
      <xdr:nvSpPr>
        <xdr:cNvPr id="83" name="テキスト ボックス 82"/>
        <xdr:cNvSpPr txBox="1"/>
      </xdr:nvSpPr>
      <xdr:spPr>
        <a:xfrm>
          <a:off x="3562428" y="57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40513</xdr:rowOff>
    </xdr:from>
    <xdr:to>
      <xdr:col>15</xdr:col>
      <xdr:colOff>101600</xdr:colOff>
      <xdr:row>35</xdr:row>
      <xdr:rowOff>142113</xdr:rowOff>
    </xdr:to>
    <xdr:sp macro="" textlink="">
      <xdr:nvSpPr>
        <xdr:cNvPr id="84" name="楕円 83"/>
        <xdr:cNvSpPr/>
      </xdr:nvSpPr>
      <xdr:spPr>
        <a:xfrm>
          <a:off x="2857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158640</xdr:rowOff>
    </xdr:from>
    <xdr:ext cx="469744" cy="259045"/>
    <xdr:sp macro="" textlink="">
      <xdr:nvSpPr>
        <xdr:cNvPr id="85" name="テキスト ボックス 84"/>
        <xdr:cNvSpPr txBox="1"/>
      </xdr:nvSpPr>
      <xdr:spPr>
        <a:xfrm>
          <a:off x="2673428"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128334</xdr:rowOff>
    </xdr:from>
    <xdr:to>
      <xdr:col>10</xdr:col>
      <xdr:colOff>165100</xdr:colOff>
      <xdr:row>35</xdr:row>
      <xdr:rowOff>58484</xdr:rowOff>
    </xdr:to>
    <xdr:sp macro="" textlink="">
      <xdr:nvSpPr>
        <xdr:cNvPr id="86" name="楕円 85"/>
        <xdr:cNvSpPr/>
      </xdr:nvSpPr>
      <xdr:spPr>
        <a:xfrm>
          <a:off x="1968500" y="59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75011</xdr:rowOff>
    </xdr:from>
    <xdr:ext cx="469744" cy="259045"/>
    <xdr:sp macro="" textlink="">
      <xdr:nvSpPr>
        <xdr:cNvPr id="87" name="テキスト ボックス 86"/>
        <xdr:cNvSpPr txBox="1"/>
      </xdr:nvSpPr>
      <xdr:spPr>
        <a:xfrm>
          <a:off x="1784428" y="573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xdr:rowOff>
    </xdr:from>
    <xdr:to>
      <xdr:col>6</xdr:col>
      <xdr:colOff>38100</xdr:colOff>
      <xdr:row>35</xdr:row>
      <xdr:rowOff>110109</xdr:rowOff>
    </xdr:to>
    <xdr:sp macro="" textlink="">
      <xdr:nvSpPr>
        <xdr:cNvPr id="88" name="楕円 87"/>
        <xdr:cNvSpPr/>
      </xdr:nvSpPr>
      <xdr:spPr>
        <a:xfrm>
          <a:off x="1079500" y="60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126636</xdr:rowOff>
    </xdr:from>
    <xdr:ext cx="469744" cy="259045"/>
    <xdr:sp macro="" textlink="">
      <xdr:nvSpPr>
        <xdr:cNvPr id="89" name="テキスト ボックス 88"/>
        <xdr:cNvSpPr txBox="1"/>
      </xdr:nvSpPr>
      <xdr:spPr>
        <a:xfrm>
          <a:off x="895428" y="57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32170</xdr:rowOff>
    </xdr:from>
    <xdr:to>
      <xdr:col>24</xdr:col>
      <xdr:colOff>63500</xdr:colOff>
      <xdr:row>55</xdr:row>
      <xdr:rowOff>33618</xdr:rowOff>
    </xdr:to>
    <xdr:cxnSp macro="">
      <xdr:nvCxnSpPr>
        <xdr:cNvPr id="118" name="直線コネクタ 117"/>
        <xdr:cNvCxnSpPr/>
      </xdr:nvCxnSpPr>
      <xdr:spPr>
        <a:xfrm>
          <a:off x="3797300" y="9461920"/>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32170</xdr:rowOff>
    </xdr:from>
    <xdr:to>
      <xdr:col>19</xdr:col>
      <xdr:colOff>177800</xdr:colOff>
      <xdr:row>55</xdr:row>
      <xdr:rowOff>170676</xdr:rowOff>
    </xdr:to>
    <xdr:cxnSp macro="">
      <xdr:nvCxnSpPr>
        <xdr:cNvPr id="121" name="直線コネクタ 120"/>
        <xdr:cNvCxnSpPr/>
      </xdr:nvCxnSpPr>
      <xdr:spPr>
        <a:xfrm flipV="1">
          <a:off x="2908300" y="9461920"/>
          <a:ext cx="889000" cy="1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170676</xdr:rowOff>
    </xdr:from>
    <xdr:to>
      <xdr:col>15</xdr:col>
      <xdr:colOff>50800</xdr:colOff>
      <xdr:row>56</xdr:row>
      <xdr:rowOff>116528</xdr:rowOff>
    </xdr:to>
    <xdr:cxnSp macro="">
      <xdr:nvCxnSpPr>
        <xdr:cNvPr id="124" name="直線コネクタ 123"/>
        <xdr:cNvCxnSpPr/>
      </xdr:nvCxnSpPr>
      <xdr:spPr>
        <a:xfrm flipV="1">
          <a:off x="2019300" y="9600426"/>
          <a:ext cx="889000" cy="11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116528</xdr:rowOff>
    </xdr:from>
    <xdr:to>
      <xdr:col>10</xdr:col>
      <xdr:colOff>114300</xdr:colOff>
      <xdr:row>57</xdr:row>
      <xdr:rowOff>91050</xdr:rowOff>
    </xdr:to>
    <xdr:cxnSp macro="">
      <xdr:nvCxnSpPr>
        <xdr:cNvPr id="127" name="直線コネクタ 126"/>
        <xdr:cNvCxnSpPr/>
      </xdr:nvCxnSpPr>
      <xdr:spPr>
        <a:xfrm flipV="1">
          <a:off x="1130300" y="9717728"/>
          <a:ext cx="889000" cy="14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98397</xdr:rowOff>
    </xdr:from>
    <xdr:ext cx="534377" cy="259045"/>
    <xdr:sp macro="" textlink="">
      <xdr:nvSpPr>
        <xdr:cNvPr id="129" name="テキスト ボックス 128"/>
        <xdr:cNvSpPr txBox="1"/>
      </xdr:nvSpPr>
      <xdr:spPr>
        <a:xfrm>
          <a:off x="1752111" y="98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146640</xdr:rowOff>
    </xdr:from>
    <xdr:ext cx="534377" cy="259045"/>
    <xdr:sp macro="" textlink="">
      <xdr:nvSpPr>
        <xdr:cNvPr id="131" name="テキスト ボックス 130"/>
        <xdr:cNvSpPr txBox="1"/>
      </xdr:nvSpPr>
      <xdr:spPr>
        <a:xfrm>
          <a:off x="863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154268</xdr:rowOff>
    </xdr:from>
    <xdr:to>
      <xdr:col>24</xdr:col>
      <xdr:colOff>114300</xdr:colOff>
      <xdr:row>55</xdr:row>
      <xdr:rowOff>84418</xdr:rowOff>
    </xdr:to>
    <xdr:sp macro="" textlink="">
      <xdr:nvSpPr>
        <xdr:cNvPr id="137" name="楕円 136"/>
        <xdr:cNvSpPr/>
      </xdr:nvSpPr>
      <xdr:spPr>
        <a:xfrm>
          <a:off x="4584700" y="941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5695</xdr:rowOff>
    </xdr:from>
    <xdr:ext cx="599010" cy="259045"/>
    <xdr:sp macro="" textlink="">
      <xdr:nvSpPr>
        <xdr:cNvPr id="138" name="総務費該当値テキスト"/>
        <xdr:cNvSpPr txBox="1"/>
      </xdr:nvSpPr>
      <xdr:spPr>
        <a:xfrm>
          <a:off x="4686300" y="926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152820</xdr:rowOff>
    </xdr:from>
    <xdr:to>
      <xdr:col>20</xdr:col>
      <xdr:colOff>38100</xdr:colOff>
      <xdr:row>55</xdr:row>
      <xdr:rowOff>82970</xdr:rowOff>
    </xdr:to>
    <xdr:sp macro="" textlink="">
      <xdr:nvSpPr>
        <xdr:cNvPr id="139" name="楕円 138"/>
        <xdr:cNvSpPr/>
      </xdr:nvSpPr>
      <xdr:spPr>
        <a:xfrm>
          <a:off x="3746500" y="941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99497</xdr:rowOff>
    </xdr:from>
    <xdr:ext cx="599010" cy="259045"/>
    <xdr:sp macro="" textlink="">
      <xdr:nvSpPr>
        <xdr:cNvPr id="140" name="テキスト ボックス 139"/>
        <xdr:cNvSpPr txBox="1"/>
      </xdr:nvSpPr>
      <xdr:spPr>
        <a:xfrm>
          <a:off x="3497795" y="918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119876</xdr:rowOff>
    </xdr:from>
    <xdr:to>
      <xdr:col>15</xdr:col>
      <xdr:colOff>101600</xdr:colOff>
      <xdr:row>56</xdr:row>
      <xdr:rowOff>50026</xdr:rowOff>
    </xdr:to>
    <xdr:sp macro="" textlink="">
      <xdr:nvSpPr>
        <xdr:cNvPr id="141" name="楕円 140"/>
        <xdr:cNvSpPr/>
      </xdr:nvSpPr>
      <xdr:spPr>
        <a:xfrm>
          <a:off x="2857500" y="954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66553</xdr:rowOff>
    </xdr:from>
    <xdr:ext cx="599010" cy="259045"/>
    <xdr:sp macro="" textlink="">
      <xdr:nvSpPr>
        <xdr:cNvPr id="142" name="テキスト ボックス 141"/>
        <xdr:cNvSpPr txBox="1"/>
      </xdr:nvSpPr>
      <xdr:spPr>
        <a:xfrm>
          <a:off x="2608795" y="9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65728</xdr:rowOff>
    </xdr:from>
    <xdr:to>
      <xdr:col>10</xdr:col>
      <xdr:colOff>165100</xdr:colOff>
      <xdr:row>56</xdr:row>
      <xdr:rowOff>167328</xdr:rowOff>
    </xdr:to>
    <xdr:sp macro="" textlink="">
      <xdr:nvSpPr>
        <xdr:cNvPr id="143" name="楕円 142"/>
        <xdr:cNvSpPr/>
      </xdr:nvSpPr>
      <xdr:spPr>
        <a:xfrm>
          <a:off x="1968500" y="96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12405</xdr:rowOff>
    </xdr:from>
    <xdr:ext cx="599010" cy="259045"/>
    <xdr:sp macro="" textlink="">
      <xdr:nvSpPr>
        <xdr:cNvPr id="144" name="テキスト ボックス 143"/>
        <xdr:cNvSpPr txBox="1"/>
      </xdr:nvSpPr>
      <xdr:spPr>
        <a:xfrm>
          <a:off x="1719795" y="944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40250</xdr:rowOff>
    </xdr:from>
    <xdr:to>
      <xdr:col>6</xdr:col>
      <xdr:colOff>38100</xdr:colOff>
      <xdr:row>57</xdr:row>
      <xdr:rowOff>141850</xdr:rowOff>
    </xdr:to>
    <xdr:sp macro="" textlink="">
      <xdr:nvSpPr>
        <xdr:cNvPr id="145" name="楕円 144"/>
        <xdr:cNvSpPr/>
      </xdr:nvSpPr>
      <xdr:spPr>
        <a:xfrm>
          <a:off x="1079500" y="98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158377</xdr:rowOff>
    </xdr:from>
    <xdr:ext cx="534377" cy="259045"/>
    <xdr:sp macro="" textlink="">
      <xdr:nvSpPr>
        <xdr:cNvPr id="146" name="テキスト ボックス 145"/>
        <xdr:cNvSpPr txBox="1"/>
      </xdr:nvSpPr>
      <xdr:spPr>
        <a:xfrm>
          <a:off x="863111" y="95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54981</xdr:rowOff>
    </xdr:from>
    <xdr:to>
      <xdr:col>24</xdr:col>
      <xdr:colOff>63500</xdr:colOff>
      <xdr:row>73</xdr:row>
      <xdr:rowOff>111833</xdr:rowOff>
    </xdr:to>
    <xdr:cxnSp macro="">
      <xdr:nvCxnSpPr>
        <xdr:cNvPr id="176" name="直線コネクタ 175"/>
        <xdr:cNvCxnSpPr/>
      </xdr:nvCxnSpPr>
      <xdr:spPr>
        <a:xfrm flipV="1">
          <a:off x="3797300" y="12570831"/>
          <a:ext cx="838200" cy="5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45860</xdr:rowOff>
    </xdr:from>
    <xdr:to>
      <xdr:col>19</xdr:col>
      <xdr:colOff>177800</xdr:colOff>
      <xdr:row>73</xdr:row>
      <xdr:rowOff>111833</xdr:rowOff>
    </xdr:to>
    <xdr:cxnSp macro="">
      <xdr:nvCxnSpPr>
        <xdr:cNvPr id="179" name="直線コネクタ 178"/>
        <xdr:cNvCxnSpPr/>
      </xdr:nvCxnSpPr>
      <xdr:spPr>
        <a:xfrm>
          <a:off x="2908300" y="12561710"/>
          <a:ext cx="889000" cy="6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45860</xdr:rowOff>
    </xdr:from>
    <xdr:to>
      <xdr:col>15</xdr:col>
      <xdr:colOff>50800</xdr:colOff>
      <xdr:row>73</xdr:row>
      <xdr:rowOff>134465</xdr:rowOff>
    </xdr:to>
    <xdr:cxnSp macro="">
      <xdr:nvCxnSpPr>
        <xdr:cNvPr id="182" name="直線コネクタ 181"/>
        <xdr:cNvCxnSpPr/>
      </xdr:nvCxnSpPr>
      <xdr:spPr>
        <a:xfrm flipV="1">
          <a:off x="2019300" y="12561710"/>
          <a:ext cx="889000" cy="8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134465</xdr:rowOff>
    </xdr:from>
    <xdr:to>
      <xdr:col>10</xdr:col>
      <xdr:colOff>114300</xdr:colOff>
      <xdr:row>74</xdr:row>
      <xdr:rowOff>103177</xdr:rowOff>
    </xdr:to>
    <xdr:cxnSp macro="">
      <xdr:nvCxnSpPr>
        <xdr:cNvPr id="185" name="直線コネクタ 184"/>
        <xdr:cNvCxnSpPr/>
      </xdr:nvCxnSpPr>
      <xdr:spPr>
        <a:xfrm flipV="1">
          <a:off x="1130300" y="12650315"/>
          <a:ext cx="889000" cy="14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164817</xdr:rowOff>
    </xdr:from>
    <xdr:ext cx="599010" cy="259045"/>
    <xdr:sp macro="" textlink="">
      <xdr:nvSpPr>
        <xdr:cNvPr id="187" name="テキスト ボックス 186"/>
        <xdr:cNvSpPr txBox="1"/>
      </xdr:nvSpPr>
      <xdr:spPr>
        <a:xfrm>
          <a:off x="1719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40778</xdr:rowOff>
    </xdr:from>
    <xdr:ext cx="599010" cy="259045"/>
    <xdr:sp macro="" textlink="">
      <xdr:nvSpPr>
        <xdr:cNvPr id="189" name="テキスト ボックス 188"/>
        <xdr:cNvSpPr txBox="1"/>
      </xdr:nvSpPr>
      <xdr:spPr>
        <a:xfrm>
          <a:off x="830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4181</xdr:rowOff>
    </xdr:from>
    <xdr:to>
      <xdr:col>24</xdr:col>
      <xdr:colOff>114300</xdr:colOff>
      <xdr:row>73</xdr:row>
      <xdr:rowOff>105781</xdr:rowOff>
    </xdr:to>
    <xdr:sp macro="" textlink="">
      <xdr:nvSpPr>
        <xdr:cNvPr id="195" name="楕円 194"/>
        <xdr:cNvSpPr/>
      </xdr:nvSpPr>
      <xdr:spPr>
        <a:xfrm>
          <a:off x="4584700" y="125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27058</xdr:rowOff>
    </xdr:from>
    <xdr:ext cx="599010" cy="259045"/>
    <xdr:sp macro="" textlink="">
      <xdr:nvSpPr>
        <xdr:cNvPr id="196" name="民生費該当値テキスト"/>
        <xdr:cNvSpPr txBox="1"/>
      </xdr:nvSpPr>
      <xdr:spPr>
        <a:xfrm>
          <a:off x="4686300" y="1237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61033</xdr:rowOff>
    </xdr:from>
    <xdr:to>
      <xdr:col>20</xdr:col>
      <xdr:colOff>38100</xdr:colOff>
      <xdr:row>73</xdr:row>
      <xdr:rowOff>162633</xdr:rowOff>
    </xdr:to>
    <xdr:sp macro="" textlink="">
      <xdr:nvSpPr>
        <xdr:cNvPr id="197" name="楕円 196"/>
        <xdr:cNvSpPr/>
      </xdr:nvSpPr>
      <xdr:spPr>
        <a:xfrm>
          <a:off x="3746500" y="1257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7710</xdr:rowOff>
    </xdr:from>
    <xdr:ext cx="599010" cy="259045"/>
    <xdr:sp macro="" textlink="">
      <xdr:nvSpPr>
        <xdr:cNvPr id="198" name="テキスト ボックス 197"/>
        <xdr:cNvSpPr txBox="1"/>
      </xdr:nvSpPr>
      <xdr:spPr>
        <a:xfrm>
          <a:off x="3497795" y="1235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166510</xdr:rowOff>
    </xdr:from>
    <xdr:to>
      <xdr:col>15</xdr:col>
      <xdr:colOff>101600</xdr:colOff>
      <xdr:row>73</xdr:row>
      <xdr:rowOff>96660</xdr:rowOff>
    </xdr:to>
    <xdr:sp macro="" textlink="">
      <xdr:nvSpPr>
        <xdr:cNvPr id="199" name="楕円 198"/>
        <xdr:cNvSpPr/>
      </xdr:nvSpPr>
      <xdr:spPr>
        <a:xfrm>
          <a:off x="2857500" y="125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113187</xdr:rowOff>
    </xdr:from>
    <xdr:ext cx="599010" cy="259045"/>
    <xdr:sp macro="" textlink="">
      <xdr:nvSpPr>
        <xdr:cNvPr id="200" name="テキスト ボックス 199"/>
        <xdr:cNvSpPr txBox="1"/>
      </xdr:nvSpPr>
      <xdr:spPr>
        <a:xfrm>
          <a:off x="2608795" y="1228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83665</xdr:rowOff>
    </xdr:from>
    <xdr:to>
      <xdr:col>10</xdr:col>
      <xdr:colOff>165100</xdr:colOff>
      <xdr:row>74</xdr:row>
      <xdr:rowOff>13815</xdr:rowOff>
    </xdr:to>
    <xdr:sp macro="" textlink="">
      <xdr:nvSpPr>
        <xdr:cNvPr id="201" name="楕円 200"/>
        <xdr:cNvSpPr/>
      </xdr:nvSpPr>
      <xdr:spPr>
        <a:xfrm>
          <a:off x="1968500" y="125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30342</xdr:rowOff>
    </xdr:from>
    <xdr:ext cx="599010" cy="259045"/>
    <xdr:sp macro="" textlink="">
      <xdr:nvSpPr>
        <xdr:cNvPr id="202" name="テキスト ボックス 201"/>
        <xdr:cNvSpPr txBox="1"/>
      </xdr:nvSpPr>
      <xdr:spPr>
        <a:xfrm>
          <a:off x="1719795" y="1237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52377</xdr:rowOff>
    </xdr:from>
    <xdr:to>
      <xdr:col>6</xdr:col>
      <xdr:colOff>38100</xdr:colOff>
      <xdr:row>74</xdr:row>
      <xdr:rowOff>153977</xdr:rowOff>
    </xdr:to>
    <xdr:sp macro="" textlink="">
      <xdr:nvSpPr>
        <xdr:cNvPr id="203" name="楕円 202"/>
        <xdr:cNvSpPr/>
      </xdr:nvSpPr>
      <xdr:spPr>
        <a:xfrm>
          <a:off x="1079500" y="1273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170504</xdr:rowOff>
    </xdr:from>
    <xdr:ext cx="599010" cy="259045"/>
    <xdr:sp macro="" textlink="">
      <xdr:nvSpPr>
        <xdr:cNvPr id="204" name="テキスト ボックス 203"/>
        <xdr:cNvSpPr txBox="1"/>
      </xdr:nvSpPr>
      <xdr:spPr>
        <a:xfrm>
          <a:off x="830795" y="1251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30570</xdr:rowOff>
    </xdr:from>
    <xdr:to>
      <xdr:col>24</xdr:col>
      <xdr:colOff>63500</xdr:colOff>
      <xdr:row>97</xdr:row>
      <xdr:rowOff>43711</xdr:rowOff>
    </xdr:to>
    <xdr:cxnSp macro="">
      <xdr:nvCxnSpPr>
        <xdr:cNvPr id="235" name="直線コネクタ 234"/>
        <xdr:cNvCxnSpPr/>
      </xdr:nvCxnSpPr>
      <xdr:spPr>
        <a:xfrm flipV="1">
          <a:off x="3797300" y="16661220"/>
          <a:ext cx="838200" cy="1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43711</xdr:rowOff>
    </xdr:from>
    <xdr:to>
      <xdr:col>19</xdr:col>
      <xdr:colOff>177800</xdr:colOff>
      <xdr:row>97</xdr:row>
      <xdr:rowOff>69672</xdr:rowOff>
    </xdr:to>
    <xdr:cxnSp macro="">
      <xdr:nvCxnSpPr>
        <xdr:cNvPr id="238" name="直線コネクタ 237"/>
        <xdr:cNvCxnSpPr/>
      </xdr:nvCxnSpPr>
      <xdr:spPr>
        <a:xfrm flipV="1">
          <a:off x="2908300" y="16674361"/>
          <a:ext cx="8890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69225</xdr:rowOff>
    </xdr:from>
    <xdr:to>
      <xdr:col>15</xdr:col>
      <xdr:colOff>50800</xdr:colOff>
      <xdr:row>97</xdr:row>
      <xdr:rowOff>69672</xdr:rowOff>
    </xdr:to>
    <xdr:cxnSp macro="">
      <xdr:nvCxnSpPr>
        <xdr:cNvPr id="241" name="直線コネクタ 240"/>
        <xdr:cNvCxnSpPr/>
      </xdr:nvCxnSpPr>
      <xdr:spPr>
        <a:xfrm>
          <a:off x="2019300" y="16699875"/>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69225</xdr:rowOff>
    </xdr:from>
    <xdr:to>
      <xdr:col>10</xdr:col>
      <xdr:colOff>114300</xdr:colOff>
      <xdr:row>97</xdr:row>
      <xdr:rowOff>79318</xdr:rowOff>
    </xdr:to>
    <xdr:cxnSp macro="">
      <xdr:nvCxnSpPr>
        <xdr:cNvPr id="244" name="直線コネクタ 243"/>
        <xdr:cNvCxnSpPr/>
      </xdr:nvCxnSpPr>
      <xdr:spPr>
        <a:xfrm flipV="1">
          <a:off x="1130300" y="16699875"/>
          <a:ext cx="889000" cy="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147395</xdr:rowOff>
    </xdr:from>
    <xdr:ext cx="534377" cy="259045"/>
    <xdr:sp macro="" textlink="">
      <xdr:nvSpPr>
        <xdr:cNvPr id="246" name="テキスト ボックス 245"/>
        <xdr:cNvSpPr txBox="1"/>
      </xdr:nvSpPr>
      <xdr:spPr>
        <a:xfrm>
          <a:off x="1752111" y="162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48" name="テキスト ボックス 247"/>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151220</xdr:rowOff>
    </xdr:from>
    <xdr:to>
      <xdr:col>24</xdr:col>
      <xdr:colOff>114300</xdr:colOff>
      <xdr:row>97</xdr:row>
      <xdr:rowOff>81370</xdr:rowOff>
    </xdr:to>
    <xdr:sp macro="" textlink="">
      <xdr:nvSpPr>
        <xdr:cNvPr id="254" name="楕円 253"/>
        <xdr:cNvSpPr/>
      </xdr:nvSpPr>
      <xdr:spPr>
        <a:xfrm>
          <a:off x="4584700" y="166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129647</xdr:rowOff>
    </xdr:from>
    <xdr:ext cx="534377" cy="259045"/>
    <xdr:sp macro="" textlink="">
      <xdr:nvSpPr>
        <xdr:cNvPr id="255" name="衛生費該当値テキスト"/>
        <xdr:cNvSpPr txBox="1"/>
      </xdr:nvSpPr>
      <xdr:spPr>
        <a:xfrm>
          <a:off x="4686300" y="165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164361</xdr:rowOff>
    </xdr:from>
    <xdr:to>
      <xdr:col>20</xdr:col>
      <xdr:colOff>38100</xdr:colOff>
      <xdr:row>97</xdr:row>
      <xdr:rowOff>94511</xdr:rowOff>
    </xdr:to>
    <xdr:sp macro="" textlink="">
      <xdr:nvSpPr>
        <xdr:cNvPr id="256" name="楕円 255"/>
        <xdr:cNvSpPr/>
      </xdr:nvSpPr>
      <xdr:spPr>
        <a:xfrm>
          <a:off x="3746500" y="166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85638</xdr:rowOff>
    </xdr:from>
    <xdr:ext cx="534377" cy="259045"/>
    <xdr:sp macro="" textlink="">
      <xdr:nvSpPr>
        <xdr:cNvPr id="257" name="テキスト ボックス 256"/>
        <xdr:cNvSpPr txBox="1"/>
      </xdr:nvSpPr>
      <xdr:spPr>
        <a:xfrm>
          <a:off x="3530111" y="1671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18872</xdr:rowOff>
    </xdr:from>
    <xdr:to>
      <xdr:col>15</xdr:col>
      <xdr:colOff>101600</xdr:colOff>
      <xdr:row>97</xdr:row>
      <xdr:rowOff>120472</xdr:rowOff>
    </xdr:to>
    <xdr:sp macro="" textlink="">
      <xdr:nvSpPr>
        <xdr:cNvPr id="258" name="楕円 257"/>
        <xdr:cNvSpPr/>
      </xdr:nvSpPr>
      <xdr:spPr>
        <a:xfrm>
          <a:off x="2857500" y="166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111599</xdr:rowOff>
    </xdr:from>
    <xdr:ext cx="534377" cy="259045"/>
    <xdr:sp macro="" textlink="">
      <xdr:nvSpPr>
        <xdr:cNvPr id="259" name="テキスト ボックス 258"/>
        <xdr:cNvSpPr txBox="1"/>
      </xdr:nvSpPr>
      <xdr:spPr>
        <a:xfrm>
          <a:off x="2641111" y="1674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18425</xdr:rowOff>
    </xdr:from>
    <xdr:to>
      <xdr:col>10</xdr:col>
      <xdr:colOff>165100</xdr:colOff>
      <xdr:row>97</xdr:row>
      <xdr:rowOff>120025</xdr:rowOff>
    </xdr:to>
    <xdr:sp macro="" textlink="">
      <xdr:nvSpPr>
        <xdr:cNvPr id="260" name="楕円 259"/>
        <xdr:cNvSpPr/>
      </xdr:nvSpPr>
      <xdr:spPr>
        <a:xfrm>
          <a:off x="1968500" y="166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111152</xdr:rowOff>
    </xdr:from>
    <xdr:ext cx="534377" cy="259045"/>
    <xdr:sp macro="" textlink="">
      <xdr:nvSpPr>
        <xdr:cNvPr id="261" name="テキスト ボックス 260"/>
        <xdr:cNvSpPr txBox="1"/>
      </xdr:nvSpPr>
      <xdr:spPr>
        <a:xfrm>
          <a:off x="1752111" y="167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28518</xdr:rowOff>
    </xdr:from>
    <xdr:to>
      <xdr:col>6</xdr:col>
      <xdr:colOff>38100</xdr:colOff>
      <xdr:row>97</xdr:row>
      <xdr:rowOff>130118</xdr:rowOff>
    </xdr:to>
    <xdr:sp macro="" textlink="">
      <xdr:nvSpPr>
        <xdr:cNvPr id="262" name="楕円 261"/>
        <xdr:cNvSpPr/>
      </xdr:nvSpPr>
      <xdr:spPr>
        <a:xfrm>
          <a:off x="1079500" y="166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121245</xdr:rowOff>
    </xdr:from>
    <xdr:ext cx="534377" cy="259045"/>
    <xdr:sp macro="" textlink="">
      <xdr:nvSpPr>
        <xdr:cNvPr id="263" name="テキスト ボックス 262"/>
        <xdr:cNvSpPr txBox="1"/>
      </xdr:nvSpPr>
      <xdr:spPr>
        <a:xfrm>
          <a:off x="863111" y="1675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102198</xdr:rowOff>
    </xdr:from>
    <xdr:ext cx="469744" cy="259045"/>
    <xdr:sp macro="" textlink="">
      <xdr:nvSpPr>
        <xdr:cNvPr id="305" name="テキスト ボックス 304"/>
        <xdr:cNvSpPr txBox="1"/>
      </xdr:nvSpPr>
      <xdr:spPr>
        <a:xfrm>
          <a:off x="7626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136161</xdr:rowOff>
    </xdr:from>
    <xdr:ext cx="469744" cy="259045"/>
    <xdr:sp macro="" textlink="">
      <xdr:nvSpPr>
        <xdr:cNvPr id="307" name="テキスト ボックス 306"/>
        <xdr:cNvSpPr txBox="1"/>
      </xdr:nvSpPr>
      <xdr:spPr>
        <a:xfrm>
          <a:off x="6737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89421</xdr:rowOff>
    </xdr:from>
    <xdr:to>
      <xdr:col>55</xdr:col>
      <xdr:colOff>0</xdr:colOff>
      <xdr:row>52</xdr:row>
      <xdr:rowOff>160642</xdr:rowOff>
    </xdr:to>
    <xdr:cxnSp macro="">
      <xdr:nvCxnSpPr>
        <xdr:cNvPr id="351" name="直線コネクタ 350"/>
        <xdr:cNvCxnSpPr/>
      </xdr:nvCxnSpPr>
      <xdr:spPr>
        <a:xfrm>
          <a:off x="9639300" y="9004821"/>
          <a:ext cx="838200" cy="7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89421</xdr:rowOff>
    </xdr:from>
    <xdr:to>
      <xdr:col>50</xdr:col>
      <xdr:colOff>114300</xdr:colOff>
      <xdr:row>53</xdr:row>
      <xdr:rowOff>142545</xdr:rowOff>
    </xdr:to>
    <xdr:cxnSp macro="">
      <xdr:nvCxnSpPr>
        <xdr:cNvPr id="354" name="直線コネクタ 353"/>
        <xdr:cNvCxnSpPr/>
      </xdr:nvCxnSpPr>
      <xdr:spPr>
        <a:xfrm flipV="1">
          <a:off x="8750300" y="9004821"/>
          <a:ext cx="889000" cy="2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142545</xdr:rowOff>
    </xdr:from>
    <xdr:to>
      <xdr:col>45</xdr:col>
      <xdr:colOff>177800</xdr:colOff>
      <xdr:row>55</xdr:row>
      <xdr:rowOff>117577</xdr:rowOff>
    </xdr:to>
    <xdr:cxnSp macro="">
      <xdr:nvCxnSpPr>
        <xdr:cNvPr id="357" name="直線コネクタ 356"/>
        <xdr:cNvCxnSpPr/>
      </xdr:nvCxnSpPr>
      <xdr:spPr>
        <a:xfrm flipV="1">
          <a:off x="7861300" y="9229395"/>
          <a:ext cx="889000" cy="3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57366</xdr:rowOff>
    </xdr:from>
    <xdr:to>
      <xdr:col>41</xdr:col>
      <xdr:colOff>50800</xdr:colOff>
      <xdr:row>55</xdr:row>
      <xdr:rowOff>117577</xdr:rowOff>
    </xdr:to>
    <xdr:cxnSp macro="">
      <xdr:nvCxnSpPr>
        <xdr:cNvPr id="360" name="直線コネクタ 359"/>
        <xdr:cNvCxnSpPr/>
      </xdr:nvCxnSpPr>
      <xdr:spPr>
        <a:xfrm>
          <a:off x="6972300" y="9487116"/>
          <a:ext cx="889000" cy="6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6063</xdr:rowOff>
    </xdr:from>
    <xdr:ext cx="534377" cy="259045"/>
    <xdr:sp macro="" textlink="">
      <xdr:nvSpPr>
        <xdr:cNvPr id="362" name="テキスト ボックス 361"/>
        <xdr:cNvSpPr txBox="1"/>
      </xdr:nvSpPr>
      <xdr:spPr>
        <a:xfrm>
          <a:off x="7594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69981</xdr:rowOff>
    </xdr:from>
    <xdr:ext cx="534377" cy="259045"/>
    <xdr:sp macro="" textlink="">
      <xdr:nvSpPr>
        <xdr:cNvPr id="364" name="テキスト ボックス 363"/>
        <xdr:cNvSpPr txBox="1"/>
      </xdr:nvSpPr>
      <xdr:spPr>
        <a:xfrm>
          <a:off x="6705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109842</xdr:rowOff>
    </xdr:from>
    <xdr:to>
      <xdr:col>55</xdr:col>
      <xdr:colOff>50800</xdr:colOff>
      <xdr:row>53</xdr:row>
      <xdr:rowOff>39992</xdr:rowOff>
    </xdr:to>
    <xdr:sp macro="" textlink="">
      <xdr:nvSpPr>
        <xdr:cNvPr id="370" name="楕円 369"/>
        <xdr:cNvSpPr/>
      </xdr:nvSpPr>
      <xdr:spPr>
        <a:xfrm>
          <a:off x="10426700" y="902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132719</xdr:rowOff>
    </xdr:from>
    <xdr:ext cx="534377" cy="259045"/>
    <xdr:sp macro="" textlink="">
      <xdr:nvSpPr>
        <xdr:cNvPr id="371" name="農林水産業費該当値テキスト"/>
        <xdr:cNvSpPr txBox="1"/>
      </xdr:nvSpPr>
      <xdr:spPr>
        <a:xfrm>
          <a:off x="10528300" y="887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38621</xdr:rowOff>
    </xdr:from>
    <xdr:to>
      <xdr:col>50</xdr:col>
      <xdr:colOff>165100</xdr:colOff>
      <xdr:row>52</xdr:row>
      <xdr:rowOff>140221</xdr:rowOff>
    </xdr:to>
    <xdr:sp macro="" textlink="">
      <xdr:nvSpPr>
        <xdr:cNvPr id="372" name="楕円 371"/>
        <xdr:cNvSpPr/>
      </xdr:nvSpPr>
      <xdr:spPr>
        <a:xfrm>
          <a:off x="9588500" y="895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156748</xdr:rowOff>
    </xdr:from>
    <xdr:ext cx="534377" cy="259045"/>
    <xdr:sp macro="" textlink="">
      <xdr:nvSpPr>
        <xdr:cNvPr id="373" name="テキスト ボックス 372"/>
        <xdr:cNvSpPr txBox="1"/>
      </xdr:nvSpPr>
      <xdr:spPr>
        <a:xfrm>
          <a:off x="9372111" y="87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91745</xdr:rowOff>
    </xdr:from>
    <xdr:to>
      <xdr:col>46</xdr:col>
      <xdr:colOff>38100</xdr:colOff>
      <xdr:row>54</xdr:row>
      <xdr:rowOff>21895</xdr:rowOff>
    </xdr:to>
    <xdr:sp macro="" textlink="">
      <xdr:nvSpPr>
        <xdr:cNvPr id="374" name="楕円 373"/>
        <xdr:cNvSpPr/>
      </xdr:nvSpPr>
      <xdr:spPr>
        <a:xfrm>
          <a:off x="8699500" y="917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38422</xdr:rowOff>
    </xdr:from>
    <xdr:ext cx="534377" cy="259045"/>
    <xdr:sp macro="" textlink="">
      <xdr:nvSpPr>
        <xdr:cNvPr id="375" name="テキスト ボックス 374"/>
        <xdr:cNvSpPr txBox="1"/>
      </xdr:nvSpPr>
      <xdr:spPr>
        <a:xfrm>
          <a:off x="8483111" y="8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66777</xdr:rowOff>
    </xdr:from>
    <xdr:to>
      <xdr:col>41</xdr:col>
      <xdr:colOff>101600</xdr:colOff>
      <xdr:row>55</xdr:row>
      <xdr:rowOff>168377</xdr:rowOff>
    </xdr:to>
    <xdr:sp macro="" textlink="">
      <xdr:nvSpPr>
        <xdr:cNvPr id="376" name="楕円 375"/>
        <xdr:cNvSpPr/>
      </xdr:nvSpPr>
      <xdr:spPr>
        <a:xfrm>
          <a:off x="7810500" y="94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13454</xdr:rowOff>
    </xdr:from>
    <xdr:ext cx="534377" cy="259045"/>
    <xdr:sp macro="" textlink="">
      <xdr:nvSpPr>
        <xdr:cNvPr id="377" name="テキスト ボックス 376"/>
        <xdr:cNvSpPr txBox="1"/>
      </xdr:nvSpPr>
      <xdr:spPr>
        <a:xfrm>
          <a:off x="7594111" y="92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6566</xdr:rowOff>
    </xdr:from>
    <xdr:to>
      <xdr:col>36</xdr:col>
      <xdr:colOff>165100</xdr:colOff>
      <xdr:row>55</xdr:row>
      <xdr:rowOff>108166</xdr:rowOff>
    </xdr:to>
    <xdr:sp macro="" textlink="">
      <xdr:nvSpPr>
        <xdr:cNvPr id="378" name="楕円 377"/>
        <xdr:cNvSpPr/>
      </xdr:nvSpPr>
      <xdr:spPr>
        <a:xfrm>
          <a:off x="6921500" y="943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124693</xdr:rowOff>
    </xdr:from>
    <xdr:ext cx="534377" cy="259045"/>
    <xdr:sp macro="" textlink="">
      <xdr:nvSpPr>
        <xdr:cNvPr id="379" name="テキスト ボックス 378"/>
        <xdr:cNvSpPr txBox="1"/>
      </xdr:nvSpPr>
      <xdr:spPr>
        <a:xfrm>
          <a:off x="6705111" y="921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61412</xdr:rowOff>
    </xdr:from>
    <xdr:to>
      <xdr:col>55</xdr:col>
      <xdr:colOff>0</xdr:colOff>
      <xdr:row>75</xdr:row>
      <xdr:rowOff>122311</xdr:rowOff>
    </xdr:to>
    <xdr:cxnSp macro="">
      <xdr:nvCxnSpPr>
        <xdr:cNvPr id="408" name="直線コネクタ 407"/>
        <xdr:cNvCxnSpPr/>
      </xdr:nvCxnSpPr>
      <xdr:spPr>
        <a:xfrm flipV="1">
          <a:off x="9639300" y="12920162"/>
          <a:ext cx="8382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122311</xdr:rowOff>
    </xdr:from>
    <xdr:to>
      <xdr:col>50</xdr:col>
      <xdr:colOff>114300</xdr:colOff>
      <xdr:row>76</xdr:row>
      <xdr:rowOff>127180</xdr:rowOff>
    </xdr:to>
    <xdr:cxnSp macro="">
      <xdr:nvCxnSpPr>
        <xdr:cNvPr id="411" name="直線コネクタ 410"/>
        <xdr:cNvCxnSpPr/>
      </xdr:nvCxnSpPr>
      <xdr:spPr>
        <a:xfrm flipV="1">
          <a:off x="8750300" y="12981061"/>
          <a:ext cx="889000" cy="1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127180</xdr:rowOff>
    </xdr:from>
    <xdr:to>
      <xdr:col>45</xdr:col>
      <xdr:colOff>177800</xdr:colOff>
      <xdr:row>78</xdr:row>
      <xdr:rowOff>80942</xdr:rowOff>
    </xdr:to>
    <xdr:cxnSp macro="">
      <xdr:nvCxnSpPr>
        <xdr:cNvPr id="414" name="直線コネクタ 413"/>
        <xdr:cNvCxnSpPr/>
      </xdr:nvCxnSpPr>
      <xdr:spPr>
        <a:xfrm flipV="1">
          <a:off x="7861300" y="13157380"/>
          <a:ext cx="889000" cy="29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80942</xdr:rowOff>
    </xdr:from>
    <xdr:to>
      <xdr:col>41</xdr:col>
      <xdr:colOff>50800</xdr:colOff>
      <xdr:row>78</xdr:row>
      <xdr:rowOff>87830</xdr:rowOff>
    </xdr:to>
    <xdr:cxnSp macro="">
      <xdr:nvCxnSpPr>
        <xdr:cNvPr id="417" name="直線コネクタ 416"/>
        <xdr:cNvCxnSpPr/>
      </xdr:nvCxnSpPr>
      <xdr:spPr>
        <a:xfrm flipV="1">
          <a:off x="6972300" y="13454042"/>
          <a:ext cx="889000" cy="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1" name="テキスト ボックス 420"/>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10612</xdr:rowOff>
    </xdr:from>
    <xdr:to>
      <xdr:col>55</xdr:col>
      <xdr:colOff>50800</xdr:colOff>
      <xdr:row>75</xdr:row>
      <xdr:rowOff>112212</xdr:rowOff>
    </xdr:to>
    <xdr:sp macro="" textlink="">
      <xdr:nvSpPr>
        <xdr:cNvPr id="427" name="楕円 426"/>
        <xdr:cNvSpPr/>
      </xdr:nvSpPr>
      <xdr:spPr>
        <a:xfrm>
          <a:off x="10426700" y="128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33489</xdr:rowOff>
    </xdr:from>
    <xdr:ext cx="534377" cy="259045"/>
    <xdr:sp macro="" textlink="">
      <xdr:nvSpPr>
        <xdr:cNvPr id="428" name="商工費該当値テキスト"/>
        <xdr:cNvSpPr txBox="1"/>
      </xdr:nvSpPr>
      <xdr:spPr>
        <a:xfrm>
          <a:off x="10528300" y="1272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71511</xdr:rowOff>
    </xdr:from>
    <xdr:to>
      <xdr:col>50</xdr:col>
      <xdr:colOff>165100</xdr:colOff>
      <xdr:row>76</xdr:row>
      <xdr:rowOff>1662</xdr:rowOff>
    </xdr:to>
    <xdr:sp macro="" textlink="">
      <xdr:nvSpPr>
        <xdr:cNvPr id="429" name="楕円 428"/>
        <xdr:cNvSpPr/>
      </xdr:nvSpPr>
      <xdr:spPr>
        <a:xfrm>
          <a:off x="9588500" y="129302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18188</xdr:rowOff>
    </xdr:from>
    <xdr:ext cx="534377" cy="259045"/>
    <xdr:sp macro="" textlink="">
      <xdr:nvSpPr>
        <xdr:cNvPr id="430" name="テキスト ボックス 429"/>
        <xdr:cNvSpPr txBox="1"/>
      </xdr:nvSpPr>
      <xdr:spPr>
        <a:xfrm>
          <a:off x="9372111" y="1270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76380</xdr:rowOff>
    </xdr:from>
    <xdr:to>
      <xdr:col>46</xdr:col>
      <xdr:colOff>38100</xdr:colOff>
      <xdr:row>77</xdr:row>
      <xdr:rowOff>6530</xdr:rowOff>
    </xdr:to>
    <xdr:sp macro="" textlink="">
      <xdr:nvSpPr>
        <xdr:cNvPr id="431" name="楕円 430"/>
        <xdr:cNvSpPr/>
      </xdr:nvSpPr>
      <xdr:spPr>
        <a:xfrm>
          <a:off x="8699500" y="131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23058</xdr:rowOff>
    </xdr:from>
    <xdr:ext cx="534377" cy="259045"/>
    <xdr:sp macro="" textlink="">
      <xdr:nvSpPr>
        <xdr:cNvPr id="432" name="テキスト ボックス 431"/>
        <xdr:cNvSpPr txBox="1"/>
      </xdr:nvSpPr>
      <xdr:spPr>
        <a:xfrm>
          <a:off x="8483111" y="1288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30142</xdr:rowOff>
    </xdr:from>
    <xdr:to>
      <xdr:col>41</xdr:col>
      <xdr:colOff>101600</xdr:colOff>
      <xdr:row>78</xdr:row>
      <xdr:rowOff>131742</xdr:rowOff>
    </xdr:to>
    <xdr:sp macro="" textlink="">
      <xdr:nvSpPr>
        <xdr:cNvPr id="433" name="楕円 432"/>
        <xdr:cNvSpPr/>
      </xdr:nvSpPr>
      <xdr:spPr>
        <a:xfrm>
          <a:off x="7810500" y="134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148269</xdr:rowOff>
    </xdr:from>
    <xdr:ext cx="534377" cy="259045"/>
    <xdr:sp macro="" textlink="">
      <xdr:nvSpPr>
        <xdr:cNvPr id="434" name="テキスト ボックス 433"/>
        <xdr:cNvSpPr txBox="1"/>
      </xdr:nvSpPr>
      <xdr:spPr>
        <a:xfrm>
          <a:off x="7594111" y="1317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37030</xdr:rowOff>
    </xdr:from>
    <xdr:to>
      <xdr:col>36</xdr:col>
      <xdr:colOff>165100</xdr:colOff>
      <xdr:row>78</xdr:row>
      <xdr:rowOff>138630</xdr:rowOff>
    </xdr:to>
    <xdr:sp macro="" textlink="">
      <xdr:nvSpPr>
        <xdr:cNvPr id="435" name="楕円 434"/>
        <xdr:cNvSpPr/>
      </xdr:nvSpPr>
      <xdr:spPr>
        <a:xfrm>
          <a:off x="6921500" y="134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155157</xdr:rowOff>
    </xdr:from>
    <xdr:ext cx="534377" cy="259045"/>
    <xdr:sp macro="" textlink="">
      <xdr:nvSpPr>
        <xdr:cNvPr id="436" name="テキスト ボックス 435"/>
        <xdr:cNvSpPr txBox="1"/>
      </xdr:nvSpPr>
      <xdr:spPr>
        <a:xfrm>
          <a:off x="6705111" y="1318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7181</xdr:rowOff>
    </xdr:from>
    <xdr:to>
      <xdr:col>55</xdr:col>
      <xdr:colOff>0</xdr:colOff>
      <xdr:row>97</xdr:row>
      <xdr:rowOff>44359</xdr:rowOff>
    </xdr:to>
    <xdr:cxnSp macro="">
      <xdr:nvCxnSpPr>
        <xdr:cNvPr id="465" name="直線コネクタ 464"/>
        <xdr:cNvCxnSpPr/>
      </xdr:nvCxnSpPr>
      <xdr:spPr>
        <a:xfrm flipV="1">
          <a:off x="9639300" y="16637831"/>
          <a:ext cx="838200" cy="3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44359</xdr:rowOff>
    </xdr:from>
    <xdr:to>
      <xdr:col>50</xdr:col>
      <xdr:colOff>114300</xdr:colOff>
      <xdr:row>97</xdr:row>
      <xdr:rowOff>59065</xdr:rowOff>
    </xdr:to>
    <xdr:cxnSp macro="">
      <xdr:nvCxnSpPr>
        <xdr:cNvPr id="468" name="直線コネクタ 467"/>
        <xdr:cNvCxnSpPr/>
      </xdr:nvCxnSpPr>
      <xdr:spPr>
        <a:xfrm flipV="1">
          <a:off x="8750300" y="16675009"/>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59065</xdr:rowOff>
    </xdr:from>
    <xdr:to>
      <xdr:col>45</xdr:col>
      <xdr:colOff>177800</xdr:colOff>
      <xdr:row>97</xdr:row>
      <xdr:rowOff>72774</xdr:rowOff>
    </xdr:to>
    <xdr:cxnSp macro="">
      <xdr:nvCxnSpPr>
        <xdr:cNvPr id="471" name="直線コネクタ 470"/>
        <xdr:cNvCxnSpPr/>
      </xdr:nvCxnSpPr>
      <xdr:spPr>
        <a:xfrm flipV="1">
          <a:off x="7861300" y="16689715"/>
          <a:ext cx="8890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35268</xdr:rowOff>
    </xdr:from>
    <xdr:to>
      <xdr:col>41</xdr:col>
      <xdr:colOff>50800</xdr:colOff>
      <xdr:row>97</xdr:row>
      <xdr:rowOff>72774</xdr:rowOff>
    </xdr:to>
    <xdr:cxnSp macro="">
      <xdr:nvCxnSpPr>
        <xdr:cNvPr id="474" name="直線コネクタ 473"/>
        <xdr:cNvCxnSpPr/>
      </xdr:nvCxnSpPr>
      <xdr:spPr>
        <a:xfrm>
          <a:off x="6972300" y="16665918"/>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30038</xdr:rowOff>
    </xdr:from>
    <xdr:ext cx="534377" cy="259045"/>
    <xdr:sp macro="" textlink="">
      <xdr:nvSpPr>
        <xdr:cNvPr id="476" name="テキスト ボックス 475"/>
        <xdr:cNvSpPr txBox="1"/>
      </xdr:nvSpPr>
      <xdr:spPr>
        <a:xfrm>
          <a:off x="7594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43677</xdr:rowOff>
    </xdr:from>
    <xdr:ext cx="534377" cy="259045"/>
    <xdr:sp macro="" textlink="">
      <xdr:nvSpPr>
        <xdr:cNvPr id="478" name="テキスト ボックス 477"/>
        <xdr:cNvSpPr txBox="1"/>
      </xdr:nvSpPr>
      <xdr:spPr>
        <a:xfrm>
          <a:off x="6705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127831</xdr:rowOff>
    </xdr:from>
    <xdr:to>
      <xdr:col>55</xdr:col>
      <xdr:colOff>50800</xdr:colOff>
      <xdr:row>97</xdr:row>
      <xdr:rowOff>57981</xdr:rowOff>
    </xdr:to>
    <xdr:sp macro="" textlink="">
      <xdr:nvSpPr>
        <xdr:cNvPr id="484" name="楕円 483"/>
        <xdr:cNvSpPr/>
      </xdr:nvSpPr>
      <xdr:spPr>
        <a:xfrm>
          <a:off x="10426700" y="165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106258</xdr:rowOff>
    </xdr:from>
    <xdr:ext cx="534377" cy="259045"/>
    <xdr:sp macro="" textlink="">
      <xdr:nvSpPr>
        <xdr:cNvPr id="485" name="土木費該当値テキスト"/>
        <xdr:cNvSpPr txBox="1"/>
      </xdr:nvSpPr>
      <xdr:spPr>
        <a:xfrm>
          <a:off x="10528300" y="1656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165009</xdr:rowOff>
    </xdr:from>
    <xdr:to>
      <xdr:col>50</xdr:col>
      <xdr:colOff>165100</xdr:colOff>
      <xdr:row>97</xdr:row>
      <xdr:rowOff>95159</xdr:rowOff>
    </xdr:to>
    <xdr:sp macro="" textlink="">
      <xdr:nvSpPr>
        <xdr:cNvPr id="486" name="楕円 485"/>
        <xdr:cNvSpPr/>
      </xdr:nvSpPr>
      <xdr:spPr>
        <a:xfrm>
          <a:off x="9588500" y="1662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86286</xdr:rowOff>
    </xdr:from>
    <xdr:ext cx="534377" cy="259045"/>
    <xdr:sp macro="" textlink="">
      <xdr:nvSpPr>
        <xdr:cNvPr id="487" name="テキスト ボックス 486"/>
        <xdr:cNvSpPr txBox="1"/>
      </xdr:nvSpPr>
      <xdr:spPr>
        <a:xfrm>
          <a:off x="9372111" y="1671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8265</xdr:rowOff>
    </xdr:from>
    <xdr:to>
      <xdr:col>46</xdr:col>
      <xdr:colOff>38100</xdr:colOff>
      <xdr:row>97</xdr:row>
      <xdr:rowOff>109865</xdr:rowOff>
    </xdr:to>
    <xdr:sp macro="" textlink="">
      <xdr:nvSpPr>
        <xdr:cNvPr id="488" name="楕円 487"/>
        <xdr:cNvSpPr/>
      </xdr:nvSpPr>
      <xdr:spPr>
        <a:xfrm>
          <a:off x="8699500" y="166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100992</xdr:rowOff>
    </xdr:from>
    <xdr:ext cx="534377" cy="259045"/>
    <xdr:sp macro="" textlink="">
      <xdr:nvSpPr>
        <xdr:cNvPr id="489" name="テキスト ボックス 488"/>
        <xdr:cNvSpPr txBox="1"/>
      </xdr:nvSpPr>
      <xdr:spPr>
        <a:xfrm>
          <a:off x="8483111" y="1673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21974</xdr:rowOff>
    </xdr:from>
    <xdr:to>
      <xdr:col>41</xdr:col>
      <xdr:colOff>101600</xdr:colOff>
      <xdr:row>97</xdr:row>
      <xdr:rowOff>123574</xdr:rowOff>
    </xdr:to>
    <xdr:sp macro="" textlink="">
      <xdr:nvSpPr>
        <xdr:cNvPr id="490" name="楕円 489"/>
        <xdr:cNvSpPr/>
      </xdr:nvSpPr>
      <xdr:spPr>
        <a:xfrm>
          <a:off x="7810500" y="166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114701</xdr:rowOff>
    </xdr:from>
    <xdr:ext cx="534377" cy="259045"/>
    <xdr:sp macro="" textlink="">
      <xdr:nvSpPr>
        <xdr:cNvPr id="491" name="テキスト ボックス 490"/>
        <xdr:cNvSpPr txBox="1"/>
      </xdr:nvSpPr>
      <xdr:spPr>
        <a:xfrm>
          <a:off x="7594111" y="1674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155918</xdr:rowOff>
    </xdr:from>
    <xdr:to>
      <xdr:col>36</xdr:col>
      <xdr:colOff>165100</xdr:colOff>
      <xdr:row>97</xdr:row>
      <xdr:rowOff>86068</xdr:rowOff>
    </xdr:to>
    <xdr:sp macro="" textlink="">
      <xdr:nvSpPr>
        <xdr:cNvPr id="492" name="楕円 491"/>
        <xdr:cNvSpPr/>
      </xdr:nvSpPr>
      <xdr:spPr>
        <a:xfrm>
          <a:off x="6921500" y="166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77195</xdr:rowOff>
    </xdr:from>
    <xdr:ext cx="534377" cy="259045"/>
    <xdr:sp macro="" textlink="">
      <xdr:nvSpPr>
        <xdr:cNvPr id="493" name="テキスト ボックス 492"/>
        <xdr:cNvSpPr txBox="1"/>
      </xdr:nvSpPr>
      <xdr:spPr>
        <a:xfrm>
          <a:off x="6705111" y="1670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35573</xdr:rowOff>
    </xdr:from>
    <xdr:to>
      <xdr:col>85</xdr:col>
      <xdr:colOff>127000</xdr:colOff>
      <xdr:row>37</xdr:row>
      <xdr:rowOff>48869</xdr:rowOff>
    </xdr:to>
    <xdr:cxnSp macro="">
      <xdr:nvCxnSpPr>
        <xdr:cNvPr id="522" name="直線コネクタ 521"/>
        <xdr:cNvCxnSpPr/>
      </xdr:nvCxnSpPr>
      <xdr:spPr>
        <a:xfrm flipV="1">
          <a:off x="15481300" y="6379223"/>
          <a:ext cx="8382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18809</xdr:rowOff>
    </xdr:from>
    <xdr:to>
      <xdr:col>81</xdr:col>
      <xdr:colOff>50800</xdr:colOff>
      <xdr:row>37</xdr:row>
      <xdr:rowOff>48869</xdr:rowOff>
    </xdr:to>
    <xdr:cxnSp macro="">
      <xdr:nvCxnSpPr>
        <xdr:cNvPr id="525" name="直線コネクタ 524"/>
        <xdr:cNvCxnSpPr/>
      </xdr:nvCxnSpPr>
      <xdr:spPr>
        <a:xfrm>
          <a:off x="14592300" y="6362459"/>
          <a:ext cx="8890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51537</xdr:rowOff>
    </xdr:from>
    <xdr:to>
      <xdr:col>76</xdr:col>
      <xdr:colOff>114300</xdr:colOff>
      <xdr:row>37</xdr:row>
      <xdr:rowOff>18809</xdr:rowOff>
    </xdr:to>
    <xdr:cxnSp macro="">
      <xdr:nvCxnSpPr>
        <xdr:cNvPr id="528" name="直線コネクタ 527"/>
        <xdr:cNvCxnSpPr/>
      </xdr:nvCxnSpPr>
      <xdr:spPr>
        <a:xfrm>
          <a:off x="13703300" y="6223737"/>
          <a:ext cx="889000" cy="1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51537</xdr:rowOff>
    </xdr:from>
    <xdr:to>
      <xdr:col>71</xdr:col>
      <xdr:colOff>177800</xdr:colOff>
      <xdr:row>36</xdr:row>
      <xdr:rowOff>156121</xdr:rowOff>
    </xdr:to>
    <xdr:cxnSp macro="">
      <xdr:nvCxnSpPr>
        <xdr:cNvPr id="531" name="直線コネクタ 530"/>
        <xdr:cNvCxnSpPr/>
      </xdr:nvCxnSpPr>
      <xdr:spPr>
        <a:xfrm flipV="1">
          <a:off x="12814300" y="6223737"/>
          <a:ext cx="8890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145299</xdr:rowOff>
    </xdr:from>
    <xdr:ext cx="534377" cy="259045"/>
    <xdr:sp macro="" textlink="">
      <xdr:nvSpPr>
        <xdr:cNvPr id="533" name="テキスト ボックス 532"/>
        <xdr:cNvSpPr txBox="1"/>
      </xdr:nvSpPr>
      <xdr:spPr>
        <a:xfrm>
          <a:off x="13436111" y="63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152849</xdr:rowOff>
    </xdr:from>
    <xdr:ext cx="534377" cy="259045"/>
    <xdr:sp macro="" textlink="">
      <xdr:nvSpPr>
        <xdr:cNvPr id="535" name="テキスト ボックス 534"/>
        <xdr:cNvSpPr txBox="1"/>
      </xdr:nvSpPr>
      <xdr:spPr>
        <a:xfrm>
          <a:off x="12547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156223</xdr:rowOff>
    </xdr:from>
    <xdr:to>
      <xdr:col>85</xdr:col>
      <xdr:colOff>177800</xdr:colOff>
      <xdr:row>37</xdr:row>
      <xdr:rowOff>86373</xdr:rowOff>
    </xdr:to>
    <xdr:sp macro="" textlink="">
      <xdr:nvSpPr>
        <xdr:cNvPr id="541" name="楕円 540"/>
        <xdr:cNvSpPr/>
      </xdr:nvSpPr>
      <xdr:spPr>
        <a:xfrm>
          <a:off x="16268700" y="63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134650</xdr:rowOff>
    </xdr:from>
    <xdr:ext cx="534377" cy="259045"/>
    <xdr:sp macro="" textlink="">
      <xdr:nvSpPr>
        <xdr:cNvPr id="542" name="消防費該当値テキスト"/>
        <xdr:cNvSpPr txBox="1"/>
      </xdr:nvSpPr>
      <xdr:spPr>
        <a:xfrm>
          <a:off x="16370300" y="630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169519</xdr:rowOff>
    </xdr:from>
    <xdr:to>
      <xdr:col>81</xdr:col>
      <xdr:colOff>101600</xdr:colOff>
      <xdr:row>37</xdr:row>
      <xdr:rowOff>99669</xdr:rowOff>
    </xdr:to>
    <xdr:sp macro="" textlink="">
      <xdr:nvSpPr>
        <xdr:cNvPr id="543" name="楕円 542"/>
        <xdr:cNvSpPr/>
      </xdr:nvSpPr>
      <xdr:spPr>
        <a:xfrm>
          <a:off x="15430500" y="63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90796</xdr:rowOff>
    </xdr:from>
    <xdr:ext cx="534377" cy="259045"/>
    <xdr:sp macro="" textlink="">
      <xdr:nvSpPr>
        <xdr:cNvPr id="544" name="テキスト ボックス 543"/>
        <xdr:cNvSpPr txBox="1"/>
      </xdr:nvSpPr>
      <xdr:spPr>
        <a:xfrm>
          <a:off x="15214111" y="643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139459</xdr:rowOff>
    </xdr:from>
    <xdr:to>
      <xdr:col>76</xdr:col>
      <xdr:colOff>165100</xdr:colOff>
      <xdr:row>37</xdr:row>
      <xdr:rowOff>69609</xdr:rowOff>
    </xdr:to>
    <xdr:sp macro="" textlink="">
      <xdr:nvSpPr>
        <xdr:cNvPr id="545" name="楕円 544"/>
        <xdr:cNvSpPr/>
      </xdr:nvSpPr>
      <xdr:spPr>
        <a:xfrm>
          <a:off x="14541500" y="63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60736</xdr:rowOff>
    </xdr:from>
    <xdr:ext cx="534377" cy="259045"/>
    <xdr:sp macro="" textlink="">
      <xdr:nvSpPr>
        <xdr:cNvPr id="546" name="テキスト ボックス 545"/>
        <xdr:cNvSpPr txBox="1"/>
      </xdr:nvSpPr>
      <xdr:spPr>
        <a:xfrm>
          <a:off x="14325111" y="640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737</xdr:rowOff>
    </xdr:from>
    <xdr:to>
      <xdr:col>72</xdr:col>
      <xdr:colOff>38100</xdr:colOff>
      <xdr:row>36</xdr:row>
      <xdr:rowOff>102337</xdr:rowOff>
    </xdr:to>
    <xdr:sp macro="" textlink="">
      <xdr:nvSpPr>
        <xdr:cNvPr id="547" name="楕円 546"/>
        <xdr:cNvSpPr/>
      </xdr:nvSpPr>
      <xdr:spPr>
        <a:xfrm>
          <a:off x="13652500" y="61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118864</xdr:rowOff>
    </xdr:from>
    <xdr:ext cx="534377" cy="259045"/>
    <xdr:sp macro="" textlink="">
      <xdr:nvSpPr>
        <xdr:cNvPr id="548" name="テキスト ボックス 547"/>
        <xdr:cNvSpPr txBox="1"/>
      </xdr:nvSpPr>
      <xdr:spPr>
        <a:xfrm>
          <a:off x="13436111" y="594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105321</xdr:rowOff>
    </xdr:from>
    <xdr:to>
      <xdr:col>67</xdr:col>
      <xdr:colOff>101600</xdr:colOff>
      <xdr:row>37</xdr:row>
      <xdr:rowOff>35471</xdr:rowOff>
    </xdr:to>
    <xdr:sp macro="" textlink="">
      <xdr:nvSpPr>
        <xdr:cNvPr id="549" name="楕円 548"/>
        <xdr:cNvSpPr/>
      </xdr:nvSpPr>
      <xdr:spPr>
        <a:xfrm>
          <a:off x="12763500" y="62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26598</xdr:rowOff>
    </xdr:from>
    <xdr:ext cx="534377" cy="259045"/>
    <xdr:sp macro="" textlink="">
      <xdr:nvSpPr>
        <xdr:cNvPr id="550" name="テキスト ボックス 549"/>
        <xdr:cNvSpPr txBox="1"/>
      </xdr:nvSpPr>
      <xdr:spPr>
        <a:xfrm>
          <a:off x="12547111" y="63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75760</xdr:rowOff>
    </xdr:from>
    <xdr:to>
      <xdr:col>85</xdr:col>
      <xdr:colOff>127000</xdr:colOff>
      <xdr:row>56</xdr:row>
      <xdr:rowOff>91801</xdr:rowOff>
    </xdr:to>
    <xdr:cxnSp macro="">
      <xdr:nvCxnSpPr>
        <xdr:cNvPr id="579" name="直線コネクタ 578"/>
        <xdr:cNvCxnSpPr/>
      </xdr:nvCxnSpPr>
      <xdr:spPr>
        <a:xfrm>
          <a:off x="15481300" y="9676960"/>
          <a:ext cx="8382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75760</xdr:rowOff>
    </xdr:from>
    <xdr:to>
      <xdr:col>81</xdr:col>
      <xdr:colOff>50800</xdr:colOff>
      <xdr:row>56</xdr:row>
      <xdr:rowOff>137185</xdr:rowOff>
    </xdr:to>
    <xdr:cxnSp macro="">
      <xdr:nvCxnSpPr>
        <xdr:cNvPr id="582" name="直線コネクタ 581"/>
        <xdr:cNvCxnSpPr/>
      </xdr:nvCxnSpPr>
      <xdr:spPr>
        <a:xfrm flipV="1">
          <a:off x="14592300" y="9676960"/>
          <a:ext cx="8890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104069</xdr:rowOff>
    </xdr:from>
    <xdr:to>
      <xdr:col>76</xdr:col>
      <xdr:colOff>114300</xdr:colOff>
      <xdr:row>56</xdr:row>
      <xdr:rowOff>137185</xdr:rowOff>
    </xdr:to>
    <xdr:cxnSp macro="">
      <xdr:nvCxnSpPr>
        <xdr:cNvPr id="585" name="直線コネクタ 584"/>
        <xdr:cNvCxnSpPr/>
      </xdr:nvCxnSpPr>
      <xdr:spPr>
        <a:xfrm>
          <a:off x="13703300" y="9705269"/>
          <a:ext cx="889000" cy="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104069</xdr:rowOff>
    </xdr:from>
    <xdr:to>
      <xdr:col>71</xdr:col>
      <xdr:colOff>177800</xdr:colOff>
      <xdr:row>57</xdr:row>
      <xdr:rowOff>27435</xdr:rowOff>
    </xdr:to>
    <xdr:cxnSp macro="">
      <xdr:nvCxnSpPr>
        <xdr:cNvPr id="588" name="直線コネクタ 587"/>
        <xdr:cNvCxnSpPr/>
      </xdr:nvCxnSpPr>
      <xdr:spPr>
        <a:xfrm flipV="1">
          <a:off x="12814300" y="9705269"/>
          <a:ext cx="889000" cy="9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159760</xdr:rowOff>
    </xdr:from>
    <xdr:ext cx="534377" cy="259045"/>
    <xdr:sp macro="" textlink="">
      <xdr:nvSpPr>
        <xdr:cNvPr id="590" name="テキスト ボックス 589"/>
        <xdr:cNvSpPr txBox="1"/>
      </xdr:nvSpPr>
      <xdr:spPr>
        <a:xfrm>
          <a:off x="13436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42442</xdr:rowOff>
    </xdr:from>
    <xdr:ext cx="534377" cy="259045"/>
    <xdr:sp macro="" textlink="">
      <xdr:nvSpPr>
        <xdr:cNvPr id="592" name="テキスト ボックス 591"/>
        <xdr:cNvSpPr txBox="1"/>
      </xdr:nvSpPr>
      <xdr:spPr>
        <a:xfrm>
          <a:off x="12547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41001</xdr:rowOff>
    </xdr:from>
    <xdr:to>
      <xdr:col>85</xdr:col>
      <xdr:colOff>177800</xdr:colOff>
      <xdr:row>56</xdr:row>
      <xdr:rowOff>142601</xdr:rowOff>
    </xdr:to>
    <xdr:sp macro="" textlink="">
      <xdr:nvSpPr>
        <xdr:cNvPr id="598" name="楕円 597"/>
        <xdr:cNvSpPr/>
      </xdr:nvSpPr>
      <xdr:spPr>
        <a:xfrm>
          <a:off x="16268700" y="96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63878</xdr:rowOff>
    </xdr:from>
    <xdr:ext cx="534377" cy="259045"/>
    <xdr:sp macro="" textlink="">
      <xdr:nvSpPr>
        <xdr:cNvPr id="599" name="教育費該当値テキスト"/>
        <xdr:cNvSpPr txBox="1"/>
      </xdr:nvSpPr>
      <xdr:spPr>
        <a:xfrm>
          <a:off x="16370300" y="94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24960</xdr:rowOff>
    </xdr:from>
    <xdr:to>
      <xdr:col>81</xdr:col>
      <xdr:colOff>101600</xdr:colOff>
      <xdr:row>56</xdr:row>
      <xdr:rowOff>126560</xdr:rowOff>
    </xdr:to>
    <xdr:sp macro="" textlink="">
      <xdr:nvSpPr>
        <xdr:cNvPr id="600" name="楕円 599"/>
        <xdr:cNvSpPr/>
      </xdr:nvSpPr>
      <xdr:spPr>
        <a:xfrm>
          <a:off x="15430500" y="96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143087</xdr:rowOff>
    </xdr:from>
    <xdr:ext cx="534377" cy="259045"/>
    <xdr:sp macro="" textlink="">
      <xdr:nvSpPr>
        <xdr:cNvPr id="601" name="テキスト ボックス 600"/>
        <xdr:cNvSpPr txBox="1"/>
      </xdr:nvSpPr>
      <xdr:spPr>
        <a:xfrm>
          <a:off x="15214111" y="94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86385</xdr:rowOff>
    </xdr:from>
    <xdr:to>
      <xdr:col>76</xdr:col>
      <xdr:colOff>165100</xdr:colOff>
      <xdr:row>57</xdr:row>
      <xdr:rowOff>16535</xdr:rowOff>
    </xdr:to>
    <xdr:sp macro="" textlink="">
      <xdr:nvSpPr>
        <xdr:cNvPr id="602" name="楕円 601"/>
        <xdr:cNvSpPr/>
      </xdr:nvSpPr>
      <xdr:spPr>
        <a:xfrm>
          <a:off x="14541500" y="96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7662</xdr:rowOff>
    </xdr:from>
    <xdr:ext cx="534377" cy="259045"/>
    <xdr:sp macro="" textlink="">
      <xdr:nvSpPr>
        <xdr:cNvPr id="603" name="テキスト ボックス 602"/>
        <xdr:cNvSpPr txBox="1"/>
      </xdr:nvSpPr>
      <xdr:spPr>
        <a:xfrm>
          <a:off x="14325111" y="97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53269</xdr:rowOff>
    </xdr:from>
    <xdr:to>
      <xdr:col>72</xdr:col>
      <xdr:colOff>38100</xdr:colOff>
      <xdr:row>56</xdr:row>
      <xdr:rowOff>154869</xdr:rowOff>
    </xdr:to>
    <xdr:sp macro="" textlink="">
      <xdr:nvSpPr>
        <xdr:cNvPr id="604" name="楕円 603"/>
        <xdr:cNvSpPr/>
      </xdr:nvSpPr>
      <xdr:spPr>
        <a:xfrm>
          <a:off x="13652500" y="9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145996</xdr:rowOff>
    </xdr:from>
    <xdr:ext cx="534377" cy="259045"/>
    <xdr:sp macro="" textlink="">
      <xdr:nvSpPr>
        <xdr:cNvPr id="605" name="テキスト ボックス 604"/>
        <xdr:cNvSpPr txBox="1"/>
      </xdr:nvSpPr>
      <xdr:spPr>
        <a:xfrm>
          <a:off x="13436111" y="974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148085</xdr:rowOff>
    </xdr:from>
    <xdr:to>
      <xdr:col>67</xdr:col>
      <xdr:colOff>101600</xdr:colOff>
      <xdr:row>57</xdr:row>
      <xdr:rowOff>78235</xdr:rowOff>
    </xdr:to>
    <xdr:sp macro="" textlink="">
      <xdr:nvSpPr>
        <xdr:cNvPr id="606" name="楕円 605"/>
        <xdr:cNvSpPr/>
      </xdr:nvSpPr>
      <xdr:spPr>
        <a:xfrm>
          <a:off x="12763500" y="974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69362</xdr:rowOff>
    </xdr:from>
    <xdr:ext cx="534377" cy="259045"/>
    <xdr:sp macro="" textlink="">
      <xdr:nvSpPr>
        <xdr:cNvPr id="607" name="テキスト ボックス 606"/>
        <xdr:cNvSpPr txBox="1"/>
      </xdr:nvSpPr>
      <xdr:spPr>
        <a:xfrm>
          <a:off x="12547111" y="984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164985</xdr:rowOff>
    </xdr:from>
    <xdr:to>
      <xdr:col>85</xdr:col>
      <xdr:colOff>127000</xdr:colOff>
      <xdr:row>79</xdr:row>
      <xdr:rowOff>9613</xdr:rowOff>
    </xdr:to>
    <xdr:cxnSp macro="">
      <xdr:nvCxnSpPr>
        <xdr:cNvPr id="636" name="直線コネクタ 635"/>
        <xdr:cNvCxnSpPr/>
      </xdr:nvCxnSpPr>
      <xdr:spPr>
        <a:xfrm flipV="1">
          <a:off x="15481300" y="13538085"/>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9613</xdr:rowOff>
    </xdr:from>
    <xdr:to>
      <xdr:col>81</xdr:col>
      <xdr:colOff>50800</xdr:colOff>
      <xdr:row>79</xdr:row>
      <xdr:rowOff>16256</xdr:rowOff>
    </xdr:to>
    <xdr:cxnSp macro="">
      <xdr:nvCxnSpPr>
        <xdr:cNvPr id="639" name="直線コネクタ 638"/>
        <xdr:cNvCxnSpPr/>
      </xdr:nvCxnSpPr>
      <xdr:spPr>
        <a:xfrm flipV="1">
          <a:off x="14592300" y="13554163"/>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16256</xdr:rowOff>
    </xdr:from>
    <xdr:to>
      <xdr:col>76</xdr:col>
      <xdr:colOff>114300</xdr:colOff>
      <xdr:row>79</xdr:row>
      <xdr:rowOff>21082</xdr:rowOff>
    </xdr:to>
    <xdr:cxnSp macro="">
      <xdr:nvCxnSpPr>
        <xdr:cNvPr id="642" name="直線コネクタ 641"/>
        <xdr:cNvCxnSpPr/>
      </xdr:nvCxnSpPr>
      <xdr:spPr>
        <a:xfrm flipV="1">
          <a:off x="13703300" y="135608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21082</xdr:rowOff>
    </xdr:from>
    <xdr:to>
      <xdr:col>71</xdr:col>
      <xdr:colOff>177800</xdr:colOff>
      <xdr:row>79</xdr:row>
      <xdr:rowOff>22440</xdr:rowOff>
    </xdr:to>
    <xdr:cxnSp macro="">
      <xdr:nvCxnSpPr>
        <xdr:cNvPr id="645" name="直線コネクタ 644"/>
        <xdr:cNvCxnSpPr/>
      </xdr:nvCxnSpPr>
      <xdr:spPr>
        <a:xfrm flipV="1">
          <a:off x="12814300" y="13565632"/>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114185</xdr:rowOff>
    </xdr:from>
    <xdr:to>
      <xdr:col>85</xdr:col>
      <xdr:colOff>177800</xdr:colOff>
      <xdr:row>79</xdr:row>
      <xdr:rowOff>44335</xdr:rowOff>
    </xdr:to>
    <xdr:sp macro="" textlink="">
      <xdr:nvSpPr>
        <xdr:cNvPr id="655" name="楕円 654"/>
        <xdr:cNvSpPr/>
      </xdr:nvSpPr>
      <xdr:spPr>
        <a:xfrm>
          <a:off x="16268700" y="1348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29112</xdr:rowOff>
    </xdr:from>
    <xdr:ext cx="469744" cy="259045"/>
    <xdr:sp macro="" textlink="">
      <xdr:nvSpPr>
        <xdr:cNvPr id="656" name="災害復旧費該当値テキスト"/>
        <xdr:cNvSpPr txBox="1"/>
      </xdr:nvSpPr>
      <xdr:spPr>
        <a:xfrm>
          <a:off x="16370300" y="1340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130263</xdr:rowOff>
    </xdr:from>
    <xdr:to>
      <xdr:col>81</xdr:col>
      <xdr:colOff>101600</xdr:colOff>
      <xdr:row>79</xdr:row>
      <xdr:rowOff>60413</xdr:rowOff>
    </xdr:to>
    <xdr:sp macro="" textlink="">
      <xdr:nvSpPr>
        <xdr:cNvPr id="657" name="楕円 656"/>
        <xdr:cNvSpPr/>
      </xdr:nvSpPr>
      <xdr:spPr>
        <a:xfrm>
          <a:off x="15430500" y="135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51540</xdr:rowOff>
    </xdr:from>
    <xdr:ext cx="469744" cy="259045"/>
    <xdr:sp macro="" textlink="">
      <xdr:nvSpPr>
        <xdr:cNvPr id="658" name="テキスト ボックス 657"/>
        <xdr:cNvSpPr txBox="1"/>
      </xdr:nvSpPr>
      <xdr:spPr>
        <a:xfrm>
          <a:off x="15246428" y="1359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136906</xdr:rowOff>
    </xdr:from>
    <xdr:to>
      <xdr:col>76</xdr:col>
      <xdr:colOff>165100</xdr:colOff>
      <xdr:row>79</xdr:row>
      <xdr:rowOff>67056</xdr:rowOff>
    </xdr:to>
    <xdr:sp macro="" textlink="">
      <xdr:nvSpPr>
        <xdr:cNvPr id="659" name="楕円 658"/>
        <xdr:cNvSpPr/>
      </xdr:nvSpPr>
      <xdr:spPr>
        <a:xfrm>
          <a:off x="14541500" y="135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58183</xdr:rowOff>
    </xdr:from>
    <xdr:ext cx="469744" cy="259045"/>
    <xdr:sp macro="" textlink="">
      <xdr:nvSpPr>
        <xdr:cNvPr id="660" name="テキスト ボックス 659"/>
        <xdr:cNvSpPr txBox="1"/>
      </xdr:nvSpPr>
      <xdr:spPr>
        <a:xfrm>
          <a:off x="14357428" y="136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141732</xdr:rowOff>
    </xdr:from>
    <xdr:to>
      <xdr:col>72</xdr:col>
      <xdr:colOff>38100</xdr:colOff>
      <xdr:row>79</xdr:row>
      <xdr:rowOff>71882</xdr:rowOff>
    </xdr:to>
    <xdr:sp macro="" textlink="">
      <xdr:nvSpPr>
        <xdr:cNvPr id="661" name="楕円 660"/>
        <xdr:cNvSpPr/>
      </xdr:nvSpPr>
      <xdr:spPr>
        <a:xfrm>
          <a:off x="13652500" y="135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63009</xdr:rowOff>
    </xdr:from>
    <xdr:ext cx="469744" cy="259045"/>
    <xdr:sp macro="" textlink="">
      <xdr:nvSpPr>
        <xdr:cNvPr id="662" name="テキスト ボックス 661"/>
        <xdr:cNvSpPr txBox="1"/>
      </xdr:nvSpPr>
      <xdr:spPr>
        <a:xfrm>
          <a:off x="13468428" y="1360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143090</xdr:rowOff>
    </xdr:from>
    <xdr:to>
      <xdr:col>67</xdr:col>
      <xdr:colOff>101600</xdr:colOff>
      <xdr:row>79</xdr:row>
      <xdr:rowOff>73240</xdr:rowOff>
    </xdr:to>
    <xdr:sp macro="" textlink="">
      <xdr:nvSpPr>
        <xdr:cNvPr id="663" name="楕円 662"/>
        <xdr:cNvSpPr/>
      </xdr:nvSpPr>
      <xdr:spPr>
        <a:xfrm>
          <a:off x="12763500" y="135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64367</xdr:rowOff>
    </xdr:from>
    <xdr:ext cx="469744" cy="259045"/>
    <xdr:sp macro="" textlink="">
      <xdr:nvSpPr>
        <xdr:cNvPr id="664" name="テキスト ボックス 663"/>
        <xdr:cNvSpPr txBox="1"/>
      </xdr:nvSpPr>
      <xdr:spPr>
        <a:xfrm>
          <a:off x="12579428" y="1360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69379</xdr:rowOff>
    </xdr:from>
    <xdr:to>
      <xdr:col>85</xdr:col>
      <xdr:colOff>127000</xdr:colOff>
      <xdr:row>97</xdr:row>
      <xdr:rowOff>81224</xdr:rowOff>
    </xdr:to>
    <xdr:cxnSp macro="">
      <xdr:nvCxnSpPr>
        <xdr:cNvPr id="693" name="直線コネクタ 692"/>
        <xdr:cNvCxnSpPr/>
      </xdr:nvCxnSpPr>
      <xdr:spPr>
        <a:xfrm flipV="1">
          <a:off x="15481300" y="16700029"/>
          <a:ext cx="838200" cy="1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81224</xdr:rowOff>
    </xdr:from>
    <xdr:to>
      <xdr:col>81</xdr:col>
      <xdr:colOff>50800</xdr:colOff>
      <xdr:row>97</xdr:row>
      <xdr:rowOff>85975</xdr:rowOff>
    </xdr:to>
    <xdr:cxnSp macro="">
      <xdr:nvCxnSpPr>
        <xdr:cNvPr id="696" name="直線コネクタ 695"/>
        <xdr:cNvCxnSpPr/>
      </xdr:nvCxnSpPr>
      <xdr:spPr>
        <a:xfrm flipV="1">
          <a:off x="14592300" y="16711874"/>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83956</xdr:rowOff>
    </xdr:from>
    <xdr:to>
      <xdr:col>76</xdr:col>
      <xdr:colOff>114300</xdr:colOff>
      <xdr:row>97</xdr:row>
      <xdr:rowOff>85975</xdr:rowOff>
    </xdr:to>
    <xdr:cxnSp macro="">
      <xdr:nvCxnSpPr>
        <xdr:cNvPr id="699" name="直線コネクタ 698"/>
        <xdr:cNvCxnSpPr/>
      </xdr:nvCxnSpPr>
      <xdr:spPr>
        <a:xfrm>
          <a:off x="13703300" y="16714606"/>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83956</xdr:rowOff>
    </xdr:from>
    <xdr:to>
      <xdr:col>71</xdr:col>
      <xdr:colOff>177800</xdr:colOff>
      <xdr:row>97</xdr:row>
      <xdr:rowOff>87621</xdr:rowOff>
    </xdr:to>
    <xdr:cxnSp macro="">
      <xdr:nvCxnSpPr>
        <xdr:cNvPr id="702" name="直線コネクタ 701"/>
        <xdr:cNvCxnSpPr/>
      </xdr:nvCxnSpPr>
      <xdr:spPr>
        <a:xfrm flipV="1">
          <a:off x="12814300" y="16714606"/>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5856</xdr:rowOff>
    </xdr:from>
    <xdr:ext cx="534377" cy="259045"/>
    <xdr:sp macro="" textlink="">
      <xdr:nvSpPr>
        <xdr:cNvPr id="704" name="テキスト ボックス 703"/>
        <xdr:cNvSpPr txBox="1"/>
      </xdr:nvSpPr>
      <xdr:spPr>
        <a:xfrm>
          <a:off x="13436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11503</xdr:rowOff>
    </xdr:from>
    <xdr:ext cx="534377" cy="259045"/>
    <xdr:sp macro="" textlink="">
      <xdr:nvSpPr>
        <xdr:cNvPr id="706" name="テキスト ボックス 705"/>
        <xdr:cNvSpPr txBox="1"/>
      </xdr:nvSpPr>
      <xdr:spPr>
        <a:xfrm>
          <a:off x="12547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18579</xdr:rowOff>
    </xdr:from>
    <xdr:to>
      <xdr:col>85</xdr:col>
      <xdr:colOff>177800</xdr:colOff>
      <xdr:row>97</xdr:row>
      <xdr:rowOff>120179</xdr:rowOff>
    </xdr:to>
    <xdr:sp macro="" textlink="">
      <xdr:nvSpPr>
        <xdr:cNvPr id="712" name="楕円 711"/>
        <xdr:cNvSpPr/>
      </xdr:nvSpPr>
      <xdr:spPr>
        <a:xfrm>
          <a:off x="16268700" y="1664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41456</xdr:rowOff>
    </xdr:from>
    <xdr:ext cx="534377" cy="259045"/>
    <xdr:sp macro="" textlink="">
      <xdr:nvSpPr>
        <xdr:cNvPr id="713" name="公債費該当値テキスト"/>
        <xdr:cNvSpPr txBox="1"/>
      </xdr:nvSpPr>
      <xdr:spPr>
        <a:xfrm>
          <a:off x="16370300" y="1650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30424</xdr:rowOff>
    </xdr:from>
    <xdr:to>
      <xdr:col>81</xdr:col>
      <xdr:colOff>101600</xdr:colOff>
      <xdr:row>97</xdr:row>
      <xdr:rowOff>132024</xdr:rowOff>
    </xdr:to>
    <xdr:sp macro="" textlink="">
      <xdr:nvSpPr>
        <xdr:cNvPr id="714" name="楕円 713"/>
        <xdr:cNvSpPr/>
      </xdr:nvSpPr>
      <xdr:spPr>
        <a:xfrm>
          <a:off x="15430500" y="166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148551</xdr:rowOff>
    </xdr:from>
    <xdr:ext cx="534377" cy="259045"/>
    <xdr:sp macro="" textlink="">
      <xdr:nvSpPr>
        <xdr:cNvPr id="715" name="テキスト ボックス 714"/>
        <xdr:cNvSpPr txBox="1"/>
      </xdr:nvSpPr>
      <xdr:spPr>
        <a:xfrm>
          <a:off x="15214111" y="1643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35175</xdr:rowOff>
    </xdr:from>
    <xdr:to>
      <xdr:col>76</xdr:col>
      <xdr:colOff>165100</xdr:colOff>
      <xdr:row>97</xdr:row>
      <xdr:rowOff>136775</xdr:rowOff>
    </xdr:to>
    <xdr:sp macro="" textlink="">
      <xdr:nvSpPr>
        <xdr:cNvPr id="716" name="楕円 715"/>
        <xdr:cNvSpPr/>
      </xdr:nvSpPr>
      <xdr:spPr>
        <a:xfrm>
          <a:off x="14541500" y="166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153302</xdr:rowOff>
    </xdr:from>
    <xdr:ext cx="534377" cy="259045"/>
    <xdr:sp macro="" textlink="">
      <xdr:nvSpPr>
        <xdr:cNvPr id="717" name="テキスト ボックス 716"/>
        <xdr:cNvSpPr txBox="1"/>
      </xdr:nvSpPr>
      <xdr:spPr>
        <a:xfrm>
          <a:off x="14325111" y="164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33156</xdr:rowOff>
    </xdr:from>
    <xdr:to>
      <xdr:col>72</xdr:col>
      <xdr:colOff>38100</xdr:colOff>
      <xdr:row>97</xdr:row>
      <xdr:rowOff>134756</xdr:rowOff>
    </xdr:to>
    <xdr:sp macro="" textlink="">
      <xdr:nvSpPr>
        <xdr:cNvPr id="718" name="楕円 717"/>
        <xdr:cNvSpPr/>
      </xdr:nvSpPr>
      <xdr:spPr>
        <a:xfrm>
          <a:off x="13652500" y="166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151283</xdr:rowOff>
    </xdr:from>
    <xdr:ext cx="534377" cy="259045"/>
    <xdr:sp macro="" textlink="">
      <xdr:nvSpPr>
        <xdr:cNvPr id="719" name="テキスト ボックス 718"/>
        <xdr:cNvSpPr txBox="1"/>
      </xdr:nvSpPr>
      <xdr:spPr>
        <a:xfrm>
          <a:off x="13436111" y="1643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36821</xdr:rowOff>
    </xdr:from>
    <xdr:to>
      <xdr:col>67</xdr:col>
      <xdr:colOff>101600</xdr:colOff>
      <xdr:row>97</xdr:row>
      <xdr:rowOff>138421</xdr:rowOff>
    </xdr:to>
    <xdr:sp macro="" textlink="">
      <xdr:nvSpPr>
        <xdr:cNvPr id="720" name="楕円 719"/>
        <xdr:cNvSpPr/>
      </xdr:nvSpPr>
      <xdr:spPr>
        <a:xfrm>
          <a:off x="12763500" y="1666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154948</xdr:rowOff>
    </xdr:from>
    <xdr:ext cx="534377" cy="259045"/>
    <xdr:sp macro="" textlink="">
      <xdr:nvSpPr>
        <xdr:cNvPr id="721" name="テキスト ボックス 720"/>
        <xdr:cNvSpPr txBox="1"/>
      </xdr:nvSpPr>
      <xdr:spPr>
        <a:xfrm>
          <a:off x="12547111" y="1644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総務費は住民一人当たり</a:t>
          </a:r>
          <a:r>
            <a:rPr kumimoji="1" lang="en-US" altLang="ja-JP" sz="1100" baseline="0">
              <a:solidFill>
                <a:schemeClr val="dk1"/>
              </a:solidFill>
              <a:effectLst/>
              <a:latin typeface="+mn-lt"/>
              <a:ea typeface="+mn-ea"/>
              <a:cs typeface="+mn-cs"/>
            </a:rPr>
            <a:t>182,843</a:t>
          </a:r>
          <a:r>
            <a:rPr kumimoji="1" lang="ja-JP" altLang="ja-JP" sz="1100" baseline="0">
              <a:solidFill>
                <a:schemeClr val="dk1"/>
              </a:solidFill>
              <a:effectLst/>
              <a:latin typeface="+mn-lt"/>
              <a:ea typeface="+mn-ea"/>
              <a:cs typeface="+mn-cs"/>
            </a:rPr>
            <a:t>円となっており、類似団体と比較して高い水準となっている。これは、ふるさと納税制度を活用した寄附金を基金へ積み立てたことによるものである。民生費は住民一人当たり</a:t>
          </a:r>
          <a:r>
            <a:rPr kumimoji="1" lang="en-US" altLang="ja-JP" sz="1100" baseline="0">
              <a:solidFill>
                <a:schemeClr val="dk1"/>
              </a:solidFill>
              <a:effectLst/>
              <a:latin typeface="+mn-lt"/>
              <a:ea typeface="+mn-ea"/>
              <a:cs typeface="+mn-cs"/>
            </a:rPr>
            <a:t>233,618</a:t>
          </a:r>
          <a:r>
            <a:rPr kumimoji="1" lang="ja-JP" altLang="ja-JP" sz="1100" baseline="0">
              <a:solidFill>
                <a:schemeClr val="dk1"/>
              </a:solidFill>
              <a:effectLst/>
              <a:latin typeface="+mn-lt"/>
              <a:ea typeface="+mn-ea"/>
              <a:cs typeface="+mn-cs"/>
            </a:rPr>
            <a:t>円となっており、前年度より</a:t>
          </a:r>
          <a:r>
            <a:rPr kumimoji="1" lang="ja-JP" altLang="en-US" sz="1100" baseline="0">
              <a:solidFill>
                <a:schemeClr val="dk1"/>
              </a:solidFill>
              <a:effectLst/>
              <a:latin typeface="+mn-lt"/>
              <a:ea typeface="+mn-ea"/>
              <a:cs typeface="+mn-cs"/>
            </a:rPr>
            <a:t>増加し、</a:t>
          </a:r>
          <a:r>
            <a:rPr kumimoji="1" lang="ja-JP" altLang="ja-JP" sz="1100" baseline="0">
              <a:solidFill>
                <a:schemeClr val="dk1"/>
              </a:solidFill>
              <a:effectLst/>
              <a:latin typeface="+mn-lt"/>
              <a:ea typeface="+mn-ea"/>
              <a:cs typeface="+mn-cs"/>
            </a:rPr>
            <a:t>依然として類似団体の中でも一人当たりコストが上位の状況となっている。これは、本市振興計画の</a:t>
          </a:r>
          <a:r>
            <a:rPr kumimoji="1" lang="ja-JP" altLang="ja-JP" sz="1100" baseline="0">
              <a:solidFill>
                <a:sysClr val="windowText" lastClr="000000"/>
              </a:solidFill>
              <a:effectLst/>
              <a:latin typeface="+mn-lt"/>
              <a:ea typeface="+mn-ea"/>
              <a:cs typeface="+mn-cs"/>
            </a:rPr>
            <a:t>重点プロジェクト「健康づくり日本一の推進」及び「子育て日本一のまちづくり」に、取り組んできたことによるものである</a:t>
          </a:r>
          <a:r>
            <a:rPr kumimoji="1" lang="ja-JP" altLang="en-US" sz="1100" baseline="0">
              <a:solidFill>
                <a:sysClr val="windowText" lastClr="000000"/>
              </a:solidFill>
              <a:effectLst/>
              <a:latin typeface="+mn-lt"/>
              <a:ea typeface="+mn-ea"/>
              <a:cs typeface="+mn-cs"/>
            </a:rPr>
            <a:t>。保育所・認定こども園整備事業の実施を行い、事業費が増加した。</a:t>
          </a:r>
          <a:endParaRPr kumimoji="1" lang="en-US" altLang="ja-JP" sz="1100" baseline="0">
            <a:solidFill>
              <a:sysClr val="windowText" lastClr="000000"/>
            </a:solidFill>
            <a:effectLst/>
            <a:latin typeface="+mn-lt"/>
            <a:ea typeface="+mn-ea"/>
            <a:cs typeface="+mn-cs"/>
          </a:endParaRPr>
        </a:p>
        <a:p>
          <a:r>
            <a:rPr kumimoji="1" lang="ja-JP" altLang="ja-JP" sz="1100" baseline="0">
              <a:solidFill>
                <a:schemeClr val="dk1"/>
              </a:solidFill>
              <a:effectLst/>
              <a:latin typeface="+mn-lt"/>
              <a:ea typeface="+mn-ea"/>
              <a:cs typeface="+mn-cs"/>
            </a:rPr>
            <a:t>衛生費は住民一人当たり</a:t>
          </a:r>
          <a:r>
            <a:rPr kumimoji="1" lang="en-US" altLang="ja-JP" sz="1100" baseline="0">
              <a:solidFill>
                <a:schemeClr val="dk1"/>
              </a:solidFill>
              <a:effectLst/>
              <a:latin typeface="+mn-lt"/>
              <a:ea typeface="+mn-ea"/>
              <a:cs typeface="+mn-cs"/>
            </a:rPr>
            <a:t>37,775</a:t>
          </a:r>
          <a:r>
            <a:rPr kumimoji="1" lang="ja-JP" altLang="ja-JP" sz="1100" baseline="0">
              <a:solidFill>
                <a:schemeClr val="dk1"/>
              </a:solidFill>
              <a:effectLst/>
              <a:latin typeface="+mn-lt"/>
              <a:ea typeface="+mn-ea"/>
              <a:cs typeface="+mn-cs"/>
            </a:rPr>
            <a:t>円となっており、類似団体と比較して低い水準となっている。これは、市におけるごみの再資源化日本一により、歳出のコスト削減によるものである。</a:t>
          </a:r>
          <a:endParaRPr lang="ja-JP" altLang="ja-JP" sz="1400">
            <a:effectLst/>
          </a:endParaRPr>
        </a:p>
        <a:p>
          <a:r>
            <a:rPr kumimoji="1" lang="ja-JP" altLang="ja-JP" sz="1100">
              <a:solidFill>
                <a:schemeClr val="dk1"/>
              </a:solidFill>
              <a:effectLst/>
              <a:latin typeface="+mn-lt"/>
              <a:ea typeface="+mn-ea"/>
              <a:cs typeface="+mn-cs"/>
            </a:rPr>
            <a:t>農林水産業費は</a:t>
          </a:r>
          <a:r>
            <a:rPr kumimoji="1" lang="ja-JP" altLang="ja-JP" sz="1100" baseline="0">
              <a:solidFill>
                <a:schemeClr val="dk1"/>
              </a:solidFill>
              <a:effectLst/>
              <a:latin typeface="+mn-lt"/>
              <a:ea typeface="+mn-ea"/>
              <a:cs typeface="+mn-cs"/>
            </a:rPr>
            <a:t>住民一人当たり</a:t>
          </a:r>
          <a:r>
            <a:rPr kumimoji="1" lang="en-US" altLang="ja-JP" sz="1100" baseline="0">
              <a:solidFill>
                <a:schemeClr val="dk1"/>
              </a:solidFill>
              <a:effectLst/>
              <a:latin typeface="+mn-lt"/>
              <a:ea typeface="+mn-ea"/>
              <a:cs typeface="+mn-cs"/>
            </a:rPr>
            <a:t>85,351</a:t>
          </a:r>
          <a:r>
            <a:rPr kumimoji="1" lang="ja-JP" altLang="ja-JP" sz="1100" baseline="0">
              <a:solidFill>
                <a:schemeClr val="dk1"/>
              </a:solidFill>
              <a:effectLst/>
              <a:latin typeface="+mn-lt"/>
              <a:ea typeface="+mn-ea"/>
              <a:cs typeface="+mn-cs"/>
            </a:rPr>
            <a:t>円となっており、類似団体と比較して高い水準となっている。これは、</a:t>
          </a:r>
          <a:r>
            <a:rPr kumimoji="1" lang="ja-JP" altLang="en-US" sz="1100" baseline="0">
              <a:solidFill>
                <a:schemeClr val="dk1"/>
              </a:solidFill>
              <a:effectLst/>
              <a:latin typeface="+mn-lt"/>
              <a:ea typeface="+mn-ea"/>
              <a:cs typeface="+mn-cs"/>
            </a:rPr>
            <a:t>活動火山周辺地域防災営農対策事業</a:t>
          </a:r>
          <a:r>
            <a:rPr kumimoji="1" lang="ja-JP" altLang="ja-JP" sz="1100" baseline="0">
              <a:solidFill>
                <a:schemeClr val="dk1"/>
              </a:solidFill>
              <a:effectLst/>
              <a:latin typeface="+mn-lt"/>
              <a:ea typeface="+mn-ea"/>
              <a:cs typeface="+mn-cs"/>
            </a:rPr>
            <a:t>等により事業費が増加したことによるものである。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商工費は住民一人当たり</a:t>
          </a:r>
          <a:r>
            <a:rPr kumimoji="1" lang="en-US" altLang="ja-JP" sz="1100" baseline="0">
              <a:solidFill>
                <a:schemeClr val="dk1"/>
              </a:solidFill>
              <a:effectLst/>
              <a:latin typeface="+mn-lt"/>
              <a:ea typeface="+mn-ea"/>
              <a:cs typeface="+mn-cs"/>
            </a:rPr>
            <a:t>87,774</a:t>
          </a:r>
          <a:r>
            <a:rPr kumimoji="1" lang="ja-JP" altLang="en-US" sz="1100" baseline="0">
              <a:solidFill>
                <a:schemeClr val="dk1"/>
              </a:solidFill>
              <a:effectLst/>
              <a:latin typeface="+mn-lt"/>
              <a:ea typeface="+mn-ea"/>
              <a:cs typeface="+mn-cs"/>
            </a:rPr>
            <a:t>円</a:t>
          </a:r>
          <a:r>
            <a:rPr kumimoji="1" lang="ja-JP" altLang="ja-JP" sz="1100" baseline="0">
              <a:solidFill>
                <a:schemeClr val="dk1"/>
              </a:solidFill>
              <a:effectLst/>
              <a:latin typeface="+mn-lt"/>
              <a:ea typeface="+mn-ea"/>
              <a:cs typeface="+mn-cs"/>
            </a:rPr>
            <a:t>となっており、類似団体と比較して高い水準となっている。これは、ふるさと納税事業の拡充や企業誘致推進事業補助金等が増加したことによるものである。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事務事業の見直しや歳出の抑制を行い</a:t>
          </a:r>
          <a:r>
            <a:rPr kumimoji="1" lang="ja-JP" altLang="ja-JP" sz="1100" baseline="0">
              <a:solidFill>
                <a:schemeClr val="dk1"/>
              </a:solidFill>
              <a:effectLst/>
              <a:latin typeface="+mn-lt"/>
              <a:ea typeface="+mn-ea"/>
              <a:cs typeface="+mn-cs"/>
            </a:rPr>
            <a:t>、住民一人当たりのコストを下げることで持続可能な財政運営を図る。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財政調整基金残高については取り崩しはなく、実質収支額は前年度と比較し、</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百万円の減、標準財政規模に占める割合では</a:t>
          </a:r>
          <a:r>
            <a:rPr kumimoji="1" lang="en-US" altLang="ja-JP" sz="1400">
              <a:latin typeface="ＭＳ ゴシック" pitchFamily="49" charset="-128"/>
              <a:ea typeface="ＭＳ ゴシック" pitchFamily="49" charset="-128"/>
            </a:rPr>
            <a:t>0.02</a:t>
          </a:r>
          <a:r>
            <a:rPr kumimoji="1" lang="ja-JP" altLang="en-US" sz="1400">
              <a:latin typeface="ＭＳ ゴシック" pitchFamily="49" charset="-128"/>
              <a:ea typeface="ＭＳ ゴシック" pitchFamily="49" charset="-128"/>
            </a:rPr>
            <a:t>％の増となっている。実質単年度収支については単年度収支が昨年度と比較し、</a:t>
          </a:r>
          <a:r>
            <a:rPr kumimoji="1" lang="en-US" altLang="ja-JP" sz="1400">
              <a:latin typeface="ＭＳ ゴシック" pitchFamily="49" charset="-128"/>
              <a:ea typeface="ＭＳ ゴシック" pitchFamily="49" charset="-128"/>
            </a:rPr>
            <a:t>1.78</a:t>
          </a:r>
          <a:r>
            <a:rPr kumimoji="1" lang="ja-JP" altLang="en-US" sz="1400">
              <a:latin typeface="ＭＳ ゴシック" pitchFamily="49" charset="-128"/>
              <a:ea typeface="ＭＳ ゴシック" pitchFamily="49" charset="-128"/>
            </a:rPr>
            <a:t>ポイント減少である。今後は、引続き自主財源の確保に努めるとともに、事務事業の見直しや歳出の抑制を行い、財政の健全化に努める。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全ての会計において実質収支は黒字であり、実質赤字額は生じていない。今後も集中改革プランを着実に実施し、事務事業の見直しや歳出を抑制するとともに、自主財源の確保に取り組む。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27474047</v>
      </c>
      <c r="BO4" s="461"/>
      <c r="BP4" s="461"/>
      <c r="BQ4" s="461"/>
      <c r="BR4" s="461"/>
      <c r="BS4" s="461"/>
      <c r="BT4" s="461"/>
      <c r="BU4" s="462"/>
      <c r="BV4" s="460">
        <v>27270943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4.5</v>
      </c>
      <c r="CU4" s="642"/>
      <c r="CV4" s="642"/>
      <c r="CW4" s="642"/>
      <c r="CX4" s="642"/>
      <c r="CY4" s="642"/>
      <c r="CZ4" s="642"/>
      <c r="DA4" s="643"/>
      <c r="DB4" s="641">
        <v>5.6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26807787</v>
      </c>
      <c r="BO5" s="466"/>
      <c r="BP5" s="466"/>
      <c r="BQ5" s="466"/>
      <c r="BR5" s="466"/>
      <c r="BS5" s="466"/>
      <c r="BT5" s="466"/>
      <c r="BU5" s="467"/>
      <c r="BV5" s="465">
        <v>26626128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88.6</v>
      </c>
      <c r="CU5" s="436"/>
      <c r="CV5" s="436"/>
      <c r="CW5" s="436"/>
      <c r="CX5" s="436"/>
      <c r="CY5" s="436"/>
      <c r="CZ5" s="436"/>
      <c r="DA5" s="437"/>
      <c r="DB5" s="435">
        <v>88.8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666260</v>
      </c>
      <c r="BO6" s="466"/>
      <c r="BP6" s="466"/>
      <c r="BQ6" s="466"/>
      <c r="BR6" s="466"/>
      <c r="BS6" s="466"/>
      <c r="BT6" s="466"/>
      <c r="BU6" s="467"/>
      <c r="BV6" s="465">
        <v>644815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92.6</v>
      </c>
      <c r="CU6" s="616"/>
      <c r="CV6" s="616"/>
      <c r="CW6" s="616"/>
      <c r="CX6" s="616"/>
      <c r="CY6" s="616"/>
      <c r="CZ6" s="616"/>
      <c r="DA6" s="617"/>
      <c r="DB6" s="615">
        <v>92.9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163578</v>
      </c>
      <c r="BO7" s="466"/>
      <c r="BP7" s="466"/>
      <c r="BQ7" s="466"/>
      <c r="BR7" s="466"/>
      <c r="BS7" s="466"/>
      <c r="BT7" s="466"/>
      <c r="BU7" s="467"/>
      <c r="BV7" s="465">
        <v>16917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11113128</v>
      </c>
      <c r="CU7" s="466"/>
      <c r="CV7" s="466"/>
      <c r="CW7" s="466"/>
      <c r="CX7" s="466"/>
      <c r="CY7" s="466"/>
      <c r="CZ7" s="466"/>
      <c r="DA7" s="467"/>
      <c r="DB7" s="465">
        <v>11266890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502682</v>
      </c>
      <c r="BO8" s="466"/>
      <c r="BP8" s="466"/>
      <c r="BQ8" s="466"/>
      <c r="BR8" s="466"/>
      <c r="BS8" s="466"/>
      <c r="BT8" s="466"/>
      <c r="BU8" s="467"/>
      <c r="BV8" s="465">
        <v>627898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0.38</v>
      </c>
      <c r="CU8" s="579"/>
      <c r="CV8" s="579"/>
      <c r="CW8" s="579"/>
      <c r="CX8" s="579"/>
      <c r="CY8" s="579"/>
      <c r="CZ8" s="579"/>
      <c r="DA8" s="580"/>
      <c r="DB8" s="578">
        <v>0.37</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31479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-125216</v>
      </c>
      <c r="BO9" s="466"/>
      <c r="BP9" s="466"/>
      <c r="BQ9" s="466"/>
      <c r="BR9" s="466"/>
      <c r="BS9" s="466"/>
      <c r="BT9" s="466"/>
      <c r="BU9" s="467"/>
      <c r="BV9" s="465">
        <v>35197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20.3</v>
      </c>
      <c r="CU9" s="436"/>
      <c r="CV9" s="436"/>
      <c r="CW9" s="436"/>
      <c r="CX9" s="436"/>
      <c r="CY9" s="436"/>
      <c r="CZ9" s="436"/>
      <c r="DA9" s="437"/>
      <c r="DB9" s="435">
        <v>19.600000000000001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33034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8781</v>
      </c>
      <c r="BO10" s="466"/>
      <c r="BP10" s="466"/>
      <c r="BQ10" s="466"/>
      <c r="BR10" s="466"/>
      <c r="BS10" s="466"/>
      <c r="BT10" s="466"/>
      <c r="BU10" s="467"/>
      <c r="BV10" s="465">
        <v>48279</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31507</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31168</v>
      </c>
      <c r="S13" s="569"/>
      <c r="T13" s="569"/>
      <c r="U13" s="569"/>
      <c r="V13" s="570"/>
      <c r="W13" s="556" t="s">
        <v>139</v>
      </c>
      <c r="X13" s="478"/>
      <c r="Y13" s="478"/>
      <c r="Z13" s="478"/>
      <c r="AA13" s="478"/>
      <c r="AB13" s="479"/>
      <c r="AC13" s="441">
        <v>3395</v>
      </c>
      <c r="AD13" s="442"/>
      <c r="AE13" s="442"/>
      <c r="AF13" s="442"/>
      <c r="AG13" s="443"/>
      <c r="AH13" s="441">
        <v>3731</v>
      </c>
      <c r="AI13" s="442"/>
      <c r="AJ13" s="442"/>
      <c r="AK13" s="442"/>
      <c r="AL13" s="444"/>
      <c r="AM13" s="534" t="s">
        <v>140</v>
      </c>
      <c r="AN13" s="439"/>
      <c r="AO13" s="439"/>
      <c r="AP13" s="439"/>
      <c r="AQ13" s="439"/>
      <c r="AR13" s="439"/>
      <c r="AS13" s="439"/>
      <c r="AT13" s="440"/>
      <c r="AU13" s="522" t="s">
        <v>119</v>
      </c>
      <c r="AV13" s="523"/>
      <c r="AW13" s="523"/>
      <c r="AX13" s="523"/>
      <c r="AY13" s="445" t="s">
        <v>141</v>
      </c>
      <c r="AZ13" s="446"/>
      <c r="BA13" s="446"/>
      <c r="BB13" s="446"/>
      <c r="BC13" s="446"/>
      <c r="BD13" s="446"/>
      <c r="BE13" s="446"/>
      <c r="BF13" s="446"/>
      <c r="BG13" s="446"/>
      <c r="BH13" s="446"/>
      <c r="BI13" s="446"/>
      <c r="BJ13" s="446"/>
      <c r="BK13" s="446"/>
      <c r="BL13" s="446"/>
      <c r="BM13" s="447"/>
      <c r="BN13" s="465">
        <v>-116435</v>
      </c>
      <c r="BO13" s="466"/>
      <c r="BP13" s="466"/>
      <c r="BQ13" s="466"/>
      <c r="BR13" s="466"/>
      <c r="BS13" s="466"/>
      <c r="BT13" s="466"/>
      <c r="BU13" s="467"/>
      <c r="BV13" s="465">
        <v>83476</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10.199999999999999</v>
      </c>
      <c r="CU13" s="436"/>
      <c r="CV13" s="436"/>
      <c r="CW13" s="436"/>
      <c r="CX13" s="436"/>
      <c r="CY13" s="436"/>
      <c r="CZ13" s="436"/>
      <c r="DA13" s="437"/>
      <c r="DB13" s="435">
        <v>9.9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32021</v>
      </c>
      <c r="S14" s="569"/>
      <c r="T14" s="569"/>
      <c r="U14" s="569"/>
      <c r="V14" s="570"/>
      <c r="W14" s="571"/>
      <c r="X14" s="481"/>
      <c r="Y14" s="481"/>
      <c r="Z14" s="481"/>
      <c r="AA14" s="481"/>
      <c r="AB14" s="482"/>
      <c r="AC14" s="561">
        <v>22.3</v>
      </c>
      <c r="AD14" s="562"/>
      <c r="AE14" s="562"/>
      <c r="AF14" s="562"/>
      <c r="AG14" s="563"/>
      <c r="AH14" s="561">
        <v>24.4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23.4</v>
      </c>
      <c r="CU14" s="573"/>
      <c r="CV14" s="573"/>
      <c r="CW14" s="573"/>
      <c r="CX14" s="573"/>
      <c r="CY14" s="573"/>
      <c r="CZ14" s="573"/>
      <c r="DA14" s="574"/>
      <c r="DB14" s="572">
        <v>34.1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31711</v>
      </c>
      <c r="S15" s="569"/>
      <c r="T15" s="569"/>
      <c r="U15" s="569"/>
      <c r="V15" s="570"/>
      <c r="W15" s="556" t="s">
        <v>146</v>
      </c>
      <c r="X15" s="478"/>
      <c r="Y15" s="478"/>
      <c r="Z15" s="478"/>
      <c r="AA15" s="478"/>
      <c r="AB15" s="479"/>
      <c r="AC15" s="441">
        <v>2971</v>
      </c>
      <c r="AD15" s="442"/>
      <c r="AE15" s="442"/>
      <c r="AF15" s="442"/>
      <c r="AG15" s="443"/>
      <c r="AH15" s="441">
        <v>3111</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3591453</v>
      </c>
      <c r="BO15" s="461"/>
      <c r="BP15" s="461"/>
      <c r="BQ15" s="461"/>
      <c r="BR15" s="461"/>
      <c r="BS15" s="461"/>
      <c r="BT15" s="461"/>
      <c r="BU15" s="462"/>
      <c r="BV15" s="460">
        <v>3542083</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19.5</v>
      </c>
      <c r="AD16" s="562"/>
      <c r="AE16" s="562"/>
      <c r="AF16" s="562"/>
      <c r="AG16" s="563"/>
      <c r="AH16" s="561">
        <v>20.399999999999999</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9376640</v>
      </c>
      <c r="BO16" s="466"/>
      <c r="BP16" s="466"/>
      <c r="BQ16" s="466"/>
      <c r="BR16" s="466"/>
      <c r="BS16" s="466"/>
      <c r="BT16" s="466"/>
      <c r="BU16" s="467"/>
      <c r="BV16" s="465">
        <v>9399990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8856</v>
      </c>
      <c r="AD17" s="442"/>
      <c r="AE17" s="442"/>
      <c r="AF17" s="442"/>
      <c r="AG17" s="443"/>
      <c r="AH17" s="441">
        <v>8441</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4545946</v>
      </c>
      <c r="BO17" s="466"/>
      <c r="BP17" s="466"/>
      <c r="BQ17" s="466"/>
      <c r="BR17" s="466"/>
      <c r="BS17" s="466"/>
      <c r="BT17" s="466"/>
      <c r="BU17" s="467"/>
      <c r="BV17" s="465">
        <v>4480261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290.27999999999997</v>
      </c>
      <c r="M18" s="530"/>
      <c r="N18" s="530"/>
      <c r="O18" s="530"/>
      <c r="P18" s="530"/>
      <c r="Q18" s="530"/>
      <c r="R18" s="531"/>
      <c r="S18" s="531"/>
      <c r="T18" s="531"/>
      <c r="U18" s="531"/>
      <c r="V18" s="532"/>
      <c r="W18" s="546"/>
      <c r="X18" s="547"/>
      <c r="Y18" s="547"/>
      <c r="Z18" s="547"/>
      <c r="AA18" s="547"/>
      <c r="AB18" s="557"/>
      <c r="AC18" s="429">
        <v>58.2</v>
      </c>
      <c r="AD18" s="430"/>
      <c r="AE18" s="430"/>
      <c r="AF18" s="430"/>
      <c r="AG18" s="533"/>
      <c r="AH18" s="429">
        <v>55.2</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10000081</v>
      </c>
      <c r="BO18" s="466"/>
      <c r="BP18" s="466"/>
      <c r="BQ18" s="466"/>
      <c r="BR18" s="466"/>
      <c r="BS18" s="466"/>
      <c r="BT18" s="466"/>
      <c r="BU18" s="467"/>
      <c r="BV18" s="465">
        <v>10178499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108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12684283</v>
      </c>
      <c r="BO19" s="466"/>
      <c r="BP19" s="466"/>
      <c r="BQ19" s="466"/>
      <c r="BR19" s="466"/>
      <c r="BS19" s="466"/>
      <c r="BT19" s="466"/>
      <c r="BU19" s="467"/>
      <c r="BV19" s="465">
        <v>12890664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13869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23099376</v>
      </c>
      <c r="BO23" s="466"/>
      <c r="BP23" s="466"/>
      <c r="BQ23" s="466"/>
      <c r="BR23" s="466"/>
      <c r="BS23" s="466"/>
      <c r="BT23" s="466"/>
      <c r="BU23" s="467"/>
      <c r="BV23" s="465">
        <v>23630301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8310</v>
      </c>
      <c r="R24" s="442"/>
      <c r="S24" s="442"/>
      <c r="T24" s="442"/>
      <c r="U24" s="442"/>
      <c r="V24" s="443"/>
      <c r="W24" s="507"/>
      <c r="X24" s="498"/>
      <c r="Y24" s="499"/>
      <c r="Z24" s="438" t="s">
        <v>170</v>
      </c>
      <c r="AA24" s="439"/>
      <c r="AB24" s="439"/>
      <c r="AC24" s="439"/>
      <c r="AD24" s="439"/>
      <c r="AE24" s="439"/>
      <c r="AF24" s="439"/>
      <c r="AG24" s="440"/>
      <c r="AH24" s="441">
        <v>287</v>
      </c>
      <c r="AI24" s="442"/>
      <c r="AJ24" s="442"/>
      <c r="AK24" s="442"/>
      <c r="AL24" s="443"/>
      <c r="AM24" s="441">
        <v>888552</v>
      </c>
      <c r="AN24" s="442"/>
      <c r="AO24" s="442"/>
      <c r="AP24" s="442"/>
      <c r="AQ24" s="442"/>
      <c r="AR24" s="443"/>
      <c r="AS24" s="441">
        <v>3096</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14847146</v>
      </c>
      <c r="BO24" s="466"/>
      <c r="BP24" s="466"/>
      <c r="BQ24" s="466"/>
      <c r="BR24" s="466"/>
      <c r="BS24" s="466"/>
      <c r="BT24" s="466"/>
      <c r="BU24" s="467"/>
      <c r="BV24" s="465">
        <v>15634865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6540</v>
      </c>
      <c r="R25" s="442"/>
      <c r="S25" s="442"/>
      <c r="T25" s="442"/>
      <c r="U25" s="442"/>
      <c r="V25" s="443"/>
      <c r="W25" s="507"/>
      <c r="X25" s="498"/>
      <c r="Y25" s="499"/>
      <c r="Z25" s="438" t="s">
        <v>173</v>
      </c>
      <c r="AA25" s="439"/>
      <c r="AB25" s="439"/>
      <c r="AC25" s="439"/>
      <c r="AD25" s="439"/>
      <c r="AE25" s="439"/>
      <c r="AF25" s="439"/>
      <c r="AG25" s="440"/>
      <c r="AH25" s="441" t="s">
        <v>137</v>
      </c>
      <c r="AI25" s="442"/>
      <c r="AJ25" s="442"/>
      <c r="AK25" s="442"/>
      <c r="AL25" s="443"/>
      <c r="AM25" s="441" t="s">
        <v>174</v>
      </c>
      <c r="AN25" s="442"/>
      <c r="AO25" s="442"/>
      <c r="AP25" s="442"/>
      <c r="AQ25" s="442"/>
      <c r="AR25" s="443"/>
      <c r="AS25" s="441" t="s">
        <v>137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762543</v>
      </c>
      <c r="BO25" s="461"/>
      <c r="BP25" s="461"/>
      <c r="BQ25" s="461"/>
      <c r="BR25" s="461"/>
      <c r="BS25" s="461"/>
      <c r="BT25" s="461"/>
      <c r="BU25" s="462"/>
      <c r="BV25" s="460">
        <v>726186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6100</v>
      </c>
      <c r="R26" s="442"/>
      <c r="S26" s="442"/>
      <c r="T26" s="442"/>
      <c r="U26" s="442"/>
      <c r="V26" s="443"/>
      <c r="W26" s="507"/>
      <c r="X26" s="498"/>
      <c r="Y26" s="499"/>
      <c r="Z26" s="438" t="s">
        <v>177</v>
      </c>
      <c r="AA26" s="520"/>
      <c r="AB26" s="520"/>
      <c r="AC26" s="520"/>
      <c r="AD26" s="520"/>
      <c r="AE26" s="520"/>
      <c r="AF26" s="520"/>
      <c r="AG26" s="521"/>
      <c r="AH26" s="441" t="s">
        <v>137</v>
      </c>
      <c r="AI26" s="442"/>
      <c r="AJ26" s="442"/>
      <c r="AK26" s="442"/>
      <c r="AL26" s="443"/>
      <c r="AM26" s="441" t="s">
        <v>174</v>
      </c>
      <c r="AN26" s="442"/>
      <c r="AO26" s="442"/>
      <c r="AP26" s="442"/>
      <c r="AQ26" s="442"/>
      <c r="AR26" s="443"/>
      <c r="AS26" s="441" t="s">
        <v>137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3947</v>
      </c>
      <c r="R27" s="442"/>
      <c r="S27" s="442"/>
      <c r="T27" s="442"/>
      <c r="U27" s="442"/>
      <c r="V27" s="443"/>
      <c r="W27" s="507"/>
      <c r="X27" s="498"/>
      <c r="Y27" s="499"/>
      <c r="Z27" s="438" t="s">
        <v>180</v>
      </c>
      <c r="AA27" s="439"/>
      <c r="AB27" s="439"/>
      <c r="AC27" s="439"/>
      <c r="AD27" s="439"/>
      <c r="AE27" s="439"/>
      <c r="AF27" s="439"/>
      <c r="AG27" s="440"/>
      <c r="AH27" s="441">
        <v>5</v>
      </c>
      <c r="AI27" s="442"/>
      <c r="AJ27" s="442"/>
      <c r="AK27" s="442"/>
      <c r="AL27" s="443"/>
      <c r="AM27" s="441">
        <v>23904</v>
      </c>
      <c r="AN27" s="442"/>
      <c r="AO27" s="442"/>
      <c r="AP27" s="442"/>
      <c r="AQ27" s="442"/>
      <c r="AR27" s="443"/>
      <c r="AS27" s="441">
        <v>4781</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174</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3103</v>
      </c>
      <c r="R28" s="442"/>
      <c r="S28" s="442"/>
      <c r="T28" s="442"/>
      <c r="U28" s="442"/>
      <c r="V28" s="443"/>
      <c r="W28" s="507"/>
      <c r="X28" s="498"/>
      <c r="Y28" s="499"/>
      <c r="Z28" s="438" t="s">
        <v>183</v>
      </c>
      <c r="AA28" s="439"/>
      <c r="AB28" s="439"/>
      <c r="AC28" s="439"/>
      <c r="AD28" s="439"/>
      <c r="AE28" s="439"/>
      <c r="AF28" s="439"/>
      <c r="AG28" s="440"/>
      <c r="AH28" s="441" t="s">
        <v>174</v>
      </c>
      <c r="AI28" s="442"/>
      <c r="AJ28" s="442"/>
      <c r="AK28" s="442"/>
      <c r="AL28" s="443"/>
      <c r="AM28" s="441" t="s">
        <v>174</v>
      </c>
      <c r="AN28" s="442"/>
      <c r="AO28" s="442"/>
      <c r="AP28" s="442"/>
      <c r="AQ28" s="442"/>
      <c r="AR28" s="443"/>
      <c r="AS28" s="441" t="s">
        <v>137</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2582364</v>
      </c>
      <c r="BO28" s="461"/>
      <c r="BP28" s="461"/>
      <c r="BQ28" s="461"/>
      <c r="BR28" s="461"/>
      <c r="BS28" s="461"/>
      <c r="BT28" s="461"/>
      <c r="BU28" s="462"/>
      <c r="BV28" s="460">
        <v>2573583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18</v>
      </c>
      <c r="M29" s="442"/>
      <c r="N29" s="442"/>
      <c r="O29" s="442"/>
      <c r="P29" s="443"/>
      <c r="Q29" s="441">
        <v>2881</v>
      </c>
      <c r="R29" s="442"/>
      <c r="S29" s="442"/>
      <c r="T29" s="442"/>
      <c r="U29" s="442"/>
      <c r="V29" s="443"/>
      <c r="W29" s="508"/>
      <c r="X29" s="509"/>
      <c r="Y29" s="510"/>
      <c r="Z29" s="438" t="s">
        <v>186</v>
      </c>
      <c r="AA29" s="439"/>
      <c r="AB29" s="439"/>
      <c r="AC29" s="439"/>
      <c r="AD29" s="439"/>
      <c r="AE29" s="439"/>
      <c r="AF29" s="439"/>
      <c r="AG29" s="440"/>
      <c r="AH29" s="441">
        <v>292</v>
      </c>
      <c r="AI29" s="442"/>
      <c r="AJ29" s="442"/>
      <c r="AK29" s="442"/>
      <c r="AL29" s="443"/>
      <c r="AM29" s="441">
        <v>912456</v>
      </c>
      <c r="AN29" s="442"/>
      <c r="AO29" s="442"/>
      <c r="AP29" s="442"/>
      <c r="AQ29" s="442"/>
      <c r="AR29" s="443"/>
      <c r="AS29" s="441">
        <v>3125</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356407</v>
      </c>
      <c r="BO29" s="466"/>
      <c r="BP29" s="466"/>
      <c r="BQ29" s="466"/>
      <c r="BR29" s="466"/>
      <c r="BS29" s="466"/>
      <c r="BT29" s="466"/>
      <c r="BU29" s="467"/>
      <c r="BV29" s="465">
        <v>355663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3455476</v>
      </c>
      <c r="BO30" s="469"/>
      <c r="BP30" s="469"/>
      <c r="BQ30" s="469"/>
      <c r="BR30" s="469"/>
      <c r="BS30" s="469"/>
      <c r="BT30" s="469"/>
      <c r="BU30" s="470"/>
      <c r="BV30" s="468">
        <v>3310000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196</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202</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下水道管理特別会計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鹿児島県市町村総合事務組合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志布志まちづくり公社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曽於北部衛生処理組合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志布志市土地開発公社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国民宿舎特別会計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大隅曽於地区消防組合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志布志市農業公社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9</v>
      </c>
      <c r="BF37" s="424"/>
      <c r="BG37" s="423" t="str">
        <f>IF('各会計、関係団体の財政状況及び健全化判断比率'!B35="","",'各会計、関係団体の財政状況及び健全化判断比率'!B35)</f>
        <v>工業団地整備事業特別会計</v>
      </c>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曽於南部厚生事務組合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曽於地区介護保険組合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鹿児島県後期高齢者医療広域連合(一般）</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鹿児島県後期高齢者医療広域連合（特別会計）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曽於地域公設地方卸売市場管理組合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wxcdId3QvjrMToaByGvQbXbDneLN8f9JtSnQwi1SZWmEV+d0KCeMXWp6S0Tf/8rz+1zrubPVOgpZkMsKx2z5A==" saltValue="bM80X4ZUinCMXyV2lUTG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7" t="s">
        <v>573</v>
      </c>
      <c r="D34" s="1247"/>
      <c r="E34" s="1248"/>
      <c r="F34" s="32">
        <v>5.97</v>
      </c>
      <c r="G34" s="33">
        <v>6.55</v>
      </c>
      <c r="H34" s="33">
        <v>8.2200000000000006</v>
      </c>
      <c r="I34" s="33">
        <v>9.19</v>
      </c>
      <c r="J34" s="34">
        <v>10.47</v>
      </c>
      <c r="K34" s="22"/>
      <c r="L34" s="22"/>
      <c r="M34" s="22"/>
      <c r="N34" s="22"/>
      <c r="O34" s="22"/>
      <c r="P34" s="22"/>
    </row>
    <row r="35" spans="1:16" ht="39" customHeight="1" x14ac:dyDescent="0.15">
      <c r="A35" s="22"/>
      <c r="B35" s="35"/>
      <c r="C35" s="1241" t="s">
        <v>574</v>
      </c>
      <c r="D35" s="1242"/>
      <c r="E35" s="1243"/>
      <c r="F35" s="36">
        <v>4.1500000000000004</v>
      </c>
      <c r="G35" s="37">
        <v>4.78</v>
      </c>
      <c r="H35" s="37">
        <v>5.24</v>
      </c>
      <c r="I35" s="37">
        <v>5.68</v>
      </c>
      <c r="J35" s="38">
        <v>5.84</v>
      </c>
      <c r="K35" s="22"/>
      <c r="L35" s="22"/>
      <c r="M35" s="22"/>
      <c r="N35" s="22"/>
      <c r="O35" s="22"/>
      <c r="P35" s="22"/>
    </row>
    <row r="36" spans="1:16" ht="39" customHeight="1" x14ac:dyDescent="0.15">
      <c r="A36" s="22"/>
      <c r="B36" s="35"/>
      <c r="C36" s="1241" t="s">
        <v>575</v>
      </c>
      <c r="D36" s="1242"/>
      <c r="E36" s="1243"/>
      <c r="F36" s="36">
        <v>1.58</v>
      </c>
      <c r="G36" s="37">
        <v>2.29</v>
      </c>
      <c r="H36" s="37">
        <v>3.13</v>
      </c>
      <c r="I36" s="37">
        <v>3.32</v>
      </c>
      <c r="J36" s="38">
        <v>3.92</v>
      </c>
      <c r="K36" s="22"/>
      <c r="L36" s="22"/>
      <c r="M36" s="22"/>
      <c r="N36" s="22"/>
      <c r="O36" s="22"/>
      <c r="P36" s="22"/>
    </row>
    <row r="37" spans="1:16" ht="39" customHeight="1" x14ac:dyDescent="0.15">
      <c r="A37" s="22"/>
      <c r="B37" s="35"/>
      <c r="C37" s="1241" t="s">
        <v>576</v>
      </c>
      <c r="D37" s="1242"/>
      <c r="E37" s="1243"/>
      <c r="F37" s="36">
        <v>1.96</v>
      </c>
      <c r="G37" s="37">
        <v>1.79</v>
      </c>
      <c r="H37" s="37">
        <v>1.78</v>
      </c>
      <c r="I37" s="37">
        <v>2.72</v>
      </c>
      <c r="J37" s="38">
        <v>2.0099999999999998</v>
      </c>
      <c r="K37" s="22"/>
      <c r="L37" s="22"/>
      <c r="M37" s="22"/>
      <c r="N37" s="22"/>
      <c r="O37" s="22"/>
      <c r="P37" s="22"/>
    </row>
    <row r="38" spans="1:16" ht="39" customHeight="1" x14ac:dyDescent="0.15">
      <c r="A38" s="22"/>
      <c r="B38" s="35"/>
      <c r="C38" s="1241" t="s">
        <v>577</v>
      </c>
      <c r="D38" s="1242"/>
      <c r="E38" s="1243"/>
      <c r="F38" s="36">
        <v>0.06</v>
      </c>
      <c r="G38" s="37">
        <v>0.05</v>
      </c>
      <c r="H38" s="37">
        <v>0.04</v>
      </c>
      <c r="I38" s="37">
        <v>0.03</v>
      </c>
      <c r="J38" s="38">
        <v>0.02</v>
      </c>
      <c r="K38" s="22"/>
      <c r="L38" s="22"/>
      <c r="M38" s="22"/>
      <c r="N38" s="22"/>
      <c r="O38" s="22"/>
      <c r="P38" s="22"/>
    </row>
    <row r="39" spans="1:16" ht="39" customHeight="1" x14ac:dyDescent="0.15">
      <c r="A39" s="22"/>
      <c r="B39" s="35"/>
      <c r="C39" s="1241" t="s">
        <v>578</v>
      </c>
      <c r="D39" s="1242"/>
      <c r="E39" s="1243"/>
      <c r="F39" s="36">
        <v>0.02</v>
      </c>
      <c r="G39" s="37">
        <v>0.03</v>
      </c>
      <c r="H39" s="37">
        <v>0.01</v>
      </c>
      <c r="I39" s="37">
        <v>0.01</v>
      </c>
      <c r="J39" s="38">
        <v>0.01</v>
      </c>
      <c r="K39" s="22"/>
      <c r="L39" s="22"/>
      <c r="M39" s="22"/>
      <c r="N39" s="22"/>
      <c r="O39" s="22"/>
      <c r="P39" s="22"/>
    </row>
    <row r="40" spans="1:16" ht="39" customHeight="1" x14ac:dyDescent="0.15">
      <c r="A40" s="22"/>
      <c r="B40" s="35"/>
      <c r="C40" s="1241" t="s">
        <v>579</v>
      </c>
      <c r="D40" s="1242"/>
      <c r="E40" s="1243"/>
      <c r="F40" s="36">
        <v>0</v>
      </c>
      <c r="G40" s="37">
        <v>0.01</v>
      </c>
      <c r="H40" s="37">
        <v>0</v>
      </c>
      <c r="I40" s="37">
        <v>0</v>
      </c>
      <c r="J40" s="38">
        <v>0</v>
      </c>
      <c r="K40" s="22"/>
      <c r="L40" s="22"/>
      <c r="M40" s="22"/>
      <c r="N40" s="22"/>
      <c r="O40" s="22"/>
      <c r="P40" s="22"/>
    </row>
    <row r="41" spans="1:16" ht="39" customHeight="1" x14ac:dyDescent="0.15">
      <c r="A41" s="22"/>
      <c r="B41" s="35"/>
      <c r="C41" s="1241" t="s">
        <v>580</v>
      </c>
      <c r="D41" s="1242"/>
      <c r="E41" s="1243"/>
      <c r="F41" s="36">
        <v>0</v>
      </c>
      <c r="G41" s="37">
        <v>0</v>
      </c>
      <c r="H41" s="37">
        <v>0</v>
      </c>
      <c r="I41" s="37">
        <v>0</v>
      </c>
      <c r="J41" s="38">
        <v>0</v>
      </c>
      <c r="K41" s="22"/>
      <c r="L41" s="22"/>
      <c r="M41" s="22"/>
      <c r="N41" s="22"/>
      <c r="O41" s="22"/>
      <c r="P41" s="22"/>
    </row>
    <row r="42" spans="1:16" ht="39" customHeight="1" x14ac:dyDescent="0.15">
      <c r="A42" s="22"/>
      <c r="B42" s="39"/>
      <c r="C42" s="1241" t="s">
        <v>581</v>
      </c>
      <c r="D42" s="1242"/>
      <c r="E42" s="1243"/>
      <c r="F42" s="36" t="s">
        <v>525</v>
      </c>
      <c r="G42" s="37" t="s">
        <v>525</v>
      </c>
      <c r="H42" s="37" t="s">
        <v>525</v>
      </c>
      <c r="I42" s="37" t="s">
        <v>525</v>
      </c>
      <c r="J42" s="38" t="s">
        <v>525</v>
      </c>
      <c r="K42" s="22"/>
      <c r="L42" s="22"/>
      <c r="M42" s="22"/>
      <c r="N42" s="22"/>
      <c r="O42" s="22"/>
      <c r="P42" s="22"/>
    </row>
    <row r="43" spans="1:16" ht="39" customHeight="1" thickBot="1" x14ac:dyDescent="0.2">
      <c r="A43" s="22"/>
      <c r="B43" s="40"/>
      <c r="C43" s="1244" t="s">
        <v>582</v>
      </c>
      <c r="D43" s="1245"/>
      <c r="E43" s="124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IMb2o/ijzSRF4Ezh/gEVH0VbP2c9z1qAMS6DsvxORyayCkiyE55Vctffzu4du4c9wMScX329DVk56tKvsH+Lw==" saltValue="my7YSgwX0Y383H1YRzr+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2603</v>
      </c>
      <c r="L45" s="60">
        <v>2606</v>
      </c>
      <c r="M45" s="60">
        <v>2564</v>
      </c>
      <c r="N45" s="60">
        <v>2573</v>
      </c>
      <c r="O45" s="61">
        <v>2629</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525</v>
      </c>
      <c r="L46" s="64" t="s">
        <v>525</v>
      </c>
      <c r="M46" s="64" t="s">
        <v>525</v>
      </c>
      <c r="N46" s="64" t="s">
        <v>525</v>
      </c>
      <c r="O46" s="65" t="s">
        <v>525</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525</v>
      </c>
      <c r="L47" s="64" t="s">
        <v>525</v>
      </c>
      <c r="M47" s="64" t="s">
        <v>525</v>
      </c>
      <c r="N47" s="64" t="s">
        <v>525</v>
      </c>
      <c r="O47" s="65" t="s">
        <v>525</v>
      </c>
      <c r="P47" s="48"/>
      <c r="Q47" s="48"/>
      <c r="R47" s="48"/>
      <c r="S47" s="48"/>
      <c r="T47" s="48"/>
      <c r="U47" s="48"/>
    </row>
    <row r="48" spans="1:21" ht="30.75" customHeight="1" x14ac:dyDescent="0.15">
      <c r="A48" s="48"/>
      <c r="B48" s="1269"/>
      <c r="C48" s="1270"/>
      <c r="D48" s="62"/>
      <c r="E48" s="1251" t="s">
        <v>15</v>
      </c>
      <c r="F48" s="1251"/>
      <c r="G48" s="1251"/>
      <c r="H48" s="1251"/>
      <c r="I48" s="1251"/>
      <c r="J48" s="1252"/>
      <c r="K48" s="63">
        <v>288</v>
      </c>
      <c r="L48" s="64">
        <v>318</v>
      </c>
      <c r="M48" s="64">
        <v>279</v>
      </c>
      <c r="N48" s="64">
        <v>294</v>
      </c>
      <c r="O48" s="65">
        <v>274</v>
      </c>
      <c r="P48" s="48"/>
      <c r="Q48" s="48"/>
      <c r="R48" s="48"/>
      <c r="S48" s="48"/>
      <c r="T48" s="48"/>
      <c r="U48" s="48"/>
    </row>
    <row r="49" spans="1:21" ht="30.75" customHeight="1" x14ac:dyDescent="0.15">
      <c r="A49" s="48"/>
      <c r="B49" s="1269"/>
      <c r="C49" s="1270"/>
      <c r="D49" s="62"/>
      <c r="E49" s="1251" t="s">
        <v>16</v>
      </c>
      <c r="F49" s="1251"/>
      <c r="G49" s="1251"/>
      <c r="H49" s="1251"/>
      <c r="I49" s="1251"/>
      <c r="J49" s="1252"/>
      <c r="K49" s="63">
        <v>4</v>
      </c>
      <c r="L49" s="64">
        <v>5</v>
      </c>
      <c r="M49" s="64">
        <v>20</v>
      </c>
      <c r="N49" s="64">
        <v>20</v>
      </c>
      <c r="O49" s="65">
        <v>21</v>
      </c>
      <c r="P49" s="48"/>
      <c r="Q49" s="48"/>
      <c r="R49" s="48"/>
      <c r="S49" s="48"/>
      <c r="T49" s="48"/>
      <c r="U49" s="48"/>
    </row>
    <row r="50" spans="1:21" ht="30.75" customHeight="1" x14ac:dyDescent="0.15">
      <c r="A50" s="48"/>
      <c r="B50" s="1269"/>
      <c r="C50" s="1270"/>
      <c r="D50" s="62"/>
      <c r="E50" s="1251" t="s">
        <v>17</v>
      </c>
      <c r="F50" s="1251"/>
      <c r="G50" s="1251"/>
      <c r="H50" s="1251"/>
      <c r="I50" s="1251"/>
      <c r="J50" s="1252"/>
      <c r="K50" s="63">
        <v>104</v>
      </c>
      <c r="L50" s="64">
        <v>104</v>
      </c>
      <c r="M50" s="64">
        <v>104</v>
      </c>
      <c r="N50" s="64">
        <v>104</v>
      </c>
      <c r="O50" s="65">
        <v>102</v>
      </c>
      <c r="P50" s="48"/>
      <c r="Q50" s="48"/>
      <c r="R50" s="48"/>
      <c r="S50" s="48"/>
      <c r="T50" s="48"/>
      <c r="U50" s="48"/>
    </row>
    <row r="51" spans="1:21" ht="30.75" customHeight="1" x14ac:dyDescent="0.15">
      <c r="A51" s="48"/>
      <c r="B51" s="1271"/>
      <c r="C51" s="1272"/>
      <c r="D51" s="66"/>
      <c r="E51" s="1251" t="s">
        <v>18</v>
      </c>
      <c r="F51" s="1251"/>
      <c r="G51" s="1251"/>
      <c r="H51" s="1251"/>
      <c r="I51" s="1251"/>
      <c r="J51" s="1252"/>
      <c r="K51" s="63">
        <v>0</v>
      </c>
      <c r="L51" s="64">
        <v>0</v>
      </c>
      <c r="M51" s="64">
        <v>0</v>
      </c>
      <c r="N51" s="64" t="s">
        <v>525</v>
      </c>
      <c r="O51" s="65" t="s">
        <v>525</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2083</v>
      </c>
      <c r="L52" s="64">
        <v>2098</v>
      </c>
      <c r="M52" s="64">
        <v>2041</v>
      </c>
      <c r="N52" s="64">
        <v>2047</v>
      </c>
      <c r="O52" s="65">
        <v>2046</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916</v>
      </c>
      <c r="L53" s="69">
        <v>935</v>
      </c>
      <c r="M53" s="69">
        <v>926</v>
      </c>
      <c r="N53" s="69">
        <v>944</v>
      </c>
      <c r="O53" s="70">
        <v>980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57" t="s">
        <v>25</v>
      </c>
      <c r="C57" s="1258"/>
      <c r="D57" s="1261" t="s">
        <v>26</v>
      </c>
      <c r="E57" s="1262"/>
      <c r="F57" s="1262"/>
      <c r="G57" s="1262"/>
      <c r="H57" s="1262"/>
      <c r="I57" s="1262"/>
      <c r="J57" s="1263"/>
      <c r="K57" s="82" t="s">
        <v>608</v>
      </c>
      <c r="L57" s="83" t="s">
        <v>608</v>
      </c>
      <c r="M57" s="83" t="s">
        <v>608</v>
      </c>
      <c r="N57" s="83" t="s">
        <v>608</v>
      </c>
      <c r="O57" s="84" t="s">
        <v>608</v>
      </c>
    </row>
    <row r="58" spans="1:21" ht="31.5" customHeight="1" thickBot="1" x14ac:dyDescent="0.2">
      <c r="B58" s="1259"/>
      <c r="C58" s="1260"/>
      <c r="D58" s="1264" t="s">
        <v>27</v>
      </c>
      <c r="E58" s="1265"/>
      <c r="F58" s="1265"/>
      <c r="G58" s="1265"/>
      <c r="H58" s="1265"/>
      <c r="I58" s="1265"/>
      <c r="J58" s="1266"/>
      <c r="K58" s="85" t="s">
        <v>609</v>
      </c>
      <c r="L58" s="86" t="s">
        <v>608</v>
      </c>
      <c r="M58" s="86" t="s">
        <v>608</v>
      </c>
      <c r="N58" s="86" t="s">
        <v>608</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wJJqUQOSu4ZEZinV3aIZP9Rmsgl0qvA4H0J+CsQDxxtrFyFYgjGghvorL4Rh9DjVX+Ql5Vp5wDGFmgTEWoG7g==" saltValue="8HKS0+mIveoKFAEwere7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567</v>
      </c>
      <c r="J40" s="99" t="s">
        <v>568</v>
      </c>
      <c r="K40" s="99" t="s">
        <v>569</v>
      </c>
      <c r="L40" s="99" t="s">
        <v>570</v>
      </c>
      <c r="M40" s="100" t="s">
        <v>571</v>
      </c>
    </row>
    <row r="41" spans="2:13" ht="27.75" customHeight="1" x14ac:dyDescent="0.15">
      <c r="B41" s="1287" t="s">
        <v>30</v>
      </c>
      <c r="C41" s="1288"/>
      <c r="D41" s="101"/>
      <c r="E41" s="1289" t="s">
        <v>31</v>
      </c>
      <c r="F41" s="1289"/>
      <c r="G41" s="1289"/>
      <c r="H41" s="1290"/>
      <c r="I41" s="102">
        <v>24167</v>
      </c>
      <c r="J41" s="103">
        <v>24259</v>
      </c>
      <c r="K41" s="103">
        <v>23859</v>
      </c>
      <c r="L41" s="103">
        <v>23630</v>
      </c>
      <c r="M41" s="104">
        <v>23099</v>
      </c>
    </row>
    <row r="42" spans="2:13" ht="27.75" customHeight="1" x14ac:dyDescent="0.15">
      <c r="B42" s="1277"/>
      <c r="C42" s="1278"/>
      <c r="D42" s="105"/>
      <c r="E42" s="1281" t="s">
        <v>32</v>
      </c>
      <c r="F42" s="1281"/>
      <c r="G42" s="1281"/>
      <c r="H42" s="1282"/>
      <c r="I42" s="106">
        <v>1369</v>
      </c>
      <c r="J42" s="107">
        <v>1201</v>
      </c>
      <c r="K42" s="107">
        <v>267</v>
      </c>
      <c r="L42" s="107">
        <v>185</v>
      </c>
      <c r="M42" s="108">
        <v>89</v>
      </c>
    </row>
    <row r="43" spans="2:13" ht="27.75" customHeight="1" x14ac:dyDescent="0.15">
      <c r="B43" s="1277"/>
      <c r="C43" s="1278"/>
      <c r="D43" s="105"/>
      <c r="E43" s="1281" t="s">
        <v>33</v>
      </c>
      <c r="F43" s="1281"/>
      <c r="G43" s="1281"/>
      <c r="H43" s="1282"/>
      <c r="I43" s="106">
        <v>2794</v>
      </c>
      <c r="J43" s="107">
        <v>2739</v>
      </c>
      <c r="K43" s="107">
        <v>2606</v>
      </c>
      <c r="L43" s="107">
        <v>2416</v>
      </c>
      <c r="M43" s="108">
        <v>2353</v>
      </c>
    </row>
    <row r="44" spans="2:13" ht="27.75" customHeight="1" x14ac:dyDescent="0.15">
      <c r="B44" s="1277"/>
      <c r="C44" s="1278"/>
      <c r="D44" s="105"/>
      <c r="E44" s="1281" t="s">
        <v>34</v>
      </c>
      <c r="F44" s="1281"/>
      <c r="G44" s="1281"/>
      <c r="H44" s="1282"/>
      <c r="I44" s="106">
        <v>123</v>
      </c>
      <c r="J44" s="107">
        <v>130</v>
      </c>
      <c r="K44" s="107">
        <v>117</v>
      </c>
      <c r="L44" s="107">
        <v>110</v>
      </c>
      <c r="M44" s="108">
        <v>137</v>
      </c>
    </row>
    <row r="45" spans="2:13" ht="27.75" customHeight="1" x14ac:dyDescent="0.15">
      <c r="B45" s="1277"/>
      <c r="C45" s="1278"/>
      <c r="D45" s="105"/>
      <c r="E45" s="1281" t="s">
        <v>35</v>
      </c>
      <c r="F45" s="1281"/>
      <c r="G45" s="1281"/>
      <c r="H45" s="1282"/>
      <c r="I45" s="106">
        <v>3129</v>
      </c>
      <c r="J45" s="107">
        <v>2912</v>
      </c>
      <c r="K45" s="107">
        <v>2729</v>
      </c>
      <c r="L45" s="107">
        <v>2549</v>
      </c>
      <c r="M45" s="108">
        <v>2307</v>
      </c>
    </row>
    <row r="46" spans="2:13" ht="27.75" customHeight="1" x14ac:dyDescent="0.15">
      <c r="B46" s="1277"/>
      <c r="C46" s="1278"/>
      <c r="D46" s="109"/>
      <c r="E46" s="1281" t="s">
        <v>36</v>
      </c>
      <c r="F46" s="1281"/>
      <c r="G46" s="1281"/>
      <c r="H46" s="1282"/>
      <c r="I46" s="106" t="s">
        <v>525</v>
      </c>
      <c r="J46" s="107" t="s">
        <v>525</v>
      </c>
      <c r="K46" s="107">
        <v>766</v>
      </c>
      <c r="L46" s="107">
        <v>667</v>
      </c>
      <c r="M46" s="108">
        <v>590</v>
      </c>
    </row>
    <row r="47" spans="2:13" ht="27.75" customHeight="1" x14ac:dyDescent="0.15">
      <c r="B47" s="1277"/>
      <c r="C47" s="1278"/>
      <c r="D47" s="110"/>
      <c r="E47" s="1291" t="s">
        <v>37</v>
      </c>
      <c r="F47" s="1292"/>
      <c r="G47" s="1292"/>
      <c r="H47" s="1293"/>
      <c r="I47" s="106" t="s">
        <v>525</v>
      </c>
      <c r="J47" s="107" t="s">
        <v>525</v>
      </c>
      <c r="K47" s="107" t="s">
        <v>525</v>
      </c>
      <c r="L47" s="107" t="s">
        <v>525</v>
      </c>
      <c r="M47" s="108" t="s">
        <v>525</v>
      </c>
    </row>
    <row r="48" spans="2:13" ht="27.75" customHeight="1" x14ac:dyDescent="0.15">
      <c r="B48" s="1277"/>
      <c r="C48" s="1278"/>
      <c r="D48" s="105"/>
      <c r="E48" s="1281" t="s">
        <v>38</v>
      </c>
      <c r="F48" s="1281"/>
      <c r="G48" s="1281"/>
      <c r="H48" s="1282"/>
      <c r="I48" s="106" t="s">
        <v>525</v>
      </c>
      <c r="J48" s="107" t="s">
        <v>525</v>
      </c>
      <c r="K48" s="107" t="s">
        <v>525</v>
      </c>
      <c r="L48" s="107" t="s">
        <v>525</v>
      </c>
      <c r="M48" s="108" t="s">
        <v>525</v>
      </c>
    </row>
    <row r="49" spans="2:13" ht="27.75" customHeight="1" x14ac:dyDescent="0.15">
      <c r="B49" s="1279"/>
      <c r="C49" s="1280"/>
      <c r="D49" s="105"/>
      <c r="E49" s="1281" t="s">
        <v>39</v>
      </c>
      <c r="F49" s="1281"/>
      <c r="G49" s="1281"/>
      <c r="H49" s="1282"/>
      <c r="I49" s="106" t="s">
        <v>525</v>
      </c>
      <c r="J49" s="107" t="s">
        <v>525</v>
      </c>
      <c r="K49" s="107" t="s">
        <v>525</v>
      </c>
      <c r="L49" s="107" t="s">
        <v>525</v>
      </c>
      <c r="M49" s="108" t="s">
        <v>525</v>
      </c>
    </row>
    <row r="50" spans="2:13" ht="27.75" customHeight="1" x14ac:dyDescent="0.15">
      <c r="B50" s="1275" t="s">
        <v>40</v>
      </c>
      <c r="C50" s="1276"/>
      <c r="D50" s="111"/>
      <c r="E50" s="1281" t="s">
        <v>41</v>
      </c>
      <c r="F50" s="1281"/>
      <c r="G50" s="1281"/>
      <c r="H50" s="1282"/>
      <c r="I50" s="106">
        <v>5207</v>
      </c>
      <c r="J50" s="107">
        <v>5542</v>
      </c>
      <c r="K50" s="107">
        <v>5991</v>
      </c>
      <c r="L50" s="107">
        <v>6479</v>
      </c>
      <c r="M50" s="108">
        <v>6757</v>
      </c>
    </row>
    <row r="51" spans="2:13" ht="27.75" customHeight="1" x14ac:dyDescent="0.15">
      <c r="B51" s="1277"/>
      <c r="C51" s="1278"/>
      <c r="D51" s="105"/>
      <c r="E51" s="1281" t="s">
        <v>42</v>
      </c>
      <c r="F51" s="1281"/>
      <c r="G51" s="1281"/>
      <c r="H51" s="1282"/>
      <c r="I51" s="106">
        <v>625</v>
      </c>
      <c r="J51" s="107">
        <v>669</v>
      </c>
      <c r="K51" s="107">
        <v>719</v>
      </c>
      <c r="L51" s="107">
        <v>729</v>
      </c>
      <c r="M51" s="108">
        <v>733</v>
      </c>
    </row>
    <row r="52" spans="2:13" ht="27.75" customHeight="1" x14ac:dyDescent="0.15">
      <c r="B52" s="1279"/>
      <c r="C52" s="1280"/>
      <c r="D52" s="105"/>
      <c r="E52" s="1281" t="s">
        <v>43</v>
      </c>
      <c r="F52" s="1281"/>
      <c r="G52" s="1281"/>
      <c r="H52" s="1282"/>
      <c r="I52" s="106">
        <v>19642</v>
      </c>
      <c r="J52" s="107">
        <v>19729</v>
      </c>
      <c r="K52" s="107">
        <v>19393</v>
      </c>
      <c r="L52" s="107">
        <v>19182</v>
      </c>
      <c r="M52" s="108">
        <v>18946</v>
      </c>
    </row>
    <row r="53" spans="2:13" ht="27.75" customHeight="1" thickBot="1" x14ac:dyDescent="0.2">
      <c r="B53" s="1283" t="s">
        <v>44</v>
      </c>
      <c r="C53" s="1284"/>
      <c r="D53" s="112"/>
      <c r="E53" s="1285" t="s">
        <v>45</v>
      </c>
      <c r="F53" s="1285"/>
      <c r="G53" s="1285"/>
      <c r="H53" s="1286"/>
      <c r="I53" s="113">
        <v>6110</v>
      </c>
      <c r="J53" s="114">
        <v>5300</v>
      </c>
      <c r="K53" s="114">
        <v>4239</v>
      </c>
      <c r="L53" s="114">
        <v>3167</v>
      </c>
      <c r="M53" s="115">
        <v>2140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kcp/tp6ghEhyjDqpJC/FQF1YKuZvLxWQa+UxqJzu/6r43FQSWsdcXPdt3hEMtyj/nwl2EIX2HoS+fqUbQeyHQ==" saltValue="9swmwxH1Y1b1JUIj01U2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569</v>
      </c>
      <c r="G54" s="124" t="s">
        <v>570</v>
      </c>
      <c r="H54" s="125" t="s">
        <v>571</v>
      </c>
    </row>
    <row r="55" spans="2:8" ht="52.5" customHeight="1" x14ac:dyDescent="0.15">
      <c r="B55" s="126"/>
      <c r="C55" s="1302" t="s">
        <v>48</v>
      </c>
      <c r="D55" s="1302"/>
      <c r="E55" s="1303"/>
      <c r="F55" s="127">
        <v>2525</v>
      </c>
      <c r="G55" s="127">
        <v>2574</v>
      </c>
      <c r="H55" s="128">
        <v>2582</v>
      </c>
    </row>
    <row r="56" spans="2:8" ht="52.5" customHeight="1" x14ac:dyDescent="0.15">
      <c r="B56" s="129"/>
      <c r="C56" s="1304" t="s">
        <v>49</v>
      </c>
      <c r="D56" s="1304"/>
      <c r="E56" s="1305"/>
      <c r="F56" s="130">
        <v>363</v>
      </c>
      <c r="G56" s="130">
        <v>356</v>
      </c>
      <c r="H56" s="131">
        <v>356</v>
      </c>
    </row>
    <row r="57" spans="2:8" ht="53.25" customHeight="1" x14ac:dyDescent="0.15">
      <c r="B57" s="129"/>
      <c r="C57" s="1306" t="s">
        <v>50</v>
      </c>
      <c r="D57" s="1306"/>
      <c r="E57" s="1307"/>
      <c r="F57" s="132">
        <v>2860</v>
      </c>
      <c r="G57" s="132">
        <v>3310</v>
      </c>
      <c r="H57" s="133">
        <v>3455</v>
      </c>
    </row>
    <row r="58" spans="2:8" ht="45.75" customHeight="1" x14ac:dyDescent="0.15">
      <c r="B58" s="134"/>
      <c r="C58" s="1294" t="s">
        <v>602</v>
      </c>
      <c r="D58" s="1295"/>
      <c r="E58" s="1296"/>
      <c r="F58" s="135">
        <v>828</v>
      </c>
      <c r="G58" s="135">
        <v>1192</v>
      </c>
      <c r="H58" s="136">
        <v>1375</v>
      </c>
    </row>
    <row r="59" spans="2:8" ht="45.75" customHeight="1" x14ac:dyDescent="0.15">
      <c r="B59" s="134"/>
      <c r="C59" s="1294" t="s">
        <v>600</v>
      </c>
      <c r="D59" s="1295"/>
      <c r="E59" s="1296"/>
      <c r="F59" s="135">
        <v>1053</v>
      </c>
      <c r="G59" s="135">
        <v>1182</v>
      </c>
      <c r="H59" s="136">
        <v>1234</v>
      </c>
    </row>
    <row r="60" spans="2:8" ht="45.75" customHeight="1" x14ac:dyDescent="0.15">
      <c r="B60" s="134"/>
      <c r="C60" s="1294" t="s">
        <v>601</v>
      </c>
      <c r="D60" s="1295"/>
      <c r="E60" s="1296"/>
      <c r="F60" s="135">
        <v>803</v>
      </c>
      <c r="G60" s="135">
        <v>783</v>
      </c>
      <c r="H60" s="136">
        <v>713</v>
      </c>
    </row>
    <row r="61" spans="2:8" ht="45.75" customHeight="1" x14ac:dyDescent="0.15">
      <c r="B61" s="134"/>
      <c r="C61" s="1294" t="s">
        <v>603</v>
      </c>
      <c r="D61" s="1295"/>
      <c r="E61" s="1296"/>
      <c r="F61" s="135">
        <v>122</v>
      </c>
      <c r="G61" s="135">
        <v>98</v>
      </c>
      <c r="H61" s="136">
        <v>76</v>
      </c>
    </row>
    <row r="62" spans="2:8" ht="45.75" customHeight="1" thickBot="1" x14ac:dyDescent="0.2">
      <c r="B62" s="137"/>
      <c r="C62" s="1297" t="s">
        <v>610</v>
      </c>
      <c r="D62" s="1298"/>
      <c r="E62" s="1299"/>
      <c r="F62" s="138">
        <v>30</v>
      </c>
      <c r="G62" s="138">
        <v>30</v>
      </c>
      <c r="H62" s="139">
        <v>30</v>
      </c>
    </row>
    <row r="63" spans="2:8" ht="52.5" customHeight="1" thickBot="1" x14ac:dyDescent="0.2">
      <c r="B63" s="140"/>
      <c r="C63" s="1300" t="s">
        <v>51</v>
      </c>
      <c r="D63" s="1300"/>
      <c r="E63" s="1301"/>
      <c r="F63" s="141">
        <v>5748</v>
      </c>
      <c r="G63" s="141">
        <v>6239</v>
      </c>
      <c r="H63" s="142">
        <v>6394</v>
      </c>
    </row>
    <row r="64" spans="2:8" ht="15" customHeight="1" x14ac:dyDescent="0.15"/>
    <row r="65" ht="0" hidden="1" customHeight="1" x14ac:dyDescent="0.15"/>
    <row r="66" ht="0" hidden="1" customHeight="1" x14ac:dyDescent="0.15"/>
  </sheetData>
  <sheetProtection algorithmName="SHA-512" hashValue="1ETRrShUPASsV5pvWoN/3/RdmaHQRLWrbY2pGJ7UY4Fy8rICJTI10LZkbna3iXKizcO2yDNAvtrmB7jMh6i1hQ==" saltValue="6ynI27pgkB4c+6s4gZla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6" t="s">
        <v>624</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08"/>
      <c r="H50" s="1308"/>
      <c r="I50" s="1308"/>
      <c r="J50" s="1308"/>
      <c r="K50" s="404"/>
      <c r="L50" s="404"/>
      <c r="M50" s="405"/>
      <c r="N50" s="405"/>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12" t="s">
        <v>567</v>
      </c>
      <c r="BQ50" s="1312"/>
      <c r="BR50" s="1312"/>
      <c r="BS50" s="1312"/>
      <c r="BT50" s="1312"/>
      <c r="BU50" s="1312"/>
      <c r="BV50" s="1312"/>
      <c r="BW50" s="1312"/>
      <c r="BX50" s="1312" t="s">
        <v>568</v>
      </c>
      <c r="BY50" s="1312"/>
      <c r="BZ50" s="1312"/>
      <c r="CA50" s="1312"/>
      <c r="CB50" s="1312"/>
      <c r="CC50" s="1312"/>
      <c r="CD50" s="1312"/>
      <c r="CE50" s="1312"/>
      <c r="CF50" s="1312" t="s">
        <v>569</v>
      </c>
      <c r="CG50" s="1312"/>
      <c r="CH50" s="1312"/>
      <c r="CI50" s="1312"/>
      <c r="CJ50" s="1312"/>
      <c r="CK50" s="1312"/>
      <c r="CL50" s="1312"/>
      <c r="CM50" s="1312"/>
      <c r="CN50" s="1312" t="s">
        <v>570</v>
      </c>
      <c r="CO50" s="1312"/>
      <c r="CP50" s="1312"/>
      <c r="CQ50" s="1312"/>
      <c r="CR50" s="1312"/>
      <c r="CS50" s="1312"/>
      <c r="CT50" s="1312"/>
      <c r="CU50" s="1312"/>
      <c r="CV50" s="1312" t="s">
        <v>571</v>
      </c>
      <c r="CW50" s="1312"/>
      <c r="CX50" s="1312"/>
      <c r="CY50" s="1312"/>
      <c r="CZ50" s="1312"/>
      <c r="DA50" s="1312"/>
      <c r="DB50" s="1312"/>
      <c r="DC50" s="1312"/>
    </row>
    <row r="51" spans="1:109" ht="13.5" customHeight="1" x14ac:dyDescent="0.15">
      <c r="B51" s="394"/>
      <c r="G51" s="1326"/>
      <c r="H51" s="1326"/>
      <c r="I51" s="1327"/>
      <c r="J51" s="1327"/>
      <c r="K51" s="1325"/>
      <c r="L51" s="1325"/>
      <c r="M51" s="1325"/>
      <c r="N51" s="1325"/>
      <c r="AM51" s="403"/>
      <c r="AN51" s="1315" t="s">
        <v>615</v>
      </c>
      <c r="AO51" s="1315"/>
      <c r="AP51" s="1315"/>
      <c r="AQ51" s="1315"/>
      <c r="AR51" s="1315"/>
      <c r="AS51" s="1315"/>
      <c r="AT51" s="1315"/>
      <c r="AU51" s="1315"/>
      <c r="AV51" s="1315"/>
      <c r="AW51" s="1315"/>
      <c r="AX51" s="1315"/>
      <c r="AY51" s="1315"/>
      <c r="AZ51" s="1315"/>
      <c r="BA51" s="1315"/>
      <c r="BB51" s="1315" t="s">
        <v>616</v>
      </c>
      <c r="BC51" s="1315"/>
      <c r="BD51" s="1315"/>
      <c r="BE51" s="1315"/>
      <c r="BF51" s="1315"/>
      <c r="BG51" s="1315"/>
      <c r="BH51" s="1315"/>
      <c r="BI51" s="1315"/>
      <c r="BJ51" s="1315"/>
      <c r="BK51" s="1315"/>
      <c r="BL51" s="1315"/>
      <c r="BM51" s="1315"/>
      <c r="BN51" s="1315"/>
      <c r="BO51" s="1315"/>
      <c r="BP51" s="1314"/>
      <c r="BQ51" s="1313"/>
      <c r="BR51" s="1313"/>
      <c r="BS51" s="1313"/>
      <c r="BT51" s="1313"/>
      <c r="BU51" s="1313"/>
      <c r="BV51" s="1313"/>
      <c r="BW51" s="1313"/>
      <c r="BX51" s="1313">
        <v>55.4</v>
      </c>
      <c r="BY51" s="1313"/>
      <c r="BZ51" s="1313"/>
      <c r="CA51" s="1313"/>
      <c r="CB51" s="1313"/>
      <c r="CC51" s="1313"/>
      <c r="CD51" s="1313"/>
      <c r="CE51" s="1313"/>
      <c r="CF51" s="1313">
        <v>44.7</v>
      </c>
      <c r="CG51" s="1313"/>
      <c r="CH51" s="1313"/>
      <c r="CI51" s="1313"/>
      <c r="CJ51" s="1313"/>
      <c r="CK51" s="1313"/>
      <c r="CL51" s="1313"/>
      <c r="CM51" s="1313"/>
      <c r="CN51" s="1313">
        <v>34.1</v>
      </c>
      <c r="CO51" s="1313"/>
      <c r="CP51" s="1313"/>
      <c r="CQ51" s="1313"/>
      <c r="CR51" s="1313"/>
      <c r="CS51" s="1313"/>
      <c r="CT51" s="1313"/>
      <c r="CU51" s="1313"/>
      <c r="CV51" s="1313">
        <v>23.4</v>
      </c>
      <c r="CW51" s="1313"/>
      <c r="CX51" s="1313"/>
      <c r="CY51" s="1313"/>
      <c r="CZ51" s="1313"/>
      <c r="DA51" s="1313"/>
      <c r="DB51" s="1313"/>
      <c r="DC51" s="1313"/>
    </row>
    <row r="52" spans="1:109" x14ac:dyDescent="0.15">
      <c r="B52" s="394"/>
      <c r="G52" s="1326"/>
      <c r="H52" s="1326"/>
      <c r="I52" s="1327"/>
      <c r="J52" s="1327"/>
      <c r="K52" s="1325"/>
      <c r="L52" s="1325"/>
      <c r="M52" s="1325"/>
      <c r="N52" s="1325"/>
      <c r="AM52" s="403"/>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2"/>
      <c r="B53" s="394"/>
      <c r="G53" s="1326"/>
      <c r="H53" s="1326"/>
      <c r="I53" s="1308"/>
      <c r="J53" s="1308"/>
      <c r="K53" s="1325"/>
      <c r="L53" s="1325"/>
      <c r="M53" s="1325"/>
      <c r="N53" s="1325"/>
      <c r="AM53" s="403"/>
      <c r="AN53" s="1315"/>
      <c r="AO53" s="1315"/>
      <c r="AP53" s="1315"/>
      <c r="AQ53" s="1315"/>
      <c r="AR53" s="1315"/>
      <c r="AS53" s="1315"/>
      <c r="AT53" s="1315"/>
      <c r="AU53" s="1315"/>
      <c r="AV53" s="1315"/>
      <c r="AW53" s="1315"/>
      <c r="AX53" s="1315"/>
      <c r="AY53" s="1315"/>
      <c r="AZ53" s="1315"/>
      <c r="BA53" s="1315"/>
      <c r="BB53" s="1315" t="s">
        <v>617</v>
      </c>
      <c r="BC53" s="1315"/>
      <c r="BD53" s="1315"/>
      <c r="BE53" s="1315"/>
      <c r="BF53" s="1315"/>
      <c r="BG53" s="1315"/>
      <c r="BH53" s="1315"/>
      <c r="BI53" s="1315"/>
      <c r="BJ53" s="1315"/>
      <c r="BK53" s="1315"/>
      <c r="BL53" s="1315"/>
      <c r="BM53" s="1315"/>
      <c r="BN53" s="1315"/>
      <c r="BO53" s="1315"/>
      <c r="BP53" s="1314"/>
      <c r="BQ53" s="1313"/>
      <c r="BR53" s="1313"/>
      <c r="BS53" s="1313"/>
      <c r="BT53" s="1313"/>
      <c r="BU53" s="1313"/>
      <c r="BV53" s="1313"/>
      <c r="BW53" s="1313"/>
      <c r="BX53" s="1313">
        <v>34</v>
      </c>
      <c r="BY53" s="1313"/>
      <c r="BZ53" s="1313"/>
      <c r="CA53" s="1313"/>
      <c r="CB53" s="1313"/>
      <c r="CC53" s="1313"/>
      <c r="CD53" s="1313"/>
      <c r="CE53" s="1313"/>
      <c r="CF53" s="1313">
        <v>37.1</v>
      </c>
      <c r="CG53" s="1313"/>
      <c r="CH53" s="1313"/>
      <c r="CI53" s="1313"/>
      <c r="CJ53" s="1313"/>
      <c r="CK53" s="1313"/>
      <c r="CL53" s="1313"/>
      <c r="CM53" s="1313"/>
      <c r="CN53" s="1313">
        <v>38.6</v>
      </c>
      <c r="CO53" s="1313"/>
      <c r="CP53" s="1313"/>
      <c r="CQ53" s="1313"/>
      <c r="CR53" s="1313"/>
      <c r="CS53" s="1313"/>
      <c r="CT53" s="1313"/>
      <c r="CU53" s="1313"/>
      <c r="CV53" s="1313">
        <v>40.299999999999997</v>
      </c>
      <c r="CW53" s="1313"/>
      <c r="CX53" s="1313"/>
      <c r="CY53" s="1313"/>
      <c r="CZ53" s="1313"/>
      <c r="DA53" s="1313"/>
      <c r="DB53" s="1313"/>
      <c r="DC53" s="1313"/>
    </row>
    <row r="54" spans="1:109" x14ac:dyDescent="0.15">
      <c r="A54" s="402"/>
      <c r="B54" s="394"/>
      <c r="G54" s="1326"/>
      <c r="H54" s="1326"/>
      <c r="I54" s="1308"/>
      <c r="J54" s="1308"/>
      <c r="K54" s="1325"/>
      <c r="L54" s="1325"/>
      <c r="M54" s="1325"/>
      <c r="N54" s="1325"/>
      <c r="AM54" s="403"/>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2"/>
      <c r="B55" s="394"/>
      <c r="G55" s="1308"/>
      <c r="H55" s="1308"/>
      <c r="I55" s="1308"/>
      <c r="J55" s="1308"/>
      <c r="K55" s="1325"/>
      <c r="L55" s="1325"/>
      <c r="M55" s="1325"/>
      <c r="N55" s="1325"/>
      <c r="AN55" s="1312" t="s">
        <v>618</v>
      </c>
      <c r="AO55" s="1312"/>
      <c r="AP55" s="1312"/>
      <c r="AQ55" s="1312"/>
      <c r="AR55" s="1312"/>
      <c r="AS55" s="1312"/>
      <c r="AT55" s="1312"/>
      <c r="AU55" s="1312"/>
      <c r="AV55" s="1312"/>
      <c r="AW55" s="1312"/>
      <c r="AX55" s="1312"/>
      <c r="AY55" s="1312"/>
      <c r="AZ55" s="1312"/>
      <c r="BA55" s="1312"/>
      <c r="BB55" s="1315" t="s">
        <v>616</v>
      </c>
      <c r="BC55" s="1315"/>
      <c r="BD55" s="1315"/>
      <c r="BE55" s="1315"/>
      <c r="BF55" s="1315"/>
      <c r="BG55" s="1315"/>
      <c r="BH55" s="1315"/>
      <c r="BI55" s="1315"/>
      <c r="BJ55" s="1315"/>
      <c r="BK55" s="1315"/>
      <c r="BL55" s="1315"/>
      <c r="BM55" s="1315"/>
      <c r="BN55" s="1315"/>
      <c r="BO55" s="1315"/>
      <c r="BP55" s="1314"/>
      <c r="BQ55" s="1313"/>
      <c r="BR55" s="1313"/>
      <c r="BS55" s="1313"/>
      <c r="BT55" s="1313"/>
      <c r="BU55" s="1313"/>
      <c r="BV55" s="1313"/>
      <c r="BW55" s="1313"/>
      <c r="BX55" s="1313">
        <v>32.799999999999997</v>
      </c>
      <c r="BY55" s="1313"/>
      <c r="BZ55" s="1313"/>
      <c r="CA55" s="1313"/>
      <c r="CB55" s="1313"/>
      <c r="CC55" s="1313"/>
      <c r="CD55" s="1313"/>
      <c r="CE55" s="1313"/>
      <c r="CF55" s="1313">
        <v>54.6</v>
      </c>
      <c r="CG55" s="1313"/>
      <c r="CH55" s="1313"/>
      <c r="CI55" s="1313"/>
      <c r="CJ55" s="1313"/>
      <c r="CK55" s="1313"/>
      <c r="CL55" s="1313"/>
      <c r="CM55" s="1313"/>
      <c r="CN55" s="1313">
        <v>53.2</v>
      </c>
      <c r="CO55" s="1313"/>
      <c r="CP55" s="1313"/>
      <c r="CQ55" s="1313"/>
      <c r="CR55" s="1313"/>
      <c r="CS55" s="1313"/>
      <c r="CT55" s="1313"/>
      <c r="CU55" s="1313"/>
      <c r="CV55" s="1313">
        <v>47.9</v>
      </c>
      <c r="CW55" s="1313"/>
      <c r="CX55" s="1313"/>
      <c r="CY55" s="1313"/>
      <c r="CZ55" s="1313"/>
      <c r="DA55" s="1313"/>
      <c r="DB55" s="1313"/>
      <c r="DC55" s="1313"/>
    </row>
    <row r="56" spans="1:109" x14ac:dyDescent="0.15">
      <c r="A56" s="402"/>
      <c r="B56" s="394"/>
      <c r="G56" s="1308"/>
      <c r="H56" s="1308"/>
      <c r="I56" s="1308"/>
      <c r="J56" s="1308"/>
      <c r="K56" s="1325"/>
      <c r="L56" s="1325"/>
      <c r="M56" s="1325"/>
      <c r="N56" s="1325"/>
      <c r="AN56" s="1312"/>
      <c r="AO56" s="1312"/>
      <c r="AP56" s="1312"/>
      <c r="AQ56" s="1312"/>
      <c r="AR56" s="1312"/>
      <c r="AS56" s="1312"/>
      <c r="AT56" s="1312"/>
      <c r="AU56" s="1312"/>
      <c r="AV56" s="1312"/>
      <c r="AW56" s="1312"/>
      <c r="AX56" s="1312"/>
      <c r="AY56" s="1312"/>
      <c r="AZ56" s="1312"/>
      <c r="BA56" s="1312"/>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2" customFormat="1" x14ac:dyDescent="0.15">
      <c r="B57" s="406"/>
      <c r="G57" s="1308"/>
      <c r="H57" s="1308"/>
      <c r="I57" s="1328"/>
      <c r="J57" s="1328"/>
      <c r="K57" s="1325"/>
      <c r="L57" s="1325"/>
      <c r="M57" s="1325"/>
      <c r="N57" s="1325"/>
      <c r="AM57" s="387"/>
      <c r="AN57" s="1312"/>
      <c r="AO57" s="1312"/>
      <c r="AP57" s="1312"/>
      <c r="AQ57" s="1312"/>
      <c r="AR57" s="1312"/>
      <c r="AS57" s="1312"/>
      <c r="AT57" s="1312"/>
      <c r="AU57" s="1312"/>
      <c r="AV57" s="1312"/>
      <c r="AW57" s="1312"/>
      <c r="AX57" s="1312"/>
      <c r="AY57" s="1312"/>
      <c r="AZ57" s="1312"/>
      <c r="BA57" s="1312"/>
      <c r="BB57" s="1315" t="s">
        <v>617</v>
      </c>
      <c r="BC57" s="1315"/>
      <c r="BD57" s="1315"/>
      <c r="BE57" s="1315"/>
      <c r="BF57" s="1315"/>
      <c r="BG57" s="1315"/>
      <c r="BH57" s="1315"/>
      <c r="BI57" s="1315"/>
      <c r="BJ57" s="1315"/>
      <c r="BK57" s="1315"/>
      <c r="BL57" s="1315"/>
      <c r="BM57" s="1315"/>
      <c r="BN57" s="1315"/>
      <c r="BO57" s="1315"/>
      <c r="BP57" s="1314"/>
      <c r="BQ57" s="1313"/>
      <c r="BR57" s="1313"/>
      <c r="BS57" s="1313"/>
      <c r="BT57" s="1313"/>
      <c r="BU57" s="1313"/>
      <c r="BV57" s="1313"/>
      <c r="BW57" s="1313"/>
      <c r="BX57" s="1313">
        <v>58.6</v>
      </c>
      <c r="BY57" s="1313"/>
      <c r="BZ57" s="1313"/>
      <c r="CA57" s="1313"/>
      <c r="CB57" s="1313"/>
      <c r="CC57" s="1313"/>
      <c r="CD57" s="1313"/>
      <c r="CE57" s="1313"/>
      <c r="CF57" s="1313">
        <v>58.3</v>
      </c>
      <c r="CG57" s="1313"/>
      <c r="CH57" s="1313"/>
      <c r="CI57" s="1313"/>
      <c r="CJ57" s="1313"/>
      <c r="CK57" s="1313"/>
      <c r="CL57" s="1313"/>
      <c r="CM57" s="1313"/>
      <c r="CN57" s="1313">
        <v>59.6</v>
      </c>
      <c r="CO57" s="1313"/>
      <c r="CP57" s="1313"/>
      <c r="CQ57" s="1313"/>
      <c r="CR57" s="1313"/>
      <c r="CS57" s="1313"/>
      <c r="CT57" s="1313"/>
      <c r="CU57" s="1313"/>
      <c r="CV57" s="1313">
        <v>60.5</v>
      </c>
      <c r="CW57" s="1313"/>
      <c r="CX57" s="1313"/>
      <c r="CY57" s="1313"/>
      <c r="CZ57" s="1313"/>
      <c r="DA57" s="1313"/>
      <c r="DB57" s="1313"/>
      <c r="DC57" s="1313"/>
      <c r="DD57" s="407"/>
      <c r="DE57" s="406"/>
    </row>
    <row r="58" spans="1:109" s="402" customFormat="1" x14ac:dyDescent="0.15">
      <c r="A58" s="387"/>
      <c r="B58" s="406"/>
      <c r="G58" s="1308"/>
      <c r="H58" s="1308"/>
      <c r="I58" s="1328"/>
      <c r="J58" s="1328"/>
      <c r="K58" s="1325"/>
      <c r="L58" s="1325"/>
      <c r="M58" s="1325"/>
      <c r="N58" s="1325"/>
      <c r="AM58" s="387"/>
      <c r="AN58" s="1312"/>
      <c r="AO58" s="1312"/>
      <c r="AP58" s="1312"/>
      <c r="AQ58" s="1312"/>
      <c r="AR58" s="1312"/>
      <c r="AS58" s="1312"/>
      <c r="AT58" s="1312"/>
      <c r="AU58" s="1312"/>
      <c r="AV58" s="1312"/>
      <c r="AW58" s="1312"/>
      <c r="AX58" s="1312"/>
      <c r="AY58" s="1312"/>
      <c r="AZ58" s="1312"/>
      <c r="BA58" s="1312"/>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6" t="s">
        <v>620</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08"/>
      <c r="H72" s="1308"/>
      <c r="I72" s="1308"/>
      <c r="J72" s="1308"/>
      <c r="K72" s="404"/>
      <c r="L72" s="404"/>
      <c r="M72" s="405"/>
      <c r="N72" s="405"/>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12" t="s">
        <v>567</v>
      </c>
      <c r="BQ72" s="1312"/>
      <c r="BR72" s="1312"/>
      <c r="BS72" s="1312"/>
      <c r="BT72" s="1312"/>
      <c r="BU72" s="1312"/>
      <c r="BV72" s="1312"/>
      <c r="BW72" s="1312"/>
      <c r="BX72" s="1312" t="s">
        <v>568</v>
      </c>
      <c r="BY72" s="1312"/>
      <c r="BZ72" s="1312"/>
      <c r="CA72" s="1312"/>
      <c r="CB72" s="1312"/>
      <c r="CC72" s="1312"/>
      <c r="CD72" s="1312"/>
      <c r="CE72" s="1312"/>
      <c r="CF72" s="1312" t="s">
        <v>569</v>
      </c>
      <c r="CG72" s="1312"/>
      <c r="CH72" s="1312"/>
      <c r="CI72" s="1312"/>
      <c r="CJ72" s="1312"/>
      <c r="CK72" s="1312"/>
      <c r="CL72" s="1312"/>
      <c r="CM72" s="1312"/>
      <c r="CN72" s="1312" t="s">
        <v>570</v>
      </c>
      <c r="CO72" s="1312"/>
      <c r="CP72" s="1312"/>
      <c r="CQ72" s="1312"/>
      <c r="CR72" s="1312"/>
      <c r="CS72" s="1312"/>
      <c r="CT72" s="1312"/>
      <c r="CU72" s="1312"/>
      <c r="CV72" s="1312" t="s">
        <v>571</v>
      </c>
      <c r="CW72" s="1312"/>
      <c r="CX72" s="1312"/>
      <c r="CY72" s="1312"/>
      <c r="CZ72" s="1312"/>
      <c r="DA72" s="1312"/>
      <c r="DB72" s="1312"/>
      <c r="DC72" s="1312"/>
    </row>
    <row r="73" spans="2:107" x14ac:dyDescent="0.15">
      <c r="B73" s="394"/>
      <c r="G73" s="1326"/>
      <c r="H73" s="1326"/>
      <c r="I73" s="1326"/>
      <c r="J73" s="1326"/>
      <c r="K73" s="1329"/>
      <c r="L73" s="1329"/>
      <c r="M73" s="1329"/>
      <c r="N73" s="1329"/>
      <c r="AM73" s="403"/>
      <c r="AN73" s="1315" t="s">
        <v>615</v>
      </c>
      <c r="AO73" s="1315"/>
      <c r="AP73" s="1315"/>
      <c r="AQ73" s="1315"/>
      <c r="AR73" s="1315"/>
      <c r="AS73" s="1315"/>
      <c r="AT73" s="1315"/>
      <c r="AU73" s="1315"/>
      <c r="AV73" s="1315"/>
      <c r="AW73" s="1315"/>
      <c r="AX73" s="1315"/>
      <c r="AY73" s="1315"/>
      <c r="AZ73" s="1315"/>
      <c r="BA73" s="1315"/>
      <c r="BB73" s="1315" t="s">
        <v>616</v>
      </c>
      <c r="BC73" s="1315"/>
      <c r="BD73" s="1315"/>
      <c r="BE73" s="1315"/>
      <c r="BF73" s="1315"/>
      <c r="BG73" s="1315"/>
      <c r="BH73" s="1315"/>
      <c r="BI73" s="1315"/>
      <c r="BJ73" s="1315"/>
      <c r="BK73" s="1315"/>
      <c r="BL73" s="1315"/>
      <c r="BM73" s="1315"/>
      <c r="BN73" s="1315"/>
      <c r="BO73" s="1315"/>
      <c r="BP73" s="1313">
        <v>64.2</v>
      </c>
      <c r="BQ73" s="1313"/>
      <c r="BR73" s="1313"/>
      <c r="BS73" s="1313"/>
      <c r="BT73" s="1313"/>
      <c r="BU73" s="1313"/>
      <c r="BV73" s="1313"/>
      <c r="BW73" s="1313"/>
      <c r="BX73" s="1313">
        <v>55.4</v>
      </c>
      <c r="BY73" s="1313"/>
      <c r="BZ73" s="1313"/>
      <c r="CA73" s="1313"/>
      <c r="CB73" s="1313"/>
      <c r="CC73" s="1313"/>
      <c r="CD73" s="1313"/>
      <c r="CE73" s="1313"/>
      <c r="CF73" s="1313">
        <v>44.7</v>
      </c>
      <c r="CG73" s="1313"/>
      <c r="CH73" s="1313"/>
      <c r="CI73" s="1313"/>
      <c r="CJ73" s="1313"/>
      <c r="CK73" s="1313"/>
      <c r="CL73" s="1313"/>
      <c r="CM73" s="1313"/>
      <c r="CN73" s="1313">
        <v>34.1</v>
      </c>
      <c r="CO73" s="1313"/>
      <c r="CP73" s="1313"/>
      <c r="CQ73" s="1313"/>
      <c r="CR73" s="1313"/>
      <c r="CS73" s="1313"/>
      <c r="CT73" s="1313"/>
      <c r="CU73" s="1313"/>
      <c r="CV73" s="1313">
        <v>23.4</v>
      </c>
      <c r="CW73" s="1313"/>
      <c r="CX73" s="1313"/>
      <c r="CY73" s="1313"/>
      <c r="CZ73" s="1313"/>
      <c r="DA73" s="1313"/>
      <c r="DB73" s="1313"/>
      <c r="DC73" s="1313"/>
    </row>
    <row r="74" spans="2:107" x14ac:dyDescent="0.15">
      <c r="B74" s="394"/>
      <c r="G74" s="1326"/>
      <c r="H74" s="1326"/>
      <c r="I74" s="1326"/>
      <c r="J74" s="1326"/>
      <c r="K74" s="1329"/>
      <c r="L74" s="1329"/>
      <c r="M74" s="1329"/>
      <c r="N74" s="1329"/>
      <c r="AM74" s="403"/>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4"/>
      <c r="G75" s="1326"/>
      <c r="H75" s="1326"/>
      <c r="I75" s="1308"/>
      <c r="J75" s="1308"/>
      <c r="K75" s="1325"/>
      <c r="L75" s="1325"/>
      <c r="M75" s="1325"/>
      <c r="N75" s="1325"/>
      <c r="AM75" s="403"/>
      <c r="AN75" s="1315"/>
      <c r="AO75" s="1315"/>
      <c r="AP75" s="1315"/>
      <c r="AQ75" s="1315"/>
      <c r="AR75" s="1315"/>
      <c r="AS75" s="1315"/>
      <c r="AT75" s="1315"/>
      <c r="AU75" s="1315"/>
      <c r="AV75" s="1315"/>
      <c r="AW75" s="1315"/>
      <c r="AX75" s="1315"/>
      <c r="AY75" s="1315"/>
      <c r="AZ75" s="1315"/>
      <c r="BA75" s="1315"/>
      <c r="BB75" s="1315" t="s">
        <v>621</v>
      </c>
      <c r="BC75" s="1315"/>
      <c r="BD75" s="1315"/>
      <c r="BE75" s="1315"/>
      <c r="BF75" s="1315"/>
      <c r="BG75" s="1315"/>
      <c r="BH75" s="1315"/>
      <c r="BI75" s="1315"/>
      <c r="BJ75" s="1315"/>
      <c r="BK75" s="1315"/>
      <c r="BL75" s="1315"/>
      <c r="BM75" s="1315"/>
      <c r="BN75" s="1315"/>
      <c r="BO75" s="1315"/>
      <c r="BP75" s="1313">
        <v>9.6</v>
      </c>
      <c r="BQ75" s="1313"/>
      <c r="BR75" s="1313"/>
      <c r="BS75" s="1313"/>
      <c r="BT75" s="1313"/>
      <c r="BU75" s="1313"/>
      <c r="BV75" s="1313"/>
      <c r="BW75" s="1313"/>
      <c r="BX75" s="1313">
        <v>9.6</v>
      </c>
      <c r="BY75" s="1313"/>
      <c r="BZ75" s="1313"/>
      <c r="CA75" s="1313"/>
      <c r="CB75" s="1313"/>
      <c r="CC75" s="1313"/>
      <c r="CD75" s="1313"/>
      <c r="CE75" s="1313"/>
      <c r="CF75" s="1313">
        <v>9.6999999999999993</v>
      </c>
      <c r="CG75" s="1313"/>
      <c r="CH75" s="1313"/>
      <c r="CI75" s="1313"/>
      <c r="CJ75" s="1313"/>
      <c r="CK75" s="1313"/>
      <c r="CL75" s="1313"/>
      <c r="CM75" s="1313"/>
      <c r="CN75" s="1313">
        <v>9.9</v>
      </c>
      <c r="CO75" s="1313"/>
      <c r="CP75" s="1313"/>
      <c r="CQ75" s="1313"/>
      <c r="CR75" s="1313"/>
      <c r="CS75" s="1313"/>
      <c r="CT75" s="1313"/>
      <c r="CU75" s="1313"/>
      <c r="CV75" s="1313">
        <v>10.199999999999999</v>
      </c>
      <c r="CW75" s="1313"/>
      <c r="CX75" s="1313"/>
      <c r="CY75" s="1313"/>
      <c r="CZ75" s="1313"/>
      <c r="DA75" s="1313"/>
      <c r="DB75" s="1313"/>
      <c r="DC75" s="1313"/>
    </row>
    <row r="76" spans="2:107" x14ac:dyDescent="0.15">
      <c r="B76" s="394"/>
      <c r="G76" s="1326"/>
      <c r="H76" s="1326"/>
      <c r="I76" s="1308"/>
      <c r="J76" s="1308"/>
      <c r="K76" s="1325"/>
      <c r="L76" s="1325"/>
      <c r="M76" s="1325"/>
      <c r="N76" s="1325"/>
      <c r="AM76" s="403"/>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4"/>
      <c r="G77" s="1308"/>
      <c r="H77" s="1308"/>
      <c r="I77" s="1308"/>
      <c r="J77" s="1308"/>
      <c r="K77" s="1329"/>
      <c r="L77" s="1329"/>
      <c r="M77" s="1329"/>
      <c r="N77" s="1329"/>
      <c r="AN77" s="1312" t="s">
        <v>618</v>
      </c>
      <c r="AO77" s="1312"/>
      <c r="AP77" s="1312"/>
      <c r="AQ77" s="1312"/>
      <c r="AR77" s="1312"/>
      <c r="AS77" s="1312"/>
      <c r="AT77" s="1312"/>
      <c r="AU77" s="1312"/>
      <c r="AV77" s="1312"/>
      <c r="AW77" s="1312"/>
      <c r="AX77" s="1312"/>
      <c r="AY77" s="1312"/>
      <c r="AZ77" s="1312"/>
      <c r="BA77" s="1312"/>
      <c r="BB77" s="1315" t="s">
        <v>616</v>
      </c>
      <c r="BC77" s="1315"/>
      <c r="BD77" s="1315"/>
      <c r="BE77" s="1315"/>
      <c r="BF77" s="1315"/>
      <c r="BG77" s="1315"/>
      <c r="BH77" s="1315"/>
      <c r="BI77" s="1315"/>
      <c r="BJ77" s="1315"/>
      <c r="BK77" s="1315"/>
      <c r="BL77" s="1315"/>
      <c r="BM77" s="1315"/>
      <c r="BN77" s="1315"/>
      <c r="BO77" s="1315"/>
      <c r="BP77" s="1313">
        <v>48.6</v>
      </c>
      <c r="BQ77" s="1313"/>
      <c r="BR77" s="1313"/>
      <c r="BS77" s="1313"/>
      <c r="BT77" s="1313"/>
      <c r="BU77" s="1313"/>
      <c r="BV77" s="1313"/>
      <c r="BW77" s="1313"/>
      <c r="BX77" s="1313">
        <v>32.799999999999997</v>
      </c>
      <c r="BY77" s="1313"/>
      <c r="BZ77" s="1313"/>
      <c r="CA77" s="1313"/>
      <c r="CB77" s="1313"/>
      <c r="CC77" s="1313"/>
      <c r="CD77" s="1313"/>
      <c r="CE77" s="1313"/>
      <c r="CF77" s="1313">
        <v>54.6</v>
      </c>
      <c r="CG77" s="1313"/>
      <c r="CH77" s="1313"/>
      <c r="CI77" s="1313"/>
      <c r="CJ77" s="1313"/>
      <c r="CK77" s="1313"/>
      <c r="CL77" s="1313"/>
      <c r="CM77" s="1313"/>
      <c r="CN77" s="1313">
        <v>53.2</v>
      </c>
      <c r="CO77" s="1313"/>
      <c r="CP77" s="1313"/>
      <c r="CQ77" s="1313"/>
      <c r="CR77" s="1313"/>
      <c r="CS77" s="1313"/>
      <c r="CT77" s="1313"/>
      <c r="CU77" s="1313"/>
      <c r="CV77" s="1313">
        <v>47.9</v>
      </c>
      <c r="CW77" s="1313"/>
      <c r="CX77" s="1313"/>
      <c r="CY77" s="1313"/>
      <c r="CZ77" s="1313"/>
      <c r="DA77" s="1313"/>
      <c r="DB77" s="1313"/>
      <c r="DC77" s="1313"/>
    </row>
    <row r="78" spans="2:107" x14ac:dyDescent="0.15">
      <c r="B78" s="394"/>
      <c r="G78" s="1308"/>
      <c r="H78" s="1308"/>
      <c r="I78" s="1308"/>
      <c r="J78" s="1308"/>
      <c r="K78" s="1329"/>
      <c r="L78" s="1329"/>
      <c r="M78" s="1329"/>
      <c r="N78" s="1329"/>
      <c r="AN78" s="1312"/>
      <c r="AO78" s="1312"/>
      <c r="AP78" s="1312"/>
      <c r="AQ78" s="1312"/>
      <c r="AR78" s="1312"/>
      <c r="AS78" s="1312"/>
      <c r="AT78" s="1312"/>
      <c r="AU78" s="1312"/>
      <c r="AV78" s="1312"/>
      <c r="AW78" s="1312"/>
      <c r="AX78" s="1312"/>
      <c r="AY78" s="1312"/>
      <c r="AZ78" s="1312"/>
      <c r="BA78" s="1312"/>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4"/>
      <c r="G79" s="1308"/>
      <c r="H79" s="1308"/>
      <c r="I79" s="1328"/>
      <c r="J79" s="1328"/>
      <c r="K79" s="1330"/>
      <c r="L79" s="1330"/>
      <c r="M79" s="1330"/>
      <c r="N79" s="1330"/>
      <c r="AN79" s="1312"/>
      <c r="AO79" s="1312"/>
      <c r="AP79" s="1312"/>
      <c r="AQ79" s="1312"/>
      <c r="AR79" s="1312"/>
      <c r="AS79" s="1312"/>
      <c r="AT79" s="1312"/>
      <c r="AU79" s="1312"/>
      <c r="AV79" s="1312"/>
      <c r="AW79" s="1312"/>
      <c r="AX79" s="1312"/>
      <c r="AY79" s="1312"/>
      <c r="AZ79" s="1312"/>
      <c r="BA79" s="1312"/>
      <c r="BB79" s="1315" t="s">
        <v>621</v>
      </c>
      <c r="BC79" s="1315"/>
      <c r="BD79" s="1315"/>
      <c r="BE79" s="1315"/>
      <c r="BF79" s="1315"/>
      <c r="BG79" s="1315"/>
      <c r="BH79" s="1315"/>
      <c r="BI79" s="1315"/>
      <c r="BJ79" s="1315"/>
      <c r="BK79" s="1315"/>
      <c r="BL79" s="1315"/>
      <c r="BM79" s="1315"/>
      <c r="BN79" s="1315"/>
      <c r="BO79" s="1315"/>
      <c r="BP79" s="1313">
        <v>10.4</v>
      </c>
      <c r="BQ79" s="1313"/>
      <c r="BR79" s="1313"/>
      <c r="BS79" s="1313"/>
      <c r="BT79" s="1313"/>
      <c r="BU79" s="1313"/>
      <c r="BV79" s="1313"/>
      <c r="BW79" s="1313"/>
      <c r="BX79" s="1313">
        <v>9.5</v>
      </c>
      <c r="BY79" s="1313"/>
      <c r="BZ79" s="1313"/>
      <c r="CA79" s="1313"/>
      <c r="CB79" s="1313"/>
      <c r="CC79" s="1313"/>
      <c r="CD79" s="1313"/>
      <c r="CE79" s="1313"/>
      <c r="CF79" s="1313">
        <v>10</v>
      </c>
      <c r="CG79" s="1313"/>
      <c r="CH79" s="1313"/>
      <c r="CI79" s="1313"/>
      <c r="CJ79" s="1313"/>
      <c r="CK79" s="1313"/>
      <c r="CL79" s="1313"/>
      <c r="CM79" s="1313"/>
      <c r="CN79" s="1313">
        <v>9.8000000000000007</v>
      </c>
      <c r="CO79" s="1313"/>
      <c r="CP79" s="1313"/>
      <c r="CQ79" s="1313"/>
      <c r="CR79" s="1313"/>
      <c r="CS79" s="1313"/>
      <c r="CT79" s="1313"/>
      <c r="CU79" s="1313"/>
      <c r="CV79" s="1313">
        <v>9.6</v>
      </c>
      <c r="CW79" s="1313"/>
      <c r="CX79" s="1313"/>
      <c r="CY79" s="1313"/>
      <c r="CZ79" s="1313"/>
      <c r="DA79" s="1313"/>
      <c r="DB79" s="1313"/>
      <c r="DC79" s="1313"/>
    </row>
    <row r="80" spans="2:107" x14ac:dyDescent="0.15">
      <c r="B80" s="394"/>
      <c r="G80" s="1308"/>
      <c r="H80" s="1308"/>
      <c r="I80" s="1328"/>
      <c r="J80" s="1328"/>
      <c r="K80" s="1330"/>
      <c r="L80" s="1330"/>
      <c r="M80" s="1330"/>
      <c r="N80" s="1330"/>
      <c r="AN80" s="1312"/>
      <c r="AO80" s="1312"/>
      <c r="AP80" s="1312"/>
      <c r="AQ80" s="1312"/>
      <c r="AR80" s="1312"/>
      <c r="AS80" s="1312"/>
      <c r="AT80" s="1312"/>
      <c r="AU80" s="1312"/>
      <c r="AV80" s="1312"/>
      <c r="AW80" s="1312"/>
      <c r="AX80" s="1312"/>
      <c r="AY80" s="1312"/>
      <c r="AZ80" s="1312"/>
      <c r="BA80" s="1312"/>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Olm4GxKcPqZvsOnBfEM4qmfvS09dz+y8wO9I5wK7Uz0ahLsXPk3T+okEWDoEAX+VGIK1+nW0JrpBMzSfPARsA==" saltValue="+UUXb8BqFMgXTE5H1u85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TYht1Wmu2R6UOc4mvylaJ6mAkxPNU1ZeDPMtodI01cOFvvNq/j0jWNttln0ZonZDJJ+bFCXFw1z/RgOYbVbpg==" saltValue="6wMzcGpoTZyto4xeGzYeq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qQKJbnPyUG14Evg8jpseeCCaPeuZg2HX8Wlhq+SD6jMzxQ+z1YeIBywupzeEfnL9ro+3XoiI1McrJ5qfh2+Ag==" saltValue="ijvd4e0UNWK7n4kIe0FGXA=="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564</v>
      </c>
      <c r="G2" s="156"/>
      <c r="H2" s="157"/>
    </row>
    <row r="3" spans="1:8" x14ac:dyDescent="0.15">
      <c r="A3" s="153" t="s">
        <v>557</v>
      </c>
      <c r="B3" s="158"/>
      <c r="C3" s="159"/>
      <c r="D3" s="160">
        <v>88619</v>
      </c>
      <c r="E3" s="161"/>
      <c r="F3" s="162">
        <v>83623</v>
      </c>
      <c r="G3" s="163"/>
      <c r="H3" s="164"/>
    </row>
    <row r="4" spans="1:8" x14ac:dyDescent="0.15">
      <c r="A4" s="165"/>
      <c r="B4" s="166"/>
      <c r="C4" s="167"/>
      <c r="D4" s="168">
        <v>46976</v>
      </c>
      <c r="E4" s="169"/>
      <c r="F4" s="170">
        <v>48787</v>
      </c>
      <c r="G4" s="171"/>
      <c r="H4" s="172"/>
    </row>
    <row r="5" spans="1:8" x14ac:dyDescent="0.15">
      <c r="A5" s="153" t="s">
        <v>559</v>
      </c>
      <c r="B5" s="158"/>
      <c r="C5" s="159"/>
      <c r="D5" s="160">
        <v>94454</v>
      </c>
      <c r="E5" s="161"/>
      <c r="F5" s="162">
        <v>87974</v>
      </c>
      <c r="G5" s="163"/>
      <c r="H5" s="164"/>
    </row>
    <row r="6" spans="1:8" x14ac:dyDescent="0.15">
      <c r="A6" s="165"/>
      <c r="B6" s="166"/>
      <c r="C6" s="167"/>
      <c r="D6" s="168">
        <v>50083</v>
      </c>
      <c r="E6" s="169"/>
      <c r="F6" s="170">
        <v>48183</v>
      </c>
      <c r="G6" s="171"/>
      <c r="H6" s="172"/>
    </row>
    <row r="7" spans="1:8" x14ac:dyDescent="0.15">
      <c r="A7" s="153" t="s">
        <v>560</v>
      </c>
      <c r="B7" s="158"/>
      <c r="C7" s="159"/>
      <c r="D7" s="160">
        <v>107121</v>
      </c>
      <c r="E7" s="161"/>
      <c r="F7" s="162">
        <v>83280</v>
      </c>
      <c r="G7" s="163"/>
      <c r="H7" s="164"/>
    </row>
    <row r="8" spans="1:8" x14ac:dyDescent="0.15">
      <c r="A8" s="165"/>
      <c r="B8" s="166"/>
      <c r="C8" s="167"/>
      <c r="D8" s="168">
        <v>36993</v>
      </c>
      <c r="E8" s="169"/>
      <c r="F8" s="170">
        <v>43123</v>
      </c>
      <c r="G8" s="171"/>
      <c r="H8" s="172"/>
    </row>
    <row r="9" spans="1:8" x14ac:dyDescent="0.15">
      <c r="A9" s="153" t="s">
        <v>561</v>
      </c>
      <c r="B9" s="158"/>
      <c r="C9" s="159"/>
      <c r="D9" s="160">
        <v>140086</v>
      </c>
      <c r="E9" s="161"/>
      <c r="F9" s="162">
        <v>88968</v>
      </c>
      <c r="G9" s="163"/>
      <c r="H9" s="164"/>
    </row>
    <row r="10" spans="1:8" x14ac:dyDescent="0.15">
      <c r="A10" s="165"/>
      <c r="B10" s="166"/>
      <c r="C10" s="167"/>
      <c r="D10" s="168">
        <v>48253</v>
      </c>
      <c r="E10" s="169"/>
      <c r="F10" s="170">
        <v>45482</v>
      </c>
      <c r="G10" s="171"/>
      <c r="H10" s="172"/>
    </row>
    <row r="11" spans="1:8" x14ac:dyDescent="0.15">
      <c r="A11" s="153" t="s">
        <v>562</v>
      </c>
      <c r="B11" s="158"/>
      <c r="C11" s="159"/>
      <c r="D11" s="160">
        <v>136420</v>
      </c>
      <c r="E11" s="161"/>
      <c r="F11" s="162">
        <v>85173</v>
      </c>
      <c r="G11" s="163"/>
      <c r="H11" s="164"/>
    </row>
    <row r="12" spans="1:8" x14ac:dyDescent="0.15">
      <c r="A12" s="165"/>
      <c r="B12" s="166"/>
      <c r="C12" s="173"/>
      <c r="D12" s="168">
        <v>36553</v>
      </c>
      <c r="E12" s="169"/>
      <c r="F12" s="170">
        <v>43913</v>
      </c>
      <c r="G12" s="171"/>
      <c r="H12" s="172"/>
    </row>
    <row r="13" spans="1:8" x14ac:dyDescent="0.15">
      <c r="A13" s="153"/>
      <c r="B13" s="158"/>
      <c r="C13" s="174"/>
      <c r="D13" s="175">
        <v>113340</v>
      </c>
      <c r="E13" s="176"/>
      <c r="F13" s="177">
        <v>85804</v>
      </c>
      <c r="G13" s="178"/>
      <c r="H13" s="164"/>
    </row>
    <row r="14" spans="1:8" x14ac:dyDescent="0.15">
      <c r="A14" s="165"/>
      <c r="B14" s="166"/>
      <c r="C14" s="167"/>
      <c r="D14" s="168">
        <v>43772</v>
      </c>
      <c r="E14" s="169"/>
      <c r="F14" s="170">
        <v>45898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4.1500000000000004</v>
      </c>
      <c r="C19" s="179">
        <f>ROUND(VALUE(SUBSTITUTE(実質収支比率等に係る経年分析!G$48,"▲","-")),2)</f>
        <v>4.33</v>
      </c>
      <c r="D19" s="179">
        <f>ROUND(VALUE(SUBSTITUTE(実質収支比率等に係る経年分析!H$48,"▲","-")),2)</f>
        <v>5.17</v>
      </c>
      <c r="E19" s="179">
        <f>ROUND(VALUE(SUBSTITUTE(実質収支比率等に係る経年分析!I$48,"▲","-")),2)</f>
        <v>5.57</v>
      </c>
      <c r="F19" s="179">
        <f>ROUND(VALUE(SUBSTITUTE(実質収支比率等に係る経年分析!J$48,"▲","-")),2)</f>
        <v>4.5199999999999996</v>
      </c>
    </row>
    <row r="20" spans="1:11" x14ac:dyDescent="0.15">
      <c r="A20" s="179" t="s">
        <v>55</v>
      </c>
      <c r="B20" s="179">
        <f>ROUND(VALUE(SUBSTITUTE(実質収支比率等に係る経年分析!F$47,"▲","-")),2)</f>
        <v>20.48</v>
      </c>
      <c r="C20" s="179">
        <f>ROUND(VALUE(SUBSTITUTE(実質収支比率等に係る経年分析!G$47,"▲","-")),2)</f>
        <v>21.55</v>
      </c>
      <c r="D20" s="179">
        <f>ROUND(VALUE(SUBSTITUTE(実質収支比率等に係る経年分析!H$47,"▲","-")),2)</f>
        <v>22.04</v>
      </c>
      <c r="E20" s="179">
        <f>ROUND(VALUE(SUBSTITUTE(実質収支比率等に係る経年分析!I$47,"▲","-")),2)</f>
        <v>22.84</v>
      </c>
      <c r="F20" s="179">
        <f>ROUND(VALUE(SUBSTITUTE(実質収支比率等に係る経年分析!J$47,"▲","-")),2)</f>
        <v>23.24</v>
      </c>
    </row>
    <row r="21" spans="1:11" x14ac:dyDescent="0.15">
      <c r="A21" s="179" t="s">
        <v>56</v>
      </c>
      <c r="B21" s="179">
        <f>IF(ISNUMBER(VALUE(SUBSTITUTE(実質収支比率等に係る経年分析!F$49,"▲","-"))),ROUND(VALUE(SUBSTITUTE(実質収支比率等に係る経年分析!F$49,"▲","-")),2),NA())</f>
        <v>0.05</v>
      </c>
      <c r="C21" s="179">
        <f>IF(ISNUMBER(VALUE(SUBSTITUTE(実質収支比率等に係る経年分析!G$49,"▲","-"))),ROUND(VALUE(SUBSTITUTE(実質収支比率等に係る経年分析!G$49,"▲","-")),2),NA())</f>
        <v>1.37</v>
      </c>
      <c r="D21" s="179">
        <f>IF(ISNUMBER(VALUE(SUBSTITUTE(実質収支比率等に係る経年分析!H$49,"▲","-"))),ROUND(VALUE(SUBSTITUTE(実質収支比率等に係る経年分析!H$49,"▲","-")),2),NA())</f>
        <v>0.99</v>
      </c>
      <c r="E21" s="179">
        <f>IF(ISNUMBER(VALUE(SUBSTITUTE(実質収支比率等に係る経年分析!I$49,"▲","-"))),ROUND(VALUE(SUBSTITUTE(実質収支比率等に係る経年分析!I$49,"▲","-")),2),NA())</f>
        <v>0.74</v>
      </c>
      <c r="F21" s="179">
        <f>IF(ISNUMBER(VALUE(SUBSTITUTE(実質収支比率等に係る経年分析!J$49,"▲","-"))),ROUND(VALUE(SUBSTITUTE(実質収支比率等に係る経年分析!J$49,"▲","-")),2),NA())</f>
        <v>-1.05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国民宿舎特別会計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下水道管理特別会計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2.72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2.0099999999999998</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3.13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3.92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4.1500000000000004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4.78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5.84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5.97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8.2200000000000006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10.47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2083</v>
      </c>
      <c r="E42" s="181"/>
      <c r="F42" s="181"/>
      <c r="G42" s="181">
        <f>'実質公債費比率（分子）の構造'!L$52</f>
        <v>2098</v>
      </c>
      <c r="H42" s="181"/>
      <c r="I42" s="181"/>
      <c r="J42" s="181">
        <f>'実質公債費比率（分子）の構造'!M$52</f>
        <v>2041</v>
      </c>
      <c r="K42" s="181"/>
      <c r="L42" s="181"/>
      <c r="M42" s="181">
        <f>'実質公債費比率（分子）の構造'!N$52</f>
        <v>2047</v>
      </c>
      <c r="N42" s="181"/>
      <c r="O42" s="181"/>
      <c r="P42" s="181">
        <f>'実質公債費比率（分子）の構造'!O$52</f>
        <v>2046</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104</v>
      </c>
      <c r="C44" s="181"/>
      <c r="D44" s="181"/>
      <c r="E44" s="181">
        <f>'実質公債費比率（分子）の構造'!L$50</f>
        <v>104</v>
      </c>
      <c r="F44" s="181"/>
      <c r="G44" s="181"/>
      <c r="H44" s="181">
        <f>'実質公債費比率（分子）の構造'!M$50</f>
        <v>104</v>
      </c>
      <c r="I44" s="181"/>
      <c r="J44" s="181"/>
      <c r="K44" s="181">
        <f>'実質公債費比率（分子）の構造'!N$50</f>
        <v>104</v>
      </c>
      <c r="L44" s="181"/>
      <c r="M44" s="181"/>
      <c r="N44" s="181">
        <f>'実質公債費比率（分子）の構造'!O$50</f>
        <v>102</v>
      </c>
      <c r="O44" s="181"/>
      <c r="P44" s="181"/>
    </row>
    <row r="45" spans="1:16" x14ac:dyDescent="0.15">
      <c r="A45" s="181" t="s">
        <v>66</v>
      </c>
      <c r="B45" s="181">
        <f>'実質公債費比率（分子）の構造'!K$49</f>
        <v>4</v>
      </c>
      <c r="C45" s="181"/>
      <c r="D45" s="181"/>
      <c r="E45" s="181">
        <f>'実質公債費比率（分子）の構造'!L$49</f>
        <v>5</v>
      </c>
      <c r="F45" s="181"/>
      <c r="G45" s="181"/>
      <c r="H45" s="181">
        <f>'実質公債費比率（分子）の構造'!M$49</f>
        <v>20</v>
      </c>
      <c r="I45" s="181"/>
      <c r="J45" s="181"/>
      <c r="K45" s="181">
        <f>'実質公債費比率（分子）の構造'!N$49</f>
        <v>20</v>
      </c>
      <c r="L45" s="181"/>
      <c r="M45" s="181"/>
      <c r="N45" s="181">
        <f>'実質公債費比率（分子）の構造'!O$49</f>
        <v>21</v>
      </c>
      <c r="O45" s="181"/>
      <c r="P45" s="181"/>
    </row>
    <row r="46" spans="1:16" x14ac:dyDescent="0.15">
      <c r="A46" s="181" t="s">
        <v>67</v>
      </c>
      <c r="B46" s="181">
        <f>'実質公債費比率（分子）の構造'!K$48</f>
        <v>288</v>
      </c>
      <c r="C46" s="181"/>
      <c r="D46" s="181"/>
      <c r="E46" s="181">
        <f>'実質公債費比率（分子）の構造'!L$48</f>
        <v>318</v>
      </c>
      <c r="F46" s="181"/>
      <c r="G46" s="181"/>
      <c r="H46" s="181">
        <f>'実質公債費比率（分子）の構造'!M$48</f>
        <v>279</v>
      </c>
      <c r="I46" s="181"/>
      <c r="J46" s="181"/>
      <c r="K46" s="181">
        <f>'実質公債費比率（分子）の構造'!N$48</f>
        <v>294</v>
      </c>
      <c r="L46" s="181"/>
      <c r="M46" s="181"/>
      <c r="N46" s="181">
        <f>'実質公債費比率（分子）の構造'!O$48</f>
        <v>274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2603</v>
      </c>
      <c r="C49" s="181"/>
      <c r="D49" s="181"/>
      <c r="E49" s="181">
        <f>'実質公債費比率（分子）の構造'!L$45</f>
        <v>2606</v>
      </c>
      <c r="F49" s="181"/>
      <c r="G49" s="181"/>
      <c r="H49" s="181">
        <f>'実質公債費比率（分子）の構造'!M$45</f>
        <v>2564</v>
      </c>
      <c r="I49" s="181"/>
      <c r="J49" s="181"/>
      <c r="K49" s="181">
        <f>'実質公債費比率（分子）の構造'!N$45</f>
        <v>2573</v>
      </c>
      <c r="L49" s="181"/>
      <c r="M49" s="181"/>
      <c r="N49" s="181">
        <f>'実質公債費比率（分子）の構造'!O$45</f>
        <v>2629</v>
      </c>
      <c r="O49" s="181"/>
      <c r="P49" s="181"/>
    </row>
    <row r="50" spans="1:16" x14ac:dyDescent="0.15">
      <c r="A50" s="181" t="s">
        <v>71</v>
      </c>
      <c r="B50" s="181" t="e">
        <f>NA()</f>
        <v>#N/A</v>
      </c>
      <c r="C50" s="181">
        <f>IF(ISNUMBER('実質公債費比率（分子）の構造'!K$53),'実質公債費比率（分子）の構造'!K$53,NA())</f>
        <v>916</v>
      </c>
      <c r="D50" s="181" t="e">
        <f>NA()</f>
        <v>#N/A</v>
      </c>
      <c r="E50" s="181" t="e">
        <f>NA()</f>
        <v>#N/A</v>
      </c>
      <c r="F50" s="181">
        <f>IF(ISNUMBER('実質公債費比率（分子）の構造'!L$53),'実質公債費比率（分子）の構造'!L$53,NA())</f>
        <v>935</v>
      </c>
      <c r="G50" s="181" t="e">
        <f>NA()</f>
        <v>#N/A</v>
      </c>
      <c r="H50" s="181" t="e">
        <f>NA()</f>
        <v>#N/A</v>
      </c>
      <c r="I50" s="181">
        <f>IF(ISNUMBER('実質公債費比率（分子）の構造'!M$53),'実質公債費比率（分子）の構造'!M$53,NA())</f>
        <v>926</v>
      </c>
      <c r="J50" s="181" t="e">
        <f>NA()</f>
        <v>#N/A</v>
      </c>
      <c r="K50" s="181" t="e">
        <f>NA()</f>
        <v>#N/A</v>
      </c>
      <c r="L50" s="181">
        <f>IF(ISNUMBER('実質公債費比率（分子）の構造'!N$53),'実質公債費比率（分子）の構造'!N$53,NA())</f>
        <v>944</v>
      </c>
      <c r="M50" s="181" t="e">
        <f>NA()</f>
        <v>#N/A</v>
      </c>
      <c r="N50" s="181" t="e">
        <f>NA()</f>
        <v>#N/A</v>
      </c>
      <c r="O50" s="181">
        <f>IF(ISNUMBER('実質公債費比率（分子）の構造'!O$53),'実質公債費比率（分子）の構造'!O$53,NA())</f>
        <v>980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19642</v>
      </c>
      <c r="E56" s="180"/>
      <c r="F56" s="180"/>
      <c r="G56" s="180">
        <f>'将来負担比率（分子）の構造'!J$52</f>
        <v>19729</v>
      </c>
      <c r="H56" s="180"/>
      <c r="I56" s="180"/>
      <c r="J56" s="180">
        <f>'将来負担比率（分子）の構造'!K$52</f>
        <v>19393</v>
      </c>
      <c r="K56" s="180"/>
      <c r="L56" s="180"/>
      <c r="M56" s="180">
        <f>'将来負担比率（分子）の構造'!L$52</f>
        <v>19182</v>
      </c>
      <c r="N56" s="180"/>
      <c r="O56" s="180"/>
      <c r="P56" s="180">
        <f>'将来負担比率（分子）の構造'!M$52</f>
        <v>18946</v>
      </c>
    </row>
    <row r="57" spans="1:16" x14ac:dyDescent="0.15">
      <c r="A57" s="180" t="s">
        <v>42</v>
      </c>
      <c r="B57" s="180"/>
      <c r="C57" s="180"/>
      <c r="D57" s="180">
        <f>'将来負担比率（分子）の構造'!I$51</f>
        <v>625</v>
      </c>
      <c r="E57" s="180"/>
      <c r="F57" s="180"/>
      <c r="G57" s="180">
        <f>'将来負担比率（分子）の構造'!J$51</f>
        <v>669</v>
      </c>
      <c r="H57" s="180"/>
      <c r="I57" s="180"/>
      <c r="J57" s="180">
        <f>'将来負担比率（分子）の構造'!K$51</f>
        <v>719</v>
      </c>
      <c r="K57" s="180"/>
      <c r="L57" s="180"/>
      <c r="M57" s="180">
        <f>'将来負担比率（分子）の構造'!L$51</f>
        <v>729</v>
      </c>
      <c r="N57" s="180"/>
      <c r="O57" s="180"/>
      <c r="P57" s="180">
        <f>'将来負担比率（分子）の構造'!M$51</f>
        <v>733</v>
      </c>
    </row>
    <row r="58" spans="1:16" x14ac:dyDescent="0.15">
      <c r="A58" s="180" t="s">
        <v>41</v>
      </c>
      <c r="B58" s="180"/>
      <c r="C58" s="180"/>
      <c r="D58" s="180">
        <f>'将来負担比率（分子）の構造'!I$50</f>
        <v>5207</v>
      </c>
      <c r="E58" s="180"/>
      <c r="F58" s="180"/>
      <c r="G58" s="180">
        <f>'将来負担比率（分子）の構造'!J$50</f>
        <v>5542</v>
      </c>
      <c r="H58" s="180"/>
      <c r="I58" s="180"/>
      <c r="J58" s="180">
        <f>'将来負担比率（分子）の構造'!K$50</f>
        <v>5991</v>
      </c>
      <c r="K58" s="180"/>
      <c r="L58" s="180"/>
      <c r="M58" s="180">
        <f>'将来負担比率（分子）の構造'!L$50</f>
        <v>6479</v>
      </c>
      <c r="N58" s="180"/>
      <c r="O58" s="180"/>
      <c r="P58" s="180">
        <f>'将来負担比率（分子）の構造'!M$50</f>
        <v>6757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766</v>
      </c>
      <c r="I61" s="180"/>
      <c r="J61" s="180"/>
      <c r="K61" s="180">
        <f>'将来負担比率（分子）の構造'!L$46</f>
        <v>667</v>
      </c>
      <c r="L61" s="180"/>
      <c r="M61" s="180"/>
      <c r="N61" s="180">
        <f>'将来負担比率（分子）の構造'!M$46</f>
        <v>590</v>
      </c>
      <c r="O61" s="180"/>
      <c r="P61" s="180"/>
    </row>
    <row r="62" spans="1:16" x14ac:dyDescent="0.15">
      <c r="A62" s="180" t="s">
        <v>35</v>
      </c>
      <c r="B62" s="180">
        <f>'将来負担比率（分子）の構造'!I$45</f>
        <v>3129</v>
      </c>
      <c r="C62" s="180"/>
      <c r="D62" s="180"/>
      <c r="E62" s="180">
        <f>'将来負担比率（分子）の構造'!J$45</f>
        <v>2912</v>
      </c>
      <c r="F62" s="180"/>
      <c r="G62" s="180"/>
      <c r="H62" s="180">
        <f>'将来負担比率（分子）の構造'!K$45</f>
        <v>2729</v>
      </c>
      <c r="I62" s="180"/>
      <c r="J62" s="180"/>
      <c r="K62" s="180">
        <f>'将来負担比率（分子）の構造'!L$45</f>
        <v>2549</v>
      </c>
      <c r="L62" s="180"/>
      <c r="M62" s="180"/>
      <c r="N62" s="180">
        <f>'将来負担比率（分子）の構造'!M$45</f>
        <v>2307</v>
      </c>
      <c r="O62" s="180"/>
      <c r="P62" s="180"/>
    </row>
    <row r="63" spans="1:16" x14ac:dyDescent="0.15">
      <c r="A63" s="180" t="s">
        <v>34</v>
      </c>
      <c r="B63" s="180">
        <f>'将来負担比率（分子）の構造'!I$44</f>
        <v>123</v>
      </c>
      <c r="C63" s="180"/>
      <c r="D63" s="180"/>
      <c r="E63" s="180">
        <f>'将来負担比率（分子）の構造'!J$44</f>
        <v>130</v>
      </c>
      <c r="F63" s="180"/>
      <c r="G63" s="180"/>
      <c r="H63" s="180">
        <f>'将来負担比率（分子）の構造'!K$44</f>
        <v>117</v>
      </c>
      <c r="I63" s="180"/>
      <c r="J63" s="180"/>
      <c r="K63" s="180">
        <f>'将来負担比率（分子）の構造'!L$44</f>
        <v>110</v>
      </c>
      <c r="L63" s="180"/>
      <c r="M63" s="180"/>
      <c r="N63" s="180">
        <f>'将来負担比率（分子）の構造'!M$44</f>
        <v>137</v>
      </c>
      <c r="O63" s="180"/>
      <c r="P63" s="180"/>
    </row>
    <row r="64" spans="1:16" x14ac:dyDescent="0.15">
      <c r="A64" s="180" t="s">
        <v>33</v>
      </c>
      <c r="B64" s="180">
        <f>'将来負担比率（分子）の構造'!I$43</f>
        <v>2794</v>
      </c>
      <c r="C64" s="180"/>
      <c r="D64" s="180"/>
      <c r="E64" s="180">
        <f>'将来負担比率（分子）の構造'!J$43</f>
        <v>2739</v>
      </c>
      <c r="F64" s="180"/>
      <c r="G64" s="180"/>
      <c r="H64" s="180">
        <f>'将来負担比率（分子）の構造'!K$43</f>
        <v>2606</v>
      </c>
      <c r="I64" s="180"/>
      <c r="J64" s="180"/>
      <c r="K64" s="180">
        <f>'将来負担比率（分子）の構造'!L$43</f>
        <v>2416</v>
      </c>
      <c r="L64" s="180"/>
      <c r="M64" s="180"/>
      <c r="N64" s="180">
        <f>'将来負担比率（分子）の構造'!M$43</f>
        <v>2353</v>
      </c>
      <c r="O64" s="180"/>
      <c r="P64" s="180"/>
    </row>
    <row r="65" spans="1:16" x14ac:dyDescent="0.15">
      <c r="A65" s="180" t="s">
        <v>32</v>
      </c>
      <c r="B65" s="180">
        <f>'将来負担比率（分子）の構造'!I$42</f>
        <v>1369</v>
      </c>
      <c r="C65" s="180"/>
      <c r="D65" s="180"/>
      <c r="E65" s="180">
        <f>'将来負担比率（分子）の構造'!J$42</f>
        <v>1201</v>
      </c>
      <c r="F65" s="180"/>
      <c r="G65" s="180"/>
      <c r="H65" s="180">
        <f>'将来負担比率（分子）の構造'!K$42</f>
        <v>267</v>
      </c>
      <c r="I65" s="180"/>
      <c r="J65" s="180"/>
      <c r="K65" s="180">
        <f>'将来負担比率（分子）の構造'!L$42</f>
        <v>185</v>
      </c>
      <c r="L65" s="180"/>
      <c r="M65" s="180"/>
      <c r="N65" s="180">
        <f>'将来負担比率（分子）の構造'!M$42</f>
        <v>89</v>
      </c>
      <c r="O65" s="180"/>
      <c r="P65" s="180"/>
    </row>
    <row r="66" spans="1:16" x14ac:dyDescent="0.15">
      <c r="A66" s="180" t="s">
        <v>31</v>
      </c>
      <c r="B66" s="180">
        <f>'将来負担比率（分子）の構造'!I$41</f>
        <v>24167</v>
      </c>
      <c r="C66" s="180"/>
      <c r="D66" s="180"/>
      <c r="E66" s="180">
        <f>'将来負担比率（分子）の構造'!J$41</f>
        <v>24259</v>
      </c>
      <c r="F66" s="180"/>
      <c r="G66" s="180"/>
      <c r="H66" s="180">
        <f>'将来負担比率（分子）の構造'!K$41</f>
        <v>23859</v>
      </c>
      <c r="I66" s="180"/>
      <c r="J66" s="180"/>
      <c r="K66" s="180">
        <f>'将来負担比率（分子）の構造'!L$41</f>
        <v>23630</v>
      </c>
      <c r="L66" s="180"/>
      <c r="M66" s="180"/>
      <c r="N66" s="180">
        <f>'将来負担比率（分子）の構造'!M$41</f>
        <v>23099</v>
      </c>
      <c r="O66" s="180"/>
      <c r="P66" s="180"/>
    </row>
    <row r="67" spans="1:16" x14ac:dyDescent="0.15">
      <c r="A67" s="180" t="s">
        <v>75</v>
      </c>
      <c r="B67" s="180" t="e">
        <f>NA()</f>
        <v>#N/A</v>
      </c>
      <c r="C67" s="180">
        <f>IF(ISNUMBER('将来負担比率（分子）の構造'!I$53), IF('将来負担比率（分子）の構造'!I$53 &lt; 0, 0, '将来負担比率（分子）の構造'!I$53), NA())</f>
        <v>6110</v>
      </c>
      <c r="D67" s="180" t="e">
        <f>NA()</f>
        <v>#N/A</v>
      </c>
      <c r="E67" s="180" t="e">
        <f>NA()</f>
        <v>#N/A</v>
      </c>
      <c r="F67" s="180">
        <f>IF(ISNUMBER('将来負担比率（分子）の構造'!J$53), IF('将来負担比率（分子）の構造'!J$53 &lt; 0, 0, '将来負担比率（分子）の構造'!J$53), NA())</f>
        <v>5300</v>
      </c>
      <c r="G67" s="180" t="e">
        <f>NA()</f>
        <v>#N/A</v>
      </c>
      <c r="H67" s="180" t="e">
        <f>NA()</f>
        <v>#N/A</v>
      </c>
      <c r="I67" s="180">
        <f>IF(ISNUMBER('将来負担比率（分子）の構造'!K$53), IF('将来負担比率（分子）の構造'!K$53 &lt; 0, 0, '将来負担比率（分子）の構造'!K$53), NA())</f>
        <v>4239</v>
      </c>
      <c r="J67" s="180" t="e">
        <f>NA()</f>
        <v>#N/A</v>
      </c>
      <c r="K67" s="180" t="e">
        <f>NA()</f>
        <v>#N/A</v>
      </c>
      <c r="L67" s="180">
        <f>IF(ISNUMBER('将来負担比率（分子）の構造'!L$53), IF('将来負担比率（分子）の構造'!L$53 &lt; 0, 0, '将来負担比率（分子）の構造'!L$53), NA())</f>
        <v>3167</v>
      </c>
      <c r="M67" s="180" t="e">
        <f>NA()</f>
        <v>#N/A</v>
      </c>
      <c r="N67" s="180" t="e">
        <f>NA()</f>
        <v>#N/A</v>
      </c>
      <c r="O67" s="180">
        <f>IF(ISNUMBER('将来負担比率（分子）の構造'!M$53), IF('将来負担比率（分子）の構造'!M$53 &lt; 0, 0, '将来負担比率（分子）の構造'!M$53), NA())</f>
        <v>2140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2525</v>
      </c>
      <c r="C72" s="184">
        <f>基金残高に係る経年分析!G55</f>
        <v>2574</v>
      </c>
      <c r="D72" s="184">
        <f>基金残高に係る経年分析!H55</f>
        <v>2582</v>
      </c>
    </row>
    <row r="73" spans="1:16" x14ac:dyDescent="0.15">
      <c r="A73" s="183" t="s">
        <v>78</v>
      </c>
      <c r="B73" s="184">
        <f>基金残高に係る経年分析!F56</f>
        <v>363</v>
      </c>
      <c r="C73" s="184">
        <f>基金残高に係る経年分析!G56</f>
        <v>356</v>
      </c>
      <c r="D73" s="184">
        <f>基金残高に係る経年分析!H56</f>
        <v>356</v>
      </c>
    </row>
    <row r="74" spans="1:16" x14ac:dyDescent="0.15">
      <c r="A74" s="183" t="s">
        <v>79</v>
      </c>
      <c r="B74" s="184">
        <f>基金残高に係る経年分析!F57</f>
        <v>2860</v>
      </c>
      <c r="C74" s="184">
        <f>基金残高に係る経年分析!G57</f>
        <v>3310</v>
      </c>
      <c r="D74" s="184">
        <f>基金残高に係る経年分析!H57</f>
        <v>3455</v>
      </c>
    </row>
  </sheetData>
  <sheetProtection algorithmName="SHA-512" hashValue="OSzhDRbNUJpUrNgWObSK2i266dU1Cp49q4QSTvuf0IHyGat2eEdyZNqJmMCvoi7PkS+Rj3ZqQu1KHpO6WnbG9A==" saltValue="tvVfJqVYJItwn5ybWinvr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3640355</v>
      </c>
      <c r="S5" s="727"/>
      <c r="T5" s="727"/>
      <c r="U5" s="727"/>
      <c r="V5" s="727"/>
      <c r="W5" s="727"/>
      <c r="X5" s="727"/>
      <c r="Y5" s="773"/>
      <c r="Z5" s="791">
        <v>13.3</v>
      </c>
      <c r="AA5" s="791"/>
      <c r="AB5" s="791"/>
      <c r="AC5" s="791"/>
      <c r="AD5" s="792">
        <v>3640355</v>
      </c>
      <c r="AE5" s="792"/>
      <c r="AF5" s="792"/>
      <c r="AG5" s="792"/>
      <c r="AH5" s="792"/>
      <c r="AI5" s="792"/>
      <c r="AJ5" s="792"/>
      <c r="AK5" s="792"/>
      <c r="AL5" s="774">
        <v>33.700000000000003</v>
      </c>
      <c r="AM5" s="743"/>
      <c r="AN5" s="743"/>
      <c r="AO5" s="775"/>
      <c r="AP5" s="760" t="s">
        <v>227</v>
      </c>
      <c r="AQ5" s="761"/>
      <c r="AR5" s="761"/>
      <c r="AS5" s="761"/>
      <c r="AT5" s="761"/>
      <c r="AU5" s="761"/>
      <c r="AV5" s="761"/>
      <c r="AW5" s="761"/>
      <c r="AX5" s="761"/>
      <c r="AY5" s="761"/>
      <c r="AZ5" s="761"/>
      <c r="BA5" s="761"/>
      <c r="BB5" s="761"/>
      <c r="BC5" s="761"/>
      <c r="BD5" s="761"/>
      <c r="BE5" s="761"/>
      <c r="BF5" s="762"/>
      <c r="BG5" s="661">
        <v>3640355</v>
      </c>
      <c r="BH5" s="664"/>
      <c r="BI5" s="664"/>
      <c r="BJ5" s="664"/>
      <c r="BK5" s="664"/>
      <c r="BL5" s="664"/>
      <c r="BM5" s="664"/>
      <c r="BN5" s="665"/>
      <c r="BO5" s="723">
        <v>100</v>
      </c>
      <c r="BP5" s="723"/>
      <c r="BQ5" s="723"/>
      <c r="BR5" s="723"/>
      <c r="BS5" s="724" t="s">
        <v>228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220</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273857</v>
      </c>
      <c r="S6" s="664"/>
      <c r="T6" s="664"/>
      <c r="U6" s="664"/>
      <c r="V6" s="664"/>
      <c r="W6" s="664"/>
      <c r="X6" s="664"/>
      <c r="Y6" s="665"/>
      <c r="Z6" s="723">
        <v>1</v>
      </c>
      <c r="AA6" s="723"/>
      <c r="AB6" s="723"/>
      <c r="AC6" s="723"/>
      <c r="AD6" s="724">
        <v>273857</v>
      </c>
      <c r="AE6" s="724"/>
      <c r="AF6" s="724"/>
      <c r="AG6" s="724"/>
      <c r="AH6" s="724"/>
      <c r="AI6" s="724"/>
      <c r="AJ6" s="724"/>
      <c r="AK6" s="724"/>
      <c r="AL6" s="666">
        <v>2.5</v>
      </c>
      <c r="AM6" s="667"/>
      <c r="AN6" s="667"/>
      <c r="AO6" s="725"/>
      <c r="AP6" s="658" t="s">
        <v>233</v>
      </c>
      <c r="AQ6" s="659"/>
      <c r="AR6" s="659"/>
      <c r="AS6" s="659"/>
      <c r="AT6" s="659"/>
      <c r="AU6" s="659"/>
      <c r="AV6" s="659"/>
      <c r="AW6" s="659"/>
      <c r="AX6" s="659"/>
      <c r="AY6" s="659"/>
      <c r="AZ6" s="659"/>
      <c r="BA6" s="659"/>
      <c r="BB6" s="659"/>
      <c r="BC6" s="659"/>
      <c r="BD6" s="659"/>
      <c r="BE6" s="659"/>
      <c r="BF6" s="660"/>
      <c r="BG6" s="661">
        <v>3640355</v>
      </c>
      <c r="BH6" s="664"/>
      <c r="BI6" s="664"/>
      <c r="BJ6" s="664"/>
      <c r="BK6" s="664"/>
      <c r="BL6" s="664"/>
      <c r="BM6" s="664"/>
      <c r="BN6" s="665"/>
      <c r="BO6" s="723">
        <v>100</v>
      </c>
      <c r="BP6" s="723"/>
      <c r="BQ6" s="723"/>
      <c r="BR6" s="723"/>
      <c r="BS6" s="724" t="s">
        <v>137</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201061</v>
      </c>
      <c r="CS6" s="664"/>
      <c r="CT6" s="664"/>
      <c r="CU6" s="664"/>
      <c r="CV6" s="664"/>
      <c r="CW6" s="664"/>
      <c r="CX6" s="664"/>
      <c r="CY6" s="665"/>
      <c r="CZ6" s="774">
        <v>0.8</v>
      </c>
      <c r="DA6" s="743"/>
      <c r="DB6" s="743"/>
      <c r="DC6" s="777"/>
      <c r="DD6" s="669">
        <v>20878</v>
      </c>
      <c r="DE6" s="664"/>
      <c r="DF6" s="664"/>
      <c r="DG6" s="664"/>
      <c r="DH6" s="664"/>
      <c r="DI6" s="664"/>
      <c r="DJ6" s="664"/>
      <c r="DK6" s="664"/>
      <c r="DL6" s="664"/>
      <c r="DM6" s="664"/>
      <c r="DN6" s="664"/>
      <c r="DO6" s="664"/>
      <c r="DP6" s="665"/>
      <c r="DQ6" s="669">
        <v>201061</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4596</v>
      </c>
      <c r="S7" s="664"/>
      <c r="T7" s="664"/>
      <c r="U7" s="664"/>
      <c r="V7" s="664"/>
      <c r="W7" s="664"/>
      <c r="X7" s="664"/>
      <c r="Y7" s="665"/>
      <c r="Z7" s="723">
        <v>0</v>
      </c>
      <c r="AA7" s="723"/>
      <c r="AB7" s="723"/>
      <c r="AC7" s="723"/>
      <c r="AD7" s="724">
        <v>4596</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1345864</v>
      </c>
      <c r="BH7" s="664"/>
      <c r="BI7" s="664"/>
      <c r="BJ7" s="664"/>
      <c r="BK7" s="664"/>
      <c r="BL7" s="664"/>
      <c r="BM7" s="664"/>
      <c r="BN7" s="665"/>
      <c r="BO7" s="723">
        <v>37</v>
      </c>
      <c r="BP7" s="723"/>
      <c r="BQ7" s="723"/>
      <c r="BR7" s="723"/>
      <c r="BS7" s="724" t="s">
        <v>137</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5760838</v>
      </c>
      <c r="CS7" s="664"/>
      <c r="CT7" s="664"/>
      <c r="CU7" s="664"/>
      <c r="CV7" s="664"/>
      <c r="CW7" s="664"/>
      <c r="CX7" s="664"/>
      <c r="CY7" s="665"/>
      <c r="CZ7" s="723">
        <v>21.5</v>
      </c>
      <c r="DA7" s="723"/>
      <c r="DB7" s="723"/>
      <c r="DC7" s="723"/>
      <c r="DD7" s="669">
        <v>112733</v>
      </c>
      <c r="DE7" s="664"/>
      <c r="DF7" s="664"/>
      <c r="DG7" s="664"/>
      <c r="DH7" s="664"/>
      <c r="DI7" s="664"/>
      <c r="DJ7" s="664"/>
      <c r="DK7" s="664"/>
      <c r="DL7" s="664"/>
      <c r="DM7" s="664"/>
      <c r="DN7" s="664"/>
      <c r="DO7" s="664"/>
      <c r="DP7" s="665"/>
      <c r="DQ7" s="669">
        <v>1982667</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5098</v>
      </c>
      <c r="S8" s="664"/>
      <c r="T8" s="664"/>
      <c r="U8" s="664"/>
      <c r="V8" s="664"/>
      <c r="W8" s="664"/>
      <c r="X8" s="664"/>
      <c r="Y8" s="665"/>
      <c r="Z8" s="723">
        <v>0</v>
      </c>
      <c r="AA8" s="723"/>
      <c r="AB8" s="723"/>
      <c r="AC8" s="723"/>
      <c r="AD8" s="724">
        <v>5098</v>
      </c>
      <c r="AE8" s="724"/>
      <c r="AF8" s="724"/>
      <c r="AG8" s="724"/>
      <c r="AH8" s="724"/>
      <c r="AI8" s="724"/>
      <c r="AJ8" s="724"/>
      <c r="AK8" s="724"/>
      <c r="AL8" s="666">
        <v>0</v>
      </c>
      <c r="AM8" s="667"/>
      <c r="AN8" s="667"/>
      <c r="AO8" s="725"/>
      <c r="AP8" s="658" t="s">
        <v>239</v>
      </c>
      <c r="AQ8" s="659"/>
      <c r="AR8" s="659"/>
      <c r="AS8" s="659"/>
      <c r="AT8" s="659"/>
      <c r="AU8" s="659"/>
      <c r="AV8" s="659"/>
      <c r="AW8" s="659"/>
      <c r="AX8" s="659"/>
      <c r="AY8" s="659"/>
      <c r="AZ8" s="659"/>
      <c r="BA8" s="659"/>
      <c r="BB8" s="659"/>
      <c r="BC8" s="659"/>
      <c r="BD8" s="659"/>
      <c r="BE8" s="659"/>
      <c r="BF8" s="660"/>
      <c r="BG8" s="661">
        <v>48076</v>
      </c>
      <c r="BH8" s="664"/>
      <c r="BI8" s="664"/>
      <c r="BJ8" s="664"/>
      <c r="BK8" s="664"/>
      <c r="BL8" s="664"/>
      <c r="BM8" s="664"/>
      <c r="BN8" s="665"/>
      <c r="BO8" s="723">
        <v>1.3</v>
      </c>
      <c r="BP8" s="723"/>
      <c r="BQ8" s="723"/>
      <c r="BR8" s="723"/>
      <c r="BS8" s="669" t="s">
        <v>137</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7360615</v>
      </c>
      <c r="CS8" s="664"/>
      <c r="CT8" s="664"/>
      <c r="CU8" s="664"/>
      <c r="CV8" s="664"/>
      <c r="CW8" s="664"/>
      <c r="CX8" s="664"/>
      <c r="CY8" s="665"/>
      <c r="CZ8" s="723">
        <v>27.5</v>
      </c>
      <c r="DA8" s="723"/>
      <c r="DB8" s="723"/>
      <c r="DC8" s="723"/>
      <c r="DD8" s="669">
        <v>278454</v>
      </c>
      <c r="DE8" s="664"/>
      <c r="DF8" s="664"/>
      <c r="DG8" s="664"/>
      <c r="DH8" s="664"/>
      <c r="DI8" s="664"/>
      <c r="DJ8" s="664"/>
      <c r="DK8" s="664"/>
      <c r="DL8" s="664"/>
      <c r="DM8" s="664"/>
      <c r="DN8" s="664"/>
      <c r="DO8" s="664"/>
      <c r="DP8" s="665"/>
      <c r="DQ8" s="669">
        <v>3181149</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5986</v>
      </c>
      <c r="S9" s="664"/>
      <c r="T9" s="664"/>
      <c r="U9" s="664"/>
      <c r="V9" s="664"/>
      <c r="W9" s="664"/>
      <c r="X9" s="664"/>
      <c r="Y9" s="665"/>
      <c r="Z9" s="723">
        <v>0</v>
      </c>
      <c r="AA9" s="723"/>
      <c r="AB9" s="723"/>
      <c r="AC9" s="723"/>
      <c r="AD9" s="724">
        <v>5986</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987731</v>
      </c>
      <c r="BH9" s="664"/>
      <c r="BI9" s="664"/>
      <c r="BJ9" s="664"/>
      <c r="BK9" s="664"/>
      <c r="BL9" s="664"/>
      <c r="BM9" s="664"/>
      <c r="BN9" s="665"/>
      <c r="BO9" s="723">
        <v>27.1</v>
      </c>
      <c r="BP9" s="723"/>
      <c r="BQ9" s="723"/>
      <c r="BR9" s="723"/>
      <c r="BS9" s="669" t="s">
        <v>228</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1190166</v>
      </c>
      <c r="CS9" s="664"/>
      <c r="CT9" s="664"/>
      <c r="CU9" s="664"/>
      <c r="CV9" s="664"/>
      <c r="CW9" s="664"/>
      <c r="CX9" s="664"/>
      <c r="CY9" s="665"/>
      <c r="CZ9" s="723">
        <v>4.4000000000000004</v>
      </c>
      <c r="DA9" s="723"/>
      <c r="DB9" s="723"/>
      <c r="DC9" s="723"/>
      <c r="DD9" s="669">
        <v>66656</v>
      </c>
      <c r="DE9" s="664"/>
      <c r="DF9" s="664"/>
      <c r="DG9" s="664"/>
      <c r="DH9" s="664"/>
      <c r="DI9" s="664"/>
      <c r="DJ9" s="664"/>
      <c r="DK9" s="664"/>
      <c r="DL9" s="664"/>
      <c r="DM9" s="664"/>
      <c r="DN9" s="664"/>
      <c r="DO9" s="664"/>
      <c r="DP9" s="665"/>
      <c r="DQ9" s="669">
        <v>693086</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228</v>
      </c>
      <c r="S10" s="664"/>
      <c r="T10" s="664"/>
      <c r="U10" s="664"/>
      <c r="V10" s="664"/>
      <c r="W10" s="664"/>
      <c r="X10" s="664"/>
      <c r="Y10" s="665"/>
      <c r="Z10" s="723" t="s">
        <v>228</v>
      </c>
      <c r="AA10" s="723"/>
      <c r="AB10" s="723"/>
      <c r="AC10" s="723"/>
      <c r="AD10" s="724" t="s">
        <v>228</v>
      </c>
      <c r="AE10" s="724"/>
      <c r="AF10" s="724"/>
      <c r="AG10" s="724"/>
      <c r="AH10" s="724"/>
      <c r="AI10" s="724"/>
      <c r="AJ10" s="724"/>
      <c r="AK10" s="724"/>
      <c r="AL10" s="666" t="s">
        <v>137</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81191</v>
      </c>
      <c r="BH10" s="664"/>
      <c r="BI10" s="664"/>
      <c r="BJ10" s="664"/>
      <c r="BK10" s="664"/>
      <c r="BL10" s="664"/>
      <c r="BM10" s="664"/>
      <c r="BN10" s="665"/>
      <c r="BO10" s="723">
        <v>2.2000000000000002</v>
      </c>
      <c r="BP10" s="723"/>
      <c r="BQ10" s="723"/>
      <c r="BR10" s="723"/>
      <c r="BS10" s="669" t="s">
        <v>137</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t="s">
        <v>228</v>
      </c>
      <c r="CS10" s="664"/>
      <c r="CT10" s="664"/>
      <c r="CU10" s="664"/>
      <c r="CV10" s="664"/>
      <c r="CW10" s="664"/>
      <c r="CX10" s="664"/>
      <c r="CY10" s="665"/>
      <c r="CZ10" s="723" t="s">
        <v>228</v>
      </c>
      <c r="DA10" s="723"/>
      <c r="DB10" s="723"/>
      <c r="DC10" s="723"/>
      <c r="DD10" s="669" t="s">
        <v>137</v>
      </c>
      <c r="DE10" s="664"/>
      <c r="DF10" s="664"/>
      <c r="DG10" s="664"/>
      <c r="DH10" s="664"/>
      <c r="DI10" s="664"/>
      <c r="DJ10" s="664"/>
      <c r="DK10" s="664"/>
      <c r="DL10" s="664"/>
      <c r="DM10" s="664"/>
      <c r="DN10" s="664"/>
      <c r="DO10" s="664"/>
      <c r="DP10" s="665"/>
      <c r="DQ10" s="669" t="s">
        <v>137</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228</v>
      </c>
      <c r="S11" s="664"/>
      <c r="T11" s="664"/>
      <c r="U11" s="664"/>
      <c r="V11" s="664"/>
      <c r="W11" s="664"/>
      <c r="X11" s="664"/>
      <c r="Y11" s="665"/>
      <c r="Z11" s="723" t="s">
        <v>137</v>
      </c>
      <c r="AA11" s="723"/>
      <c r="AB11" s="723"/>
      <c r="AC11" s="723"/>
      <c r="AD11" s="724" t="s">
        <v>228</v>
      </c>
      <c r="AE11" s="724"/>
      <c r="AF11" s="724"/>
      <c r="AG11" s="724"/>
      <c r="AH11" s="724"/>
      <c r="AI11" s="724"/>
      <c r="AJ11" s="724"/>
      <c r="AK11" s="724"/>
      <c r="AL11" s="666" t="s">
        <v>137</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228866</v>
      </c>
      <c r="BH11" s="664"/>
      <c r="BI11" s="664"/>
      <c r="BJ11" s="664"/>
      <c r="BK11" s="664"/>
      <c r="BL11" s="664"/>
      <c r="BM11" s="664"/>
      <c r="BN11" s="665"/>
      <c r="BO11" s="723">
        <v>6.3</v>
      </c>
      <c r="BP11" s="723"/>
      <c r="BQ11" s="723"/>
      <c r="BR11" s="723"/>
      <c r="BS11" s="669" t="s">
        <v>137</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2689165</v>
      </c>
      <c r="CS11" s="664"/>
      <c r="CT11" s="664"/>
      <c r="CU11" s="664"/>
      <c r="CV11" s="664"/>
      <c r="CW11" s="664"/>
      <c r="CX11" s="664"/>
      <c r="CY11" s="665"/>
      <c r="CZ11" s="723">
        <v>10</v>
      </c>
      <c r="DA11" s="723"/>
      <c r="DB11" s="723"/>
      <c r="DC11" s="723"/>
      <c r="DD11" s="669">
        <v>1837517</v>
      </c>
      <c r="DE11" s="664"/>
      <c r="DF11" s="664"/>
      <c r="DG11" s="664"/>
      <c r="DH11" s="664"/>
      <c r="DI11" s="664"/>
      <c r="DJ11" s="664"/>
      <c r="DK11" s="664"/>
      <c r="DL11" s="664"/>
      <c r="DM11" s="664"/>
      <c r="DN11" s="664"/>
      <c r="DO11" s="664"/>
      <c r="DP11" s="665"/>
      <c r="DQ11" s="669">
        <v>887132</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582218</v>
      </c>
      <c r="S12" s="664"/>
      <c r="T12" s="664"/>
      <c r="U12" s="664"/>
      <c r="V12" s="664"/>
      <c r="W12" s="664"/>
      <c r="X12" s="664"/>
      <c r="Y12" s="665"/>
      <c r="Z12" s="723">
        <v>2.1</v>
      </c>
      <c r="AA12" s="723"/>
      <c r="AB12" s="723"/>
      <c r="AC12" s="723"/>
      <c r="AD12" s="724">
        <v>582218</v>
      </c>
      <c r="AE12" s="724"/>
      <c r="AF12" s="724"/>
      <c r="AG12" s="724"/>
      <c r="AH12" s="724"/>
      <c r="AI12" s="724"/>
      <c r="AJ12" s="724"/>
      <c r="AK12" s="724"/>
      <c r="AL12" s="666">
        <v>5.4</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1884915</v>
      </c>
      <c r="BH12" s="664"/>
      <c r="BI12" s="664"/>
      <c r="BJ12" s="664"/>
      <c r="BK12" s="664"/>
      <c r="BL12" s="664"/>
      <c r="BM12" s="664"/>
      <c r="BN12" s="665"/>
      <c r="BO12" s="723">
        <v>51.8</v>
      </c>
      <c r="BP12" s="723"/>
      <c r="BQ12" s="723"/>
      <c r="BR12" s="723"/>
      <c r="BS12" s="669" t="s">
        <v>228</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2765510</v>
      </c>
      <c r="CS12" s="664"/>
      <c r="CT12" s="664"/>
      <c r="CU12" s="664"/>
      <c r="CV12" s="664"/>
      <c r="CW12" s="664"/>
      <c r="CX12" s="664"/>
      <c r="CY12" s="665"/>
      <c r="CZ12" s="723">
        <v>10.3</v>
      </c>
      <c r="DA12" s="723"/>
      <c r="DB12" s="723"/>
      <c r="DC12" s="723"/>
      <c r="DD12" s="669">
        <v>49847</v>
      </c>
      <c r="DE12" s="664"/>
      <c r="DF12" s="664"/>
      <c r="DG12" s="664"/>
      <c r="DH12" s="664"/>
      <c r="DI12" s="664"/>
      <c r="DJ12" s="664"/>
      <c r="DK12" s="664"/>
      <c r="DL12" s="664"/>
      <c r="DM12" s="664"/>
      <c r="DN12" s="664"/>
      <c r="DO12" s="664"/>
      <c r="DP12" s="665"/>
      <c r="DQ12" s="669">
        <v>233001</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844</v>
      </c>
      <c r="S13" s="664"/>
      <c r="T13" s="664"/>
      <c r="U13" s="664"/>
      <c r="V13" s="664"/>
      <c r="W13" s="664"/>
      <c r="X13" s="664"/>
      <c r="Y13" s="665"/>
      <c r="Z13" s="723">
        <v>0</v>
      </c>
      <c r="AA13" s="723"/>
      <c r="AB13" s="723"/>
      <c r="AC13" s="723"/>
      <c r="AD13" s="724">
        <v>844</v>
      </c>
      <c r="AE13" s="724"/>
      <c r="AF13" s="724"/>
      <c r="AG13" s="724"/>
      <c r="AH13" s="724"/>
      <c r="AI13" s="724"/>
      <c r="AJ13" s="724"/>
      <c r="AK13" s="724"/>
      <c r="AL13" s="666">
        <v>0</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1844201</v>
      </c>
      <c r="BH13" s="664"/>
      <c r="BI13" s="664"/>
      <c r="BJ13" s="664"/>
      <c r="BK13" s="664"/>
      <c r="BL13" s="664"/>
      <c r="BM13" s="664"/>
      <c r="BN13" s="665"/>
      <c r="BO13" s="723">
        <v>50.7</v>
      </c>
      <c r="BP13" s="723"/>
      <c r="BQ13" s="723"/>
      <c r="BR13" s="723"/>
      <c r="BS13" s="669" t="s">
        <v>137</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1571920</v>
      </c>
      <c r="CS13" s="664"/>
      <c r="CT13" s="664"/>
      <c r="CU13" s="664"/>
      <c r="CV13" s="664"/>
      <c r="CW13" s="664"/>
      <c r="CX13" s="664"/>
      <c r="CY13" s="665"/>
      <c r="CZ13" s="723">
        <v>5.9</v>
      </c>
      <c r="DA13" s="723"/>
      <c r="DB13" s="723"/>
      <c r="DC13" s="723"/>
      <c r="DD13" s="669">
        <v>1315942</v>
      </c>
      <c r="DE13" s="664"/>
      <c r="DF13" s="664"/>
      <c r="DG13" s="664"/>
      <c r="DH13" s="664"/>
      <c r="DI13" s="664"/>
      <c r="DJ13" s="664"/>
      <c r="DK13" s="664"/>
      <c r="DL13" s="664"/>
      <c r="DM13" s="664"/>
      <c r="DN13" s="664"/>
      <c r="DO13" s="664"/>
      <c r="DP13" s="665"/>
      <c r="DQ13" s="669">
        <v>538718</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137</v>
      </c>
      <c r="S14" s="664"/>
      <c r="T14" s="664"/>
      <c r="U14" s="664"/>
      <c r="V14" s="664"/>
      <c r="W14" s="664"/>
      <c r="X14" s="664"/>
      <c r="Y14" s="665"/>
      <c r="Z14" s="723" t="s">
        <v>137</v>
      </c>
      <c r="AA14" s="723"/>
      <c r="AB14" s="723"/>
      <c r="AC14" s="723"/>
      <c r="AD14" s="724" t="s">
        <v>137</v>
      </c>
      <c r="AE14" s="724"/>
      <c r="AF14" s="724"/>
      <c r="AG14" s="724"/>
      <c r="AH14" s="724"/>
      <c r="AI14" s="724"/>
      <c r="AJ14" s="724"/>
      <c r="AK14" s="724"/>
      <c r="AL14" s="666" t="s">
        <v>228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131703</v>
      </c>
      <c r="BH14" s="664"/>
      <c r="BI14" s="664"/>
      <c r="BJ14" s="664"/>
      <c r="BK14" s="664"/>
      <c r="BL14" s="664"/>
      <c r="BM14" s="664"/>
      <c r="BN14" s="665"/>
      <c r="BO14" s="723">
        <v>3.6</v>
      </c>
      <c r="BP14" s="723"/>
      <c r="BQ14" s="723"/>
      <c r="BR14" s="723"/>
      <c r="BS14" s="669" t="s">
        <v>137</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581795</v>
      </c>
      <c r="CS14" s="664"/>
      <c r="CT14" s="664"/>
      <c r="CU14" s="664"/>
      <c r="CV14" s="664"/>
      <c r="CW14" s="664"/>
      <c r="CX14" s="664"/>
      <c r="CY14" s="665"/>
      <c r="CZ14" s="723">
        <v>2.2000000000000002</v>
      </c>
      <c r="DA14" s="723"/>
      <c r="DB14" s="723"/>
      <c r="DC14" s="723"/>
      <c r="DD14" s="669">
        <v>41838</v>
      </c>
      <c r="DE14" s="664"/>
      <c r="DF14" s="664"/>
      <c r="DG14" s="664"/>
      <c r="DH14" s="664"/>
      <c r="DI14" s="664"/>
      <c r="DJ14" s="664"/>
      <c r="DK14" s="664"/>
      <c r="DL14" s="664"/>
      <c r="DM14" s="664"/>
      <c r="DN14" s="664"/>
      <c r="DO14" s="664"/>
      <c r="DP14" s="665"/>
      <c r="DQ14" s="669">
        <v>534553</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39170</v>
      </c>
      <c r="S15" s="664"/>
      <c r="T15" s="664"/>
      <c r="U15" s="664"/>
      <c r="V15" s="664"/>
      <c r="W15" s="664"/>
      <c r="X15" s="664"/>
      <c r="Y15" s="665"/>
      <c r="Z15" s="723">
        <v>0.1</v>
      </c>
      <c r="AA15" s="723"/>
      <c r="AB15" s="723"/>
      <c r="AC15" s="723"/>
      <c r="AD15" s="724">
        <v>39170</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277873</v>
      </c>
      <c r="BH15" s="664"/>
      <c r="BI15" s="664"/>
      <c r="BJ15" s="664"/>
      <c r="BK15" s="664"/>
      <c r="BL15" s="664"/>
      <c r="BM15" s="664"/>
      <c r="BN15" s="665"/>
      <c r="BO15" s="723">
        <v>7.6</v>
      </c>
      <c r="BP15" s="723"/>
      <c r="BQ15" s="723"/>
      <c r="BR15" s="723"/>
      <c r="BS15" s="669" t="s">
        <v>137</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1930930</v>
      </c>
      <c r="CS15" s="664"/>
      <c r="CT15" s="664"/>
      <c r="CU15" s="664"/>
      <c r="CV15" s="664"/>
      <c r="CW15" s="664"/>
      <c r="CX15" s="664"/>
      <c r="CY15" s="665"/>
      <c r="CZ15" s="723">
        <v>7.2</v>
      </c>
      <c r="DA15" s="723"/>
      <c r="DB15" s="723"/>
      <c r="DC15" s="723"/>
      <c r="DD15" s="669">
        <v>574331</v>
      </c>
      <c r="DE15" s="664"/>
      <c r="DF15" s="664"/>
      <c r="DG15" s="664"/>
      <c r="DH15" s="664"/>
      <c r="DI15" s="664"/>
      <c r="DJ15" s="664"/>
      <c r="DK15" s="664"/>
      <c r="DL15" s="664"/>
      <c r="DM15" s="664"/>
      <c r="DN15" s="664"/>
      <c r="DO15" s="664"/>
      <c r="DP15" s="665"/>
      <c r="DQ15" s="669">
        <v>1107390</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137</v>
      </c>
      <c r="S16" s="664"/>
      <c r="T16" s="664"/>
      <c r="U16" s="664"/>
      <c r="V16" s="664"/>
      <c r="W16" s="664"/>
      <c r="X16" s="664"/>
      <c r="Y16" s="665"/>
      <c r="Z16" s="723" t="s">
        <v>137</v>
      </c>
      <c r="AA16" s="723"/>
      <c r="AB16" s="723"/>
      <c r="AC16" s="723"/>
      <c r="AD16" s="724" t="s">
        <v>228</v>
      </c>
      <c r="AE16" s="724"/>
      <c r="AF16" s="724"/>
      <c r="AG16" s="724"/>
      <c r="AH16" s="724"/>
      <c r="AI16" s="724"/>
      <c r="AJ16" s="724"/>
      <c r="AK16" s="724"/>
      <c r="AL16" s="666" t="s">
        <v>137</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228</v>
      </c>
      <c r="BH16" s="664"/>
      <c r="BI16" s="664"/>
      <c r="BJ16" s="664"/>
      <c r="BK16" s="664"/>
      <c r="BL16" s="664"/>
      <c r="BM16" s="664"/>
      <c r="BN16" s="665"/>
      <c r="BO16" s="723" t="s">
        <v>228</v>
      </c>
      <c r="BP16" s="723"/>
      <c r="BQ16" s="723"/>
      <c r="BR16" s="723"/>
      <c r="BS16" s="669" t="s">
        <v>137</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126304</v>
      </c>
      <c r="CS16" s="664"/>
      <c r="CT16" s="664"/>
      <c r="CU16" s="664"/>
      <c r="CV16" s="664"/>
      <c r="CW16" s="664"/>
      <c r="CX16" s="664"/>
      <c r="CY16" s="665"/>
      <c r="CZ16" s="723">
        <v>0.5</v>
      </c>
      <c r="DA16" s="723"/>
      <c r="DB16" s="723"/>
      <c r="DC16" s="723"/>
      <c r="DD16" s="669" t="s">
        <v>137</v>
      </c>
      <c r="DE16" s="664"/>
      <c r="DF16" s="664"/>
      <c r="DG16" s="664"/>
      <c r="DH16" s="664"/>
      <c r="DI16" s="664"/>
      <c r="DJ16" s="664"/>
      <c r="DK16" s="664"/>
      <c r="DL16" s="664"/>
      <c r="DM16" s="664"/>
      <c r="DN16" s="664"/>
      <c r="DO16" s="664"/>
      <c r="DP16" s="665"/>
      <c r="DQ16" s="669">
        <v>86742</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15028</v>
      </c>
      <c r="S17" s="664"/>
      <c r="T17" s="664"/>
      <c r="U17" s="664"/>
      <c r="V17" s="664"/>
      <c r="W17" s="664"/>
      <c r="X17" s="664"/>
      <c r="Y17" s="665"/>
      <c r="Z17" s="723">
        <v>0.1</v>
      </c>
      <c r="AA17" s="723"/>
      <c r="AB17" s="723"/>
      <c r="AC17" s="723"/>
      <c r="AD17" s="724">
        <v>15028</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137</v>
      </c>
      <c r="BP17" s="723"/>
      <c r="BQ17" s="723"/>
      <c r="BR17" s="723"/>
      <c r="BS17" s="669" t="s">
        <v>137</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2629483</v>
      </c>
      <c r="CS17" s="664"/>
      <c r="CT17" s="664"/>
      <c r="CU17" s="664"/>
      <c r="CV17" s="664"/>
      <c r="CW17" s="664"/>
      <c r="CX17" s="664"/>
      <c r="CY17" s="665"/>
      <c r="CZ17" s="723">
        <v>9.8000000000000007</v>
      </c>
      <c r="DA17" s="723"/>
      <c r="DB17" s="723"/>
      <c r="DC17" s="723"/>
      <c r="DD17" s="669" t="s">
        <v>228</v>
      </c>
      <c r="DE17" s="664"/>
      <c r="DF17" s="664"/>
      <c r="DG17" s="664"/>
      <c r="DH17" s="664"/>
      <c r="DI17" s="664"/>
      <c r="DJ17" s="664"/>
      <c r="DK17" s="664"/>
      <c r="DL17" s="664"/>
      <c r="DM17" s="664"/>
      <c r="DN17" s="664"/>
      <c r="DO17" s="664"/>
      <c r="DP17" s="665"/>
      <c r="DQ17" s="669">
        <v>2572524</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6655507</v>
      </c>
      <c r="S18" s="664"/>
      <c r="T18" s="664"/>
      <c r="U18" s="664"/>
      <c r="V18" s="664"/>
      <c r="W18" s="664"/>
      <c r="X18" s="664"/>
      <c r="Y18" s="665"/>
      <c r="Z18" s="723">
        <v>24.2</v>
      </c>
      <c r="AA18" s="723"/>
      <c r="AB18" s="723"/>
      <c r="AC18" s="723"/>
      <c r="AD18" s="724">
        <v>6080562</v>
      </c>
      <c r="AE18" s="724"/>
      <c r="AF18" s="724"/>
      <c r="AG18" s="724"/>
      <c r="AH18" s="724"/>
      <c r="AI18" s="724"/>
      <c r="AJ18" s="724"/>
      <c r="AK18" s="724"/>
      <c r="AL18" s="666">
        <v>56.3</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137</v>
      </c>
      <c r="BP18" s="723"/>
      <c r="BQ18" s="723"/>
      <c r="BR18" s="723"/>
      <c r="BS18" s="669" t="s">
        <v>228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137</v>
      </c>
      <c r="CS18" s="664"/>
      <c r="CT18" s="664"/>
      <c r="CU18" s="664"/>
      <c r="CV18" s="664"/>
      <c r="CW18" s="664"/>
      <c r="CX18" s="664"/>
      <c r="CY18" s="665"/>
      <c r="CZ18" s="723" t="s">
        <v>137</v>
      </c>
      <c r="DA18" s="723"/>
      <c r="DB18" s="723"/>
      <c r="DC18" s="723"/>
      <c r="DD18" s="669" t="s">
        <v>137</v>
      </c>
      <c r="DE18" s="664"/>
      <c r="DF18" s="664"/>
      <c r="DG18" s="664"/>
      <c r="DH18" s="664"/>
      <c r="DI18" s="664"/>
      <c r="DJ18" s="664"/>
      <c r="DK18" s="664"/>
      <c r="DL18" s="664"/>
      <c r="DM18" s="664"/>
      <c r="DN18" s="664"/>
      <c r="DO18" s="664"/>
      <c r="DP18" s="665"/>
      <c r="DQ18" s="669" t="s">
        <v>137</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6080562</v>
      </c>
      <c r="S19" s="664"/>
      <c r="T19" s="664"/>
      <c r="U19" s="664"/>
      <c r="V19" s="664"/>
      <c r="W19" s="664"/>
      <c r="X19" s="664"/>
      <c r="Y19" s="665"/>
      <c r="Z19" s="723">
        <v>22.1</v>
      </c>
      <c r="AA19" s="723"/>
      <c r="AB19" s="723"/>
      <c r="AC19" s="723"/>
      <c r="AD19" s="724">
        <v>6080562</v>
      </c>
      <c r="AE19" s="724"/>
      <c r="AF19" s="724"/>
      <c r="AG19" s="724"/>
      <c r="AH19" s="724"/>
      <c r="AI19" s="724"/>
      <c r="AJ19" s="724"/>
      <c r="AK19" s="724"/>
      <c r="AL19" s="666">
        <v>56.3</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137</v>
      </c>
      <c r="BH19" s="664"/>
      <c r="BI19" s="664"/>
      <c r="BJ19" s="664"/>
      <c r="BK19" s="664"/>
      <c r="BL19" s="664"/>
      <c r="BM19" s="664"/>
      <c r="BN19" s="665"/>
      <c r="BO19" s="723" t="s">
        <v>137</v>
      </c>
      <c r="BP19" s="723"/>
      <c r="BQ19" s="723"/>
      <c r="BR19" s="723"/>
      <c r="BS19" s="669" t="s">
        <v>228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137</v>
      </c>
      <c r="CS19" s="664"/>
      <c r="CT19" s="664"/>
      <c r="CU19" s="664"/>
      <c r="CV19" s="664"/>
      <c r="CW19" s="664"/>
      <c r="CX19" s="664"/>
      <c r="CY19" s="665"/>
      <c r="CZ19" s="723" t="s">
        <v>137</v>
      </c>
      <c r="DA19" s="723"/>
      <c r="DB19" s="723"/>
      <c r="DC19" s="723"/>
      <c r="DD19" s="669" t="s">
        <v>137</v>
      </c>
      <c r="DE19" s="664"/>
      <c r="DF19" s="664"/>
      <c r="DG19" s="664"/>
      <c r="DH19" s="664"/>
      <c r="DI19" s="664"/>
      <c r="DJ19" s="664"/>
      <c r="DK19" s="664"/>
      <c r="DL19" s="664"/>
      <c r="DM19" s="664"/>
      <c r="DN19" s="664"/>
      <c r="DO19" s="664"/>
      <c r="DP19" s="665"/>
      <c r="DQ19" s="669" t="s">
        <v>137</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574945</v>
      </c>
      <c r="S20" s="664"/>
      <c r="T20" s="664"/>
      <c r="U20" s="664"/>
      <c r="V20" s="664"/>
      <c r="W20" s="664"/>
      <c r="X20" s="664"/>
      <c r="Y20" s="665"/>
      <c r="Z20" s="723">
        <v>2.1</v>
      </c>
      <c r="AA20" s="723"/>
      <c r="AB20" s="723"/>
      <c r="AC20" s="723"/>
      <c r="AD20" s="724" t="s">
        <v>137</v>
      </c>
      <c r="AE20" s="724"/>
      <c r="AF20" s="724"/>
      <c r="AG20" s="724"/>
      <c r="AH20" s="724"/>
      <c r="AI20" s="724"/>
      <c r="AJ20" s="724"/>
      <c r="AK20" s="724"/>
      <c r="AL20" s="666" t="s">
        <v>228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137</v>
      </c>
      <c r="BH20" s="664"/>
      <c r="BI20" s="664"/>
      <c r="BJ20" s="664"/>
      <c r="BK20" s="664"/>
      <c r="BL20" s="664"/>
      <c r="BM20" s="664"/>
      <c r="BN20" s="665"/>
      <c r="BO20" s="723" t="s">
        <v>137</v>
      </c>
      <c r="BP20" s="723"/>
      <c r="BQ20" s="723"/>
      <c r="BR20" s="723"/>
      <c r="BS20" s="669" t="s">
        <v>228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26807787</v>
      </c>
      <c r="CS20" s="664"/>
      <c r="CT20" s="664"/>
      <c r="CU20" s="664"/>
      <c r="CV20" s="664"/>
      <c r="CW20" s="664"/>
      <c r="CX20" s="664"/>
      <c r="CY20" s="665"/>
      <c r="CZ20" s="723">
        <v>100</v>
      </c>
      <c r="DA20" s="723"/>
      <c r="DB20" s="723"/>
      <c r="DC20" s="723"/>
      <c r="DD20" s="669">
        <v>4298196</v>
      </c>
      <c r="DE20" s="664"/>
      <c r="DF20" s="664"/>
      <c r="DG20" s="664"/>
      <c r="DH20" s="664"/>
      <c r="DI20" s="664"/>
      <c r="DJ20" s="664"/>
      <c r="DK20" s="664"/>
      <c r="DL20" s="664"/>
      <c r="DM20" s="664"/>
      <c r="DN20" s="664"/>
      <c r="DO20" s="664"/>
      <c r="DP20" s="665"/>
      <c r="DQ20" s="669">
        <v>12018023</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228</v>
      </c>
      <c r="S21" s="664"/>
      <c r="T21" s="664"/>
      <c r="U21" s="664"/>
      <c r="V21" s="664"/>
      <c r="W21" s="664"/>
      <c r="X21" s="664"/>
      <c r="Y21" s="665"/>
      <c r="Z21" s="723" t="s">
        <v>137</v>
      </c>
      <c r="AA21" s="723"/>
      <c r="AB21" s="723"/>
      <c r="AC21" s="723"/>
      <c r="AD21" s="724" t="s">
        <v>228</v>
      </c>
      <c r="AE21" s="724"/>
      <c r="AF21" s="724"/>
      <c r="AG21" s="724"/>
      <c r="AH21" s="724"/>
      <c r="AI21" s="724"/>
      <c r="AJ21" s="724"/>
      <c r="AK21" s="724"/>
      <c r="AL21" s="666" t="s">
        <v>137</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228</v>
      </c>
      <c r="BH21" s="664"/>
      <c r="BI21" s="664"/>
      <c r="BJ21" s="664"/>
      <c r="BK21" s="664"/>
      <c r="BL21" s="664"/>
      <c r="BM21" s="664"/>
      <c r="BN21" s="665"/>
      <c r="BO21" s="723" t="s">
        <v>137</v>
      </c>
      <c r="BP21" s="723"/>
      <c r="BQ21" s="723"/>
      <c r="BR21" s="723"/>
      <c r="BS21" s="669" t="s">
        <v>228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11222659</v>
      </c>
      <c r="S22" s="664"/>
      <c r="T22" s="664"/>
      <c r="U22" s="664"/>
      <c r="V22" s="664"/>
      <c r="W22" s="664"/>
      <c r="X22" s="664"/>
      <c r="Y22" s="665"/>
      <c r="Z22" s="723">
        <v>40.799999999999997</v>
      </c>
      <c r="AA22" s="723"/>
      <c r="AB22" s="723"/>
      <c r="AC22" s="723"/>
      <c r="AD22" s="724">
        <v>10647714</v>
      </c>
      <c r="AE22" s="724"/>
      <c r="AF22" s="724"/>
      <c r="AG22" s="724"/>
      <c r="AH22" s="724"/>
      <c r="AI22" s="724"/>
      <c r="AJ22" s="724"/>
      <c r="AK22" s="724"/>
      <c r="AL22" s="666">
        <v>98.6</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228</v>
      </c>
      <c r="BH22" s="664"/>
      <c r="BI22" s="664"/>
      <c r="BJ22" s="664"/>
      <c r="BK22" s="664"/>
      <c r="BL22" s="664"/>
      <c r="BM22" s="664"/>
      <c r="BN22" s="665"/>
      <c r="BO22" s="723" t="s">
        <v>137</v>
      </c>
      <c r="BP22" s="723"/>
      <c r="BQ22" s="723"/>
      <c r="BR22" s="723"/>
      <c r="BS22" s="669" t="s">
        <v>137</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5411</v>
      </c>
      <c r="S23" s="664"/>
      <c r="T23" s="664"/>
      <c r="U23" s="664"/>
      <c r="V23" s="664"/>
      <c r="W23" s="664"/>
      <c r="X23" s="664"/>
      <c r="Y23" s="665"/>
      <c r="Z23" s="723">
        <v>0</v>
      </c>
      <c r="AA23" s="723"/>
      <c r="AB23" s="723"/>
      <c r="AC23" s="723"/>
      <c r="AD23" s="724">
        <v>5411</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137</v>
      </c>
      <c r="BH23" s="664"/>
      <c r="BI23" s="664"/>
      <c r="BJ23" s="664"/>
      <c r="BK23" s="664"/>
      <c r="BL23" s="664"/>
      <c r="BM23" s="664"/>
      <c r="BN23" s="665"/>
      <c r="BO23" s="723" t="s">
        <v>228</v>
      </c>
      <c r="BP23" s="723"/>
      <c r="BQ23" s="723"/>
      <c r="BR23" s="723"/>
      <c r="BS23" s="669" t="s">
        <v>137</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195845</v>
      </c>
      <c r="S24" s="664"/>
      <c r="T24" s="664"/>
      <c r="U24" s="664"/>
      <c r="V24" s="664"/>
      <c r="W24" s="664"/>
      <c r="X24" s="664"/>
      <c r="Y24" s="665"/>
      <c r="Z24" s="723">
        <v>0.7</v>
      </c>
      <c r="AA24" s="723"/>
      <c r="AB24" s="723"/>
      <c r="AC24" s="723"/>
      <c r="AD24" s="724" t="s">
        <v>228</v>
      </c>
      <c r="AE24" s="724"/>
      <c r="AF24" s="724"/>
      <c r="AG24" s="724"/>
      <c r="AH24" s="724"/>
      <c r="AI24" s="724"/>
      <c r="AJ24" s="724"/>
      <c r="AK24" s="724"/>
      <c r="AL24" s="666" t="s">
        <v>228</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137</v>
      </c>
      <c r="BH24" s="664"/>
      <c r="BI24" s="664"/>
      <c r="BJ24" s="664"/>
      <c r="BK24" s="664"/>
      <c r="BL24" s="664"/>
      <c r="BM24" s="664"/>
      <c r="BN24" s="665"/>
      <c r="BO24" s="723" t="s">
        <v>137</v>
      </c>
      <c r="BP24" s="723"/>
      <c r="BQ24" s="723"/>
      <c r="BR24" s="723"/>
      <c r="BS24" s="669" t="s">
        <v>228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10351399</v>
      </c>
      <c r="CS24" s="727"/>
      <c r="CT24" s="727"/>
      <c r="CU24" s="727"/>
      <c r="CV24" s="727"/>
      <c r="CW24" s="727"/>
      <c r="CX24" s="727"/>
      <c r="CY24" s="773"/>
      <c r="CZ24" s="774">
        <v>38.6</v>
      </c>
      <c r="DA24" s="743"/>
      <c r="DB24" s="743"/>
      <c r="DC24" s="777"/>
      <c r="DD24" s="772">
        <v>6602388</v>
      </c>
      <c r="DE24" s="727"/>
      <c r="DF24" s="727"/>
      <c r="DG24" s="727"/>
      <c r="DH24" s="727"/>
      <c r="DI24" s="727"/>
      <c r="DJ24" s="727"/>
      <c r="DK24" s="773"/>
      <c r="DL24" s="772">
        <v>6555564</v>
      </c>
      <c r="DM24" s="727"/>
      <c r="DN24" s="727"/>
      <c r="DO24" s="727"/>
      <c r="DP24" s="727"/>
      <c r="DQ24" s="727"/>
      <c r="DR24" s="727"/>
      <c r="DS24" s="727"/>
      <c r="DT24" s="727"/>
      <c r="DU24" s="727"/>
      <c r="DV24" s="773"/>
      <c r="DW24" s="774">
        <v>58.1</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150597</v>
      </c>
      <c r="S25" s="664"/>
      <c r="T25" s="664"/>
      <c r="U25" s="664"/>
      <c r="V25" s="664"/>
      <c r="W25" s="664"/>
      <c r="X25" s="664"/>
      <c r="Y25" s="665"/>
      <c r="Z25" s="723">
        <v>0.5</v>
      </c>
      <c r="AA25" s="723"/>
      <c r="AB25" s="723"/>
      <c r="AC25" s="723"/>
      <c r="AD25" s="724">
        <v>17775</v>
      </c>
      <c r="AE25" s="724"/>
      <c r="AF25" s="724"/>
      <c r="AG25" s="724"/>
      <c r="AH25" s="724"/>
      <c r="AI25" s="724"/>
      <c r="AJ25" s="724"/>
      <c r="AK25" s="724"/>
      <c r="AL25" s="666">
        <v>0.2</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228</v>
      </c>
      <c r="BH25" s="664"/>
      <c r="BI25" s="664"/>
      <c r="BJ25" s="664"/>
      <c r="BK25" s="664"/>
      <c r="BL25" s="664"/>
      <c r="BM25" s="664"/>
      <c r="BN25" s="665"/>
      <c r="BO25" s="723" t="s">
        <v>137</v>
      </c>
      <c r="BP25" s="723"/>
      <c r="BQ25" s="723"/>
      <c r="BR25" s="723"/>
      <c r="BS25" s="669" t="s">
        <v>228</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3024079</v>
      </c>
      <c r="CS25" s="662"/>
      <c r="CT25" s="662"/>
      <c r="CU25" s="662"/>
      <c r="CV25" s="662"/>
      <c r="CW25" s="662"/>
      <c r="CX25" s="662"/>
      <c r="CY25" s="663"/>
      <c r="CZ25" s="666">
        <v>11.3</v>
      </c>
      <c r="DA25" s="695"/>
      <c r="DB25" s="695"/>
      <c r="DC25" s="696"/>
      <c r="DD25" s="669">
        <v>2863360</v>
      </c>
      <c r="DE25" s="662"/>
      <c r="DF25" s="662"/>
      <c r="DG25" s="662"/>
      <c r="DH25" s="662"/>
      <c r="DI25" s="662"/>
      <c r="DJ25" s="662"/>
      <c r="DK25" s="663"/>
      <c r="DL25" s="669">
        <v>2819211</v>
      </c>
      <c r="DM25" s="662"/>
      <c r="DN25" s="662"/>
      <c r="DO25" s="662"/>
      <c r="DP25" s="662"/>
      <c r="DQ25" s="662"/>
      <c r="DR25" s="662"/>
      <c r="DS25" s="662"/>
      <c r="DT25" s="662"/>
      <c r="DU25" s="662"/>
      <c r="DV25" s="663"/>
      <c r="DW25" s="666">
        <v>25</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22002</v>
      </c>
      <c r="S26" s="664"/>
      <c r="T26" s="664"/>
      <c r="U26" s="664"/>
      <c r="V26" s="664"/>
      <c r="W26" s="664"/>
      <c r="X26" s="664"/>
      <c r="Y26" s="665"/>
      <c r="Z26" s="723">
        <v>0.1</v>
      </c>
      <c r="AA26" s="723"/>
      <c r="AB26" s="723"/>
      <c r="AC26" s="723"/>
      <c r="AD26" s="724" t="s">
        <v>137</v>
      </c>
      <c r="AE26" s="724"/>
      <c r="AF26" s="724"/>
      <c r="AG26" s="724"/>
      <c r="AH26" s="724"/>
      <c r="AI26" s="724"/>
      <c r="AJ26" s="724"/>
      <c r="AK26" s="724"/>
      <c r="AL26" s="666" t="s">
        <v>137</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137</v>
      </c>
      <c r="BH26" s="664"/>
      <c r="BI26" s="664"/>
      <c r="BJ26" s="664"/>
      <c r="BK26" s="664"/>
      <c r="BL26" s="664"/>
      <c r="BM26" s="664"/>
      <c r="BN26" s="665"/>
      <c r="BO26" s="723" t="s">
        <v>137</v>
      </c>
      <c r="BP26" s="723"/>
      <c r="BQ26" s="723"/>
      <c r="BR26" s="723"/>
      <c r="BS26" s="669" t="s">
        <v>137</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1642212</v>
      </c>
      <c r="CS26" s="664"/>
      <c r="CT26" s="664"/>
      <c r="CU26" s="664"/>
      <c r="CV26" s="664"/>
      <c r="CW26" s="664"/>
      <c r="CX26" s="664"/>
      <c r="CY26" s="665"/>
      <c r="CZ26" s="666">
        <v>6.1</v>
      </c>
      <c r="DA26" s="695"/>
      <c r="DB26" s="695"/>
      <c r="DC26" s="696"/>
      <c r="DD26" s="669">
        <v>1535782</v>
      </c>
      <c r="DE26" s="664"/>
      <c r="DF26" s="664"/>
      <c r="DG26" s="664"/>
      <c r="DH26" s="664"/>
      <c r="DI26" s="664"/>
      <c r="DJ26" s="664"/>
      <c r="DK26" s="665"/>
      <c r="DL26" s="669" t="s">
        <v>137</v>
      </c>
      <c r="DM26" s="664"/>
      <c r="DN26" s="664"/>
      <c r="DO26" s="664"/>
      <c r="DP26" s="664"/>
      <c r="DQ26" s="664"/>
      <c r="DR26" s="664"/>
      <c r="DS26" s="664"/>
      <c r="DT26" s="664"/>
      <c r="DU26" s="664"/>
      <c r="DV26" s="665"/>
      <c r="DW26" s="666" t="s">
        <v>137</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3072464</v>
      </c>
      <c r="S27" s="664"/>
      <c r="T27" s="664"/>
      <c r="U27" s="664"/>
      <c r="V27" s="664"/>
      <c r="W27" s="664"/>
      <c r="X27" s="664"/>
      <c r="Y27" s="665"/>
      <c r="Z27" s="723">
        <v>11.2</v>
      </c>
      <c r="AA27" s="723"/>
      <c r="AB27" s="723"/>
      <c r="AC27" s="723"/>
      <c r="AD27" s="724" t="s">
        <v>137</v>
      </c>
      <c r="AE27" s="724"/>
      <c r="AF27" s="724"/>
      <c r="AG27" s="724"/>
      <c r="AH27" s="724"/>
      <c r="AI27" s="724"/>
      <c r="AJ27" s="724"/>
      <c r="AK27" s="724"/>
      <c r="AL27" s="666" t="s">
        <v>137</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3640355</v>
      </c>
      <c r="BH27" s="664"/>
      <c r="BI27" s="664"/>
      <c r="BJ27" s="664"/>
      <c r="BK27" s="664"/>
      <c r="BL27" s="664"/>
      <c r="BM27" s="664"/>
      <c r="BN27" s="665"/>
      <c r="BO27" s="723">
        <v>100</v>
      </c>
      <c r="BP27" s="723"/>
      <c r="BQ27" s="723"/>
      <c r="BR27" s="723"/>
      <c r="BS27" s="669" t="s">
        <v>228</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4697837</v>
      </c>
      <c r="CS27" s="662"/>
      <c r="CT27" s="662"/>
      <c r="CU27" s="662"/>
      <c r="CV27" s="662"/>
      <c r="CW27" s="662"/>
      <c r="CX27" s="662"/>
      <c r="CY27" s="663"/>
      <c r="CZ27" s="666">
        <v>17.5</v>
      </c>
      <c r="DA27" s="695"/>
      <c r="DB27" s="695"/>
      <c r="DC27" s="696"/>
      <c r="DD27" s="669">
        <v>1166504</v>
      </c>
      <c r="DE27" s="662"/>
      <c r="DF27" s="662"/>
      <c r="DG27" s="662"/>
      <c r="DH27" s="662"/>
      <c r="DI27" s="662"/>
      <c r="DJ27" s="662"/>
      <c r="DK27" s="663"/>
      <c r="DL27" s="669">
        <v>1163829</v>
      </c>
      <c r="DM27" s="662"/>
      <c r="DN27" s="662"/>
      <c r="DO27" s="662"/>
      <c r="DP27" s="662"/>
      <c r="DQ27" s="662"/>
      <c r="DR27" s="662"/>
      <c r="DS27" s="662"/>
      <c r="DT27" s="662"/>
      <c r="DU27" s="662"/>
      <c r="DV27" s="663"/>
      <c r="DW27" s="666">
        <v>10.3</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228</v>
      </c>
      <c r="S28" s="664"/>
      <c r="T28" s="664"/>
      <c r="U28" s="664"/>
      <c r="V28" s="664"/>
      <c r="W28" s="664"/>
      <c r="X28" s="664"/>
      <c r="Y28" s="665"/>
      <c r="Z28" s="723" t="s">
        <v>228</v>
      </c>
      <c r="AA28" s="723"/>
      <c r="AB28" s="723"/>
      <c r="AC28" s="723"/>
      <c r="AD28" s="724" t="s">
        <v>228</v>
      </c>
      <c r="AE28" s="724"/>
      <c r="AF28" s="724"/>
      <c r="AG28" s="724"/>
      <c r="AH28" s="724"/>
      <c r="AI28" s="724"/>
      <c r="AJ28" s="724"/>
      <c r="AK28" s="724"/>
      <c r="AL28" s="666" t="s">
        <v>137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2629483</v>
      </c>
      <c r="CS28" s="664"/>
      <c r="CT28" s="664"/>
      <c r="CU28" s="664"/>
      <c r="CV28" s="664"/>
      <c r="CW28" s="664"/>
      <c r="CX28" s="664"/>
      <c r="CY28" s="665"/>
      <c r="CZ28" s="666">
        <v>9.8000000000000007</v>
      </c>
      <c r="DA28" s="695"/>
      <c r="DB28" s="695"/>
      <c r="DC28" s="696"/>
      <c r="DD28" s="669">
        <v>2572524</v>
      </c>
      <c r="DE28" s="664"/>
      <c r="DF28" s="664"/>
      <c r="DG28" s="664"/>
      <c r="DH28" s="664"/>
      <c r="DI28" s="664"/>
      <c r="DJ28" s="664"/>
      <c r="DK28" s="665"/>
      <c r="DL28" s="669">
        <v>2572524</v>
      </c>
      <c r="DM28" s="664"/>
      <c r="DN28" s="664"/>
      <c r="DO28" s="664"/>
      <c r="DP28" s="664"/>
      <c r="DQ28" s="664"/>
      <c r="DR28" s="664"/>
      <c r="DS28" s="664"/>
      <c r="DT28" s="664"/>
      <c r="DU28" s="664"/>
      <c r="DV28" s="665"/>
      <c r="DW28" s="666">
        <v>22.8</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3133392</v>
      </c>
      <c r="S29" s="664"/>
      <c r="T29" s="664"/>
      <c r="U29" s="664"/>
      <c r="V29" s="664"/>
      <c r="W29" s="664"/>
      <c r="X29" s="664"/>
      <c r="Y29" s="665"/>
      <c r="Z29" s="723">
        <v>11.4</v>
      </c>
      <c r="AA29" s="723"/>
      <c r="AB29" s="723"/>
      <c r="AC29" s="723"/>
      <c r="AD29" s="724" t="s">
        <v>228</v>
      </c>
      <c r="AE29" s="724"/>
      <c r="AF29" s="724"/>
      <c r="AG29" s="724"/>
      <c r="AH29" s="724"/>
      <c r="AI29" s="724"/>
      <c r="AJ29" s="724"/>
      <c r="AK29" s="724"/>
      <c r="AL29" s="666" t="s">
        <v>137</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2629481</v>
      </c>
      <c r="CS29" s="662"/>
      <c r="CT29" s="662"/>
      <c r="CU29" s="662"/>
      <c r="CV29" s="662"/>
      <c r="CW29" s="662"/>
      <c r="CX29" s="662"/>
      <c r="CY29" s="663"/>
      <c r="CZ29" s="666">
        <v>9.8000000000000007</v>
      </c>
      <c r="DA29" s="695"/>
      <c r="DB29" s="695"/>
      <c r="DC29" s="696"/>
      <c r="DD29" s="669">
        <v>2572522</v>
      </c>
      <c r="DE29" s="662"/>
      <c r="DF29" s="662"/>
      <c r="DG29" s="662"/>
      <c r="DH29" s="662"/>
      <c r="DI29" s="662"/>
      <c r="DJ29" s="662"/>
      <c r="DK29" s="663"/>
      <c r="DL29" s="669">
        <v>2572522</v>
      </c>
      <c r="DM29" s="662"/>
      <c r="DN29" s="662"/>
      <c r="DO29" s="662"/>
      <c r="DP29" s="662"/>
      <c r="DQ29" s="662"/>
      <c r="DR29" s="662"/>
      <c r="DS29" s="662"/>
      <c r="DT29" s="662"/>
      <c r="DU29" s="662"/>
      <c r="DV29" s="663"/>
      <c r="DW29" s="666">
        <v>22.8</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206391</v>
      </c>
      <c r="S30" s="664"/>
      <c r="T30" s="664"/>
      <c r="U30" s="664"/>
      <c r="V30" s="664"/>
      <c r="W30" s="664"/>
      <c r="X30" s="664"/>
      <c r="Y30" s="665"/>
      <c r="Z30" s="723">
        <v>0.8</v>
      </c>
      <c r="AA30" s="723"/>
      <c r="AB30" s="723"/>
      <c r="AC30" s="723"/>
      <c r="AD30" s="724">
        <v>121575</v>
      </c>
      <c r="AE30" s="724"/>
      <c r="AF30" s="724"/>
      <c r="AG30" s="724"/>
      <c r="AH30" s="724"/>
      <c r="AI30" s="724"/>
      <c r="AJ30" s="724"/>
      <c r="AK30" s="724"/>
      <c r="AL30" s="666">
        <v>1.1000000000000001</v>
      </c>
      <c r="AM30" s="667"/>
      <c r="AN30" s="667"/>
      <c r="AO30" s="725"/>
      <c r="AP30" s="751" t="s">
        <v>309</v>
      </c>
      <c r="AQ30" s="752"/>
      <c r="AR30" s="752"/>
      <c r="AS30" s="752"/>
      <c r="AT30" s="757" t="s">
        <v>310</v>
      </c>
      <c r="AU30" s="230"/>
      <c r="AV30" s="230"/>
      <c r="AW30" s="230"/>
      <c r="AX30" s="760" t="s">
        <v>186</v>
      </c>
      <c r="AY30" s="761"/>
      <c r="AZ30" s="761"/>
      <c r="BA30" s="761"/>
      <c r="BB30" s="761"/>
      <c r="BC30" s="761"/>
      <c r="BD30" s="761"/>
      <c r="BE30" s="761"/>
      <c r="BF30" s="762"/>
      <c r="BG30" s="741">
        <v>99.2</v>
      </c>
      <c r="BH30" s="742"/>
      <c r="BI30" s="742"/>
      <c r="BJ30" s="742"/>
      <c r="BK30" s="742"/>
      <c r="BL30" s="742"/>
      <c r="BM30" s="743">
        <v>96.6</v>
      </c>
      <c r="BN30" s="742"/>
      <c r="BO30" s="742"/>
      <c r="BP30" s="742"/>
      <c r="BQ30" s="744"/>
      <c r="BR30" s="741">
        <v>99.2</v>
      </c>
      <c r="BS30" s="742"/>
      <c r="BT30" s="742"/>
      <c r="BU30" s="742"/>
      <c r="BV30" s="742"/>
      <c r="BW30" s="742"/>
      <c r="BX30" s="743">
        <v>96.6</v>
      </c>
      <c r="BY30" s="742"/>
      <c r="BZ30" s="742"/>
      <c r="CA30" s="742"/>
      <c r="CB30" s="744"/>
      <c r="CD30" s="747"/>
      <c r="CE30" s="748"/>
      <c r="CF30" s="705" t="s">
        <v>311</v>
      </c>
      <c r="CG30" s="702"/>
      <c r="CH30" s="702"/>
      <c r="CI30" s="702"/>
      <c r="CJ30" s="702"/>
      <c r="CK30" s="702"/>
      <c r="CL30" s="702"/>
      <c r="CM30" s="702"/>
      <c r="CN30" s="702"/>
      <c r="CO30" s="702"/>
      <c r="CP30" s="702"/>
      <c r="CQ30" s="703"/>
      <c r="CR30" s="661">
        <v>2449345</v>
      </c>
      <c r="CS30" s="664"/>
      <c r="CT30" s="664"/>
      <c r="CU30" s="664"/>
      <c r="CV30" s="664"/>
      <c r="CW30" s="664"/>
      <c r="CX30" s="664"/>
      <c r="CY30" s="665"/>
      <c r="CZ30" s="666">
        <v>9.1</v>
      </c>
      <c r="DA30" s="695"/>
      <c r="DB30" s="695"/>
      <c r="DC30" s="696"/>
      <c r="DD30" s="669">
        <v>2398545</v>
      </c>
      <c r="DE30" s="664"/>
      <c r="DF30" s="664"/>
      <c r="DG30" s="664"/>
      <c r="DH30" s="664"/>
      <c r="DI30" s="664"/>
      <c r="DJ30" s="664"/>
      <c r="DK30" s="665"/>
      <c r="DL30" s="669">
        <v>2398545</v>
      </c>
      <c r="DM30" s="664"/>
      <c r="DN30" s="664"/>
      <c r="DO30" s="664"/>
      <c r="DP30" s="664"/>
      <c r="DQ30" s="664"/>
      <c r="DR30" s="664"/>
      <c r="DS30" s="664"/>
      <c r="DT30" s="664"/>
      <c r="DU30" s="664"/>
      <c r="DV30" s="665"/>
      <c r="DW30" s="666">
        <v>21.3</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3270920</v>
      </c>
      <c r="S31" s="664"/>
      <c r="T31" s="664"/>
      <c r="U31" s="664"/>
      <c r="V31" s="664"/>
      <c r="W31" s="664"/>
      <c r="X31" s="664"/>
      <c r="Y31" s="665"/>
      <c r="Z31" s="723">
        <v>11.9</v>
      </c>
      <c r="AA31" s="723"/>
      <c r="AB31" s="723"/>
      <c r="AC31" s="723"/>
      <c r="AD31" s="724" t="s">
        <v>137</v>
      </c>
      <c r="AE31" s="724"/>
      <c r="AF31" s="724"/>
      <c r="AG31" s="724"/>
      <c r="AH31" s="724"/>
      <c r="AI31" s="724"/>
      <c r="AJ31" s="724"/>
      <c r="AK31" s="724"/>
      <c r="AL31" s="666" t="s">
        <v>137</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v>
      </c>
      <c r="BH31" s="662"/>
      <c r="BI31" s="662"/>
      <c r="BJ31" s="662"/>
      <c r="BK31" s="662"/>
      <c r="BL31" s="662"/>
      <c r="BM31" s="667">
        <v>96.8</v>
      </c>
      <c r="BN31" s="740"/>
      <c r="BO31" s="740"/>
      <c r="BP31" s="740"/>
      <c r="BQ31" s="701"/>
      <c r="BR31" s="739">
        <v>99.2</v>
      </c>
      <c r="BS31" s="662"/>
      <c r="BT31" s="662"/>
      <c r="BU31" s="662"/>
      <c r="BV31" s="662"/>
      <c r="BW31" s="662"/>
      <c r="BX31" s="667">
        <v>96.8</v>
      </c>
      <c r="BY31" s="740"/>
      <c r="BZ31" s="740"/>
      <c r="CA31" s="740"/>
      <c r="CB31" s="701"/>
      <c r="CD31" s="747"/>
      <c r="CE31" s="748"/>
      <c r="CF31" s="705" t="s">
        <v>315</v>
      </c>
      <c r="CG31" s="702"/>
      <c r="CH31" s="702"/>
      <c r="CI31" s="702"/>
      <c r="CJ31" s="702"/>
      <c r="CK31" s="702"/>
      <c r="CL31" s="702"/>
      <c r="CM31" s="702"/>
      <c r="CN31" s="702"/>
      <c r="CO31" s="702"/>
      <c r="CP31" s="702"/>
      <c r="CQ31" s="703"/>
      <c r="CR31" s="661">
        <v>180136</v>
      </c>
      <c r="CS31" s="662"/>
      <c r="CT31" s="662"/>
      <c r="CU31" s="662"/>
      <c r="CV31" s="662"/>
      <c r="CW31" s="662"/>
      <c r="CX31" s="662"/>
      <c r="CY31" s="663"/>
      <c r="CZ31" s="666">
        <v>0.7</v>
      </c>
      <c r="DA31" s="695"/>
      <c r="DB31" s="695"/>
      <c r="DC31" s="696"/>
      <c r="DD31" s="669">
        <v>173977</v>
      </c>
      <c r="DE31" s="662"/>
      <c r="DF31" s="662"/>
      <c r="DG31" s="662"/>
      <c r="DH31" s="662"/>
      <c r="DI31" s="662"/>
      <c r="DJ31" s="662"/>
      <c r="DK31" s="663"/>
      <c r="DL31" s="669">
        <v>173977</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3389418</v>
      </c>
      <c r="S32" s="664"/>
      <c r="T32" s="664"/>
      <c r="U32" s="664"/>
      <c r="V32" s="664"/>
      <c r="W32" s="664"/>
      <c r="X32" s="664"/>
      <c r="Y32" s="665"/>
      <c r="Z32" s="723">
        <v>12.3</v>
      </c>
      <c r="AA32" s="723"/>
      <c r="AB32" s="723"/>
      <c r="AC32" s="723"/>
      <c r="AD32" s="724" t="s">
        <v>228</v>
      </c>
      <c r="AE32" s="724"/>
      <c r="AF32" s="724"/>
      <c r="AG32" s="724"/>
      <c r="AH32" s="724"/>
      <c r="AI32" s="724"/>
      <c r="AJ32" s="724"/>
      <c r="AK32" s="724"/>
      <c r="AL32" s="666" t="s">
        <v>228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99.2</v>
      </c>
      <c r="BH32" s="677"/>
      <c r="BI32" s="677"/>
      <c r="BJ32" s="677"/>
      <c r="BK32" s="677"/>
      <c r="BL32" s="677"/>
      <c r="BM32" s="721">
        <v>96</v>
      </c>
      <c r="BN32" s="677"/>
      <c r="BO32" s="677"/>
      <c r="BP32" s="677"/>
      <c r="BQ32" s="714"/>
      <c r="BR32" s="738">
        <v>99.2</v>
      </c>
      <c r="BS32" s="677"/>
      <c r="BT32" s="677"/>
      <c r="BU32" s="677"/>
      <c r="BV32" s="677"/>
      <c r="BW32" s="677"/>
      <c r="BX32" s="721">
        <v>96</v>
      </c>
      <c r="BY32" s="677"/>
      <c r="BZ32" s="677"/>
      <c r="CA32" s="677"/>
      <c r="CB32" s="714"/>
      <c r="CD32" s="749"/>
      <c r="CE32" s="750"/>
      <c r="CF32" s="705" t="s">
        <v>318</v>
      </c>
      <c r="CG32" s="702"/>
      <c r="CH32" s="702"/>
      <c r="CI32" s="702"/>
      <c r="CJ32" s="702"/>
      <c r="CK32" s="702"/>
      <c r="CL32" s="702"/>
      <c r="CM32" s="702"/>
      <c r="CN32" s="702"/>
      <c r="CO32" s="702"/>
      <c r="CP32" s="702"/>
      <c r="CQ32" s="703"/>
      <c r="CR32" s="661">
        <v>2</v>
      </c>
      <c r="CS32" s="664"/>
      <c r="CT32" s="664"/>
      <c r="CU32" s="664"/>
      <c r="CV32" s="664"/>
      <c r="CW32" s="664"/>
      <c r="CX32" s="664"/>
      <c r="CY32" s="665"/>
      <c r="CZ32" s="666">
        <v>0</v>
      </c>
      <c r="DA32" s="695"/>
      <c r="DB32" s="695"/>
      <c r="DC32" s="696"/>
      <c r="DD32" s="669">
        <v>2</v>
      </c>
      <c r="DE32" s="664"/>
      <c r="DF32" s="664"/>
      <c r="DG32" s="664"/>
      <c r="DH32" s="664"/>
      <c r="DI32" s="664"/>
      <c r="DJ32" s="664"/>
      <c r="DK32" s="665"/>
      <c r="DL32" s="669">
        <v>2</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644815</v>
      </c>
      <c r="S33" s="664"/>
      <c r="T33" s="664"/>
      <c r="U33" s="664"/>
      <c r="V33" s="664"/>
      <c r="W33" s="664"/>
      <c r="X33" s="664"/>
      <c r="Y33" s="665"/>
      <c r="Z33" s="723">
        <v>2.2999999999999998</v>
      </c>
      <c r="AA33" s="723"/>
      <c r="AB33" s="723"/>
      <c r="AC33" s="723"/>
      <c r="AD33" s="724" t="s">
        <v>228</v>
      </c>
      <c r="AE33" s="724"/>
      <c r="AF33" s="724"/>
      <c r="AG33" s="724"/>
      <c r="AH33" s="724"/>
      <c r="AI33" s="724"/>
      <c r="AJ33" s="724"/>
      <c r="AK33" s="724"/>
      <c r="AL33" s="666" t="s">
        <v>228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12031888</v>
      </c>
      <c r="CS33" s="662"/>
      <c r="CT33" s="662"/>
      <c r="CU33" s="662"/>
      <c r="CV33" s="662"/>
      <c r="CW33" s="662"/>
      <c r="CX33" s="662"/>
      <c r="CY33" s="663"/>
      <c r="CZ33" s="666">
        <v>44.9</v>
      </c>
      <c r="DA33" s="695"/>
      <c r="DB33" s="695"/>
      <c r="DC33" s="696"/>
      <c r="DD33" s="669">
        <v>4659903</v>
      </c>
      <c r="DE33" s="662"/>
      <c r="DF33" s="662"/>
      <c r="DG33" s="662"/>
      <c r="DH33" s="662"/>
      <c r="DI33" s="662"/>
      <c r="DJ33" s="662"/>
      <c r="DK33" s="663"/>
      <c r="DL33" s="669">
        <v>3444517</v>
      </c>
      <c r="DM33" s="662"/>
      <c r="DN33" s="662"/>
      <c r="DO33" s="662"/>
      <c r="DP33" s="662"/>
      <c r="DQ33" s="662"/>
      <c r="DR33" s="662"/>
      <c r="DS33" s="662"/>
      <c r="DT33" s="662"/>
      <c r="DU33" s="662"/>
      <c r="DV33" s="663"/>
      <c r="DW33" s="666">
        <v>30.5</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241713</v>
      </c>
      <c r="S34" s="664"/>
      <c r="T34" s="664"/>
      <c r="U34" s="664"/>
      <c r="V34" s="664"/>
      <c r="W34" s="664"/>
      <c r="X34" s="664"/>
      <c r="Y34" s="665"/>
      <c r="Z34" s="723">
        <v>0.9</v>
      </c>
      <c r="AA34" s="723"/>
      <c r="AB34" s="723"/>
      <c r="AC34" s="723"/>
      <c r="AD34" s="724">
        <v>5925</v>
      </c>
      <c r="AE34" s="724"/>
      <c r="AF34" s="724"/>
      <c r="AG34" s="724"/>
      <c r="AH34" s="724"/>
      <c r="AI34" s="724"/>
      <c r="AJ34" s="724"/>
      <c r="AK34" s="724"/>
      <c r="AL34" s="666">
        <v>0.1</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4600573</v>
      </c>
      <c r="CS34" s="664"/>
      <c r="CT34" s="664"/>
      <c r="CU34" s="664"/>
      <c r="CV34" s="664"/>
      <c r="CW34" s="664"/>
      <c r="CX34" s="664"/>
      <c r="CY34" s="665"/>
      <c r="CZ34" s="666">
        <v>17.2</v>
      </c>
      <c r="DA34" s="695"/>
      <c r="DB34" s="695"/>
      <c r="DC34" s="696"/>
      <c r="DD34" s="669">
        <v>1647223</v>
      </c>
      <c r="DE34" s="664"/>
      <c r="DF34" s="664"/>
      <c r="DG34" s="664"/>
      <c r="DH34" s="664"/>
      <c r="DI34" s="664"/>
      <c r="DJ34" s="664"/>
      <c r="DK34" s="665"/>
      <c r="DL34" s="669">
        <v>1154961</v>
      </c>
      <c r="DM34" s="664"/>
      <c r="DN34" s="664"/>
      <c r="DO34" s="664"/>
      <c r="DP34" s="664"/>
      <c r="DQ34" s="664"/>
      <c r="DR34" s="664"/>
      <c r="DS34" s="664"/>
      <c r="DT34" s="664"/>
      <c r="DU34" s="664"/>
      <c r="DV34" s="665"/>
      <c r="DW34" s="666">
        <v>10.199999999999999</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1918420</v>
      </c>
      <c r="S35" s="664"/>
      <c r="T35" s="664"/>
      <c r="U35" s="664"/>
      <c r="V35" s="664"/>
      <c r="W35" s="664"/>
      <c r="X35" s="664"/>
      <c r="Y35" s="665"/>
      <c r="Z35" s="723">
        <v>7</v>
      </c>
      <c r="AA35" s="723"/>
      <c r="AB35" s="723"/>
      <c r="AC35" s="723"/>
      <c r="AD35" s="724" t="s">
        <v>228</v>
      </c>
      <c r="AE35" s="724"/>
      <c r="AF35" s="724"/>
      <c r="AG35" s="724"/>
      <c r="AH35" s="724"/>
      <c r="AI35" s="724"/>
      <c r="AJ35" s="724"/>
      <c r="AK35" s="724"/>
      <c r="AL35" s="666" t="s">
        <v>228</v>
      </c>
      <c r="AM35" s="667"/>
      <c r="AN35" s="667"/>
      <c r="AO35" s="725"/>
      <c r="AP35" s="234"/>
      <c r="AQ35" s="729" t="s">
        <v>326</v>
      </c>
      <c r="AR35" s="730"/>
      <c r="AS35" s="730"/>
      <c r="AT35" s="730"/>
      <c r="AU35" s="730"/>
      <c r="AV35" s="730"/>
      <c r="AW35" s="730"/>
      <c r="AX35" s="730"/>
      <c r="AY35" s="731"/>
      <c r="AZ35" s="726">
        <v>1830277</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223575</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61743</v>
      </c>
      <c r="CS35" s="662"/>
      <c r="CT35" s="662"/>
      <c r="CU35" s="662"/>
      <c r="CV35" s="662"/>
      <c r="CW35" s="662"/>
      <c r="CX35" s="662"/>
      <c r="CY35" s="663"/>
      <c r="CZ35" s="666">
        <v>0.2</v>
      </c>
      <c r="DA35" s="695"/>
      <c r="DB35" s="695"/>
      <c r="DC35" s="696"/>
      <c r="DD35" s="669">
        <v>37295</v>
      </c>
      <c r="DE35" s="662"/>
      <c r="DF35" s="662"/>
      <c r="DG35" s="662"/>
      <c r="DH35" s="662"/>
      <c r="DI35" s="662"/>
      <c r="DJ35" s="662"/>
      <c r="DK35" s="663"/>
      <c r="DL35" s="669">
        <v>36283</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228</v>
      </c>
      <c r="S36" s="664"/>
      <c r="T36" s="664"/>
      <c r="U36" s="664"/>
      <c r="V36" s="664"/>
      <c r="W36" s="664"/>
      <c r="X36" s="664"/>
      <c r="Y36" s="665"/>
      <c r="Z36" s="723" t="s">
        <v>137</v>
      </c>
      <c r="AA36" s="723"/>
      <c r="AB36" s="723"/>
      <c r="AC36" s="723"/>
      <c r="AD36" s="724" t="s">
        <v>137</v>
      </c>
      <c r="AE36" s="724"/>
      <c r="AF36" s="724"/>
      <c r="AG36" s="724"/>
      <c r="AH36" s="724"/>
      <c r="AI36" s="724"/>
      <c r="AJ36" s="724"/>
      <c r="AK36" s="724"/>
      <c r="AL36" s="666" t="s">
        <v>137</v>
      </c>
      <c r="AM36" s="667"/>
      <c r="AN36" s="667"/>
      <c r="AO36" s="725"/>
      <c r="AQ36" s="698" t="s">
        <v>330</v>
      </c>
      <c r="AR36" s="699"/>
      <c r="AS36" s="699"/>
      <c r="AT36" s="699"/>
      <c r="AU36" s="699"/>
      <c r="AV36" s="699"/>
      <c r="AW36" s="699"/>
      <c r="AX36" s="699"/>
      <c r="AY36" s="700"/>
      <c r="AZ36" s="661">
        <v>177050</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166854</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2070179</v>
      </c>
      <c r="CS36" s="664"/>
      <c r="CT36" s="664"/>
      <c r="CU36" s="664"/>
      <c r="CV36" s="664"/>
      <c r="CW36" s="664"/>
      <c r="CX36" s="664"/>
      <c r="CY36" s="665"/>
      <c r="CZ36" s="666">
        <v>7.7</v>
      </c>
      <c r="DA36" s="695"/>
      <c r="DB36" s="695"/>
      <c r="DC36" s="696"/>
      <c r="DD36" s="669">
        <v>1464448</v>
      </c>
      <c r="DE36" s="664"/>
      <c r="DF36" s="664"/>
      <c r="DG36" s="664"/>
      <c r="DH36" s="664"/>
      <c r="DI36" s="664"/>
      <c r="DJ36" s="664"/>
      <c r="DK36" s="665"/>
      <c r="DL36" s="669">
        <v>973359</v>
      </c>
      <c r="DM36" s="664"/>
      <c r="DN36" s="664"/>
      <c r="DO36" s="664"/>
      <c r="DP36" s="664"/>
      <c r="DQ36" s="664"/>
      <c r="DR36" s="664"/>
      <c r="DS36" s="664"/>
      <c r="DT36" s="664"/>
      <c r="DU36" s="664"/>
      <c r="DV36" s="665"/>
      <c r="DW36" s="666">
        <v>8.6</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486620</v>
      </c>
      <c r="S37" s="664"/>
      <c r="T37" s="664"/>
      <c r="U37" s="664"/>
      <c r="V37" s="664"/>
      <c r="W37" s="664"/>
      <c r="X37" s="664"/>
      <c r="Y37" s="665"/>
      <c r="Z37" s="723">
        <v>1.8</v>
      </c>
      <c r="AA37" s="723"/>
      <c r="AB37" s="723"/>
      <c r="AC37" s="723"/>
      <c r="AD37" s="724" t="s">
        <v>137</v>
      </c>
      <c r="AE37" s="724"/>
      <c r="AF37" s="724"/>
      <c r="AG37" s="724"/>
      <c r="AH37" s="724"/>
      <c r="AI37" s="724"/>
      <c r="AJ37" s="724"/>
      <c r="AK37" s="724"/>
      <c r="AL37" s="666" t="s">
        <v>137</v>
      </c>
      <c r="AM37" s="667"/>
      <c r="AN37" s="667"/>
      <c r="AO37" s="725"/>
      <c r="AQ37" s="698" t="s">
        <v>334</v>
      </c>
      <c r="AR37" s="699"/>
      <c r="AS37" s="699"/>
      <c r="AT37" s="699"/>
      <c r="AU37" s="699"/>
      <c r="AV37" s="699"/>
      <c r="AW37" s="699"/>
      <c r="AX37" s="699"/>
      <c r="AY37" s="700"/>
      <c r="AZ37" s="661">
        <v>56654</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5237</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720320</v>
      </c>
      <c r="CS37" s="662"/>
      <c r="CT37" s="662"/>
      <c r="CU37" s="662"/>
      <c r="CV37" s="662"/>
      <c r="CW37" s="662"/>
      <c r="CX37" s="662"/>
      <c r="CY37" s="663"/>
      <c r="CZ37" s="666">
        <v>2.7</v>
      </c>
      <c r="DA37" s="695"/>
      <c r="DB37" s="695"/>
      <c r="DC37" s="696"/>
      <c r="DD37" s="669">
        <v>703220</v>
      </c>
      <c r="DE37" s="662"/>
      <c r="DF37" s="662"/>
      <c r="DG37" s="662"/>
      <c r="DH37" s="662"/>
      <c r="DI37" s="662"/>
      <c r="DJ37" s="662"/>
      <c r="DK37" s="663"/>
      <c r="DL37" s="669">
        <v>703220</v>
      </c>
      <c r="DM37" s="662"/>
      <c r="DN37" s="662"/>
      <c r="DO37" s="662"/>
      <c r="DP37" s="662"/>
      <c r="DQ37" s="662"/>
      <c r="DR37" s="662"/>
      <c r="DS37" s="662"/>
      <c r="DT37" s="662"/>
      <c r="DU37" s="662"/>
      <c r="DV37" s="663"/>
      <c r="DW37" s="666">
        <v>6.2</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27474047</v>
      </c>
      <c r="S38" s="713"/>
      <c r="T38" s="713"/>
      <c r="U38" s="713"/>
      <c r="V38" s="713"/>
      <c r="W38" s="713"/>
      <c r="X38" s="713"/>
      <c r="Y38" s="718"/>
      <c r="Z38" s="719">
        <v>100</v>
      </c>
      <c r="AA38" s="719"/>
      <c r="AB38" s="719"/>
      <c r="AC38" s="719"/>
      <c r="AD38" s="720">
        <v>10798400</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49400</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8536</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1731477</v>
      </c>
      <c r="CS38" s="664"/>
      <c r="CT38" s="664"/>
      <c r="CU38" s="664"/>
      <c r="CV38" s="664"/>
      <c r="CW38" s="664"/>
      <c r="CX38" s="664"/>
      <c r="CY38" s="665"/>
      <c r="CZ38" s="666">
        <v>6.5</v>
      </c>
      <c r="DA38" s="695"/>
      <c r="DB38" s="695"/>
      <c r="DC38" s="696"/>
      <c r="DD38" s="669">
        <v>1408398</v>
      </c>
      <c r="DE38" s="664"/>
      <c r="DF38" s="664"/>
      <c r="DG38" s="664"/>
      <c r="DH38" s="664"/>
      <c r="DI38" s="664"/>
      <c r="DJ38" s="664"/>
      <c r="DK38" s="665"/>
      <c r="DL38" s="669">
        <v>1279914</v>
      </c>
      <c r="DM38" s="664"/>
      <c r="DN38" s="664"/>
      <c r="DO38" s="664"/>
      <c r="DP38" s="664"/>
      <c r="DQ38" s="664"/>
      <c r="DR38" s="664"/>
      <c r="DS38" s="664"/>
      <c r="DT38" s="664"/>
      <c r="DU38" s="664"/>
      <c r="DV38" s="665"/>
      <c r="DW38" s="666">
        <v>11.3</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42146</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88</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3505716</v>
      </c>
      <c r="CS39" s="662"/>
      <c r="CT39" s="662"/>
      <c r="CU39" s="662"/>
      <c r="CV39" s="662"/>
      <c r="CW39" s="662"/>
      <c r="CX39" s="662"/>
      <c r="CY39" s="663"/>
      <c r="CZ39" s="666">
        <v>13.1</v>
      </c>
      <c r="DA39" s="695"/>
      <c r="DB39" s="695"/>
      <c r="DC39" s="696"/>
      <c r="DD39" s="669">
        <v>102239</v>
      </c>
      <c r="DE39" s="662"/>
      <c r="DF39" s="662"/>
      <c r="DG39" s="662"/>
      <c r="DH39" s="662"/>
      <c r="DI39" s="662"/>
      <c r="DJ39" s="662"/>
      <c r="DK39" s="663"/>
      <c r="DL39" s="669" t="s">
        <v>137</v>
      </c>
      <c r="DM39" s="662"/>
      <c r="DN39" s="662"/>
      <c r="DO39" s="662"/>
      <c r="DP39" s="662"/>
      <c r="DQ39" s="662"/>
      <c r="DR39" s="662"/>
      <c r="DS39" s="662"/>
      <c r="DT39" s="662"/>
      <c r="DU39" s="662"/>
      <c r="DV39" s="663"/>
      <c r="DW39" s="666" t="s">
        <v>137</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353727</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228</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62200</v>
      </c>
      <c r="CS40" s="664"/>
      <c r="CT40" s="664"/>
      <c r="CU40" s="664"/>
      <c r="CV40" s="664"/>
      <c r="CW40" s="664"/>
      <c r="CX40" s="664"/>
      <c r="CY40" s="665"/>
      <c r="CZ40" s="666">
        <v>0.2</v>
      </c>
      <c r="DA40" s="695"/>
      <c r="DB40" s="695"/>
      <c r="DC40" s="696"/>
      <c r="DD40" s="669">
        <v>300</v>
      </c>
      <c r="DE40" s="664"/>
      <c r="DF40" s="664"/>
      <c r="DG40" s="664"/>
      <c r="DH40" s="664"/>
      <c r="DI40" s="664"/>
      <c r="DJ40" s="664"/>
      <c r="DK40" s="665"/>
      <c r="DL40" s="669" t="s">
        <v>228</v>
      </c>
      <c r="DM40" s="664"/>
      <c r="DN40" s="664"/>
      <c r="DO40" s="664"/>
      <c r="DP40" s="664"/>
      <c r="DQ40" s="664"/>
      <c r="DR40" s="664"/>
      <c r="DS40" s="664"/>
      <c r="DT40" s="664"/>
      <c r="DU40" s="664"/>
      <c r="DV40" s="665"/>
      <c r="DW40" s="666" t="s">
        <v>228</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1151300</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348</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228</v>
      </c>
      <c r="CS41" s="662"/>
      <c r="CT41" s="662"/>
      <c r="CU41" s="662"/>
      <c r="CV41" s="662"/>
      <c r="CW41" s="662"/>
      <c r="CX41" s="662"/>
      <c r="CY41" s="663"/>
      <c r="CZ41" s="666" t="s">
        <v>228</v>
      </c>
      <c r="DA41" s="695"/>
      <c r="DB41" s="695"/>
      <c r="DC41" s="696"/>
      <c r="DD41" s="669" t="s">
        <v>228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4424500</v>
      </c>
      <c r="CS42" s="664"/>
      <c r="CT42" s="664"/>
      <c r="CU42" s="664"/>
      <c r="CV42" s="664"/>
      <c r="CW42" s="664"/>
      <c r="CX42" s="664"/>
      <c r="CY42" s="665"/>
      <c r="CZ42" s="666">
        <v>16.5</v>
      </c>
      <c r="DA42" s="667"/>
      <c r="DB42" s="667"/>
      <c r="DC42" s="668"/>
      <c r="DD42" s="669">
        <v>755732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144739</v>
      </c>
      <c r="CS43" s="662"/>
      <c r="CT43" s="662"/>
      <c r="CU43" s="662"/>
      <c r="CV43" s="662"/>
      <c r="CW43" s="662"/>
      <c r="CX43" s="662"/>
      <c r="CY43" s="663"/>
      <c r="CZ43" s="666">
        <v>0.5</v>
      </c>
      <c r="DA43" s="695"/>
      <c r="DB43" s="695"/>
      <c r="DC43" s="696"/>
      <c r="DD43" s="669">
        <v>136339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4298196</v>
      </c>
      <c r="CS44" s="664"/>
      <c r="CT44" s="664"/>
      <c r="CU44" s="664"/>
      <c r="CV44" s="664"/>
      <c r="CW44" s="664"/>
      <c r="CX44" s="664"/>
      <c r="CY44" s="665"/>
      <c r="CZ44" s="666">
        <v>16</v>
      </c>
      <c r="DA44" s="667"/>
      <c r="DB44" s="667"/>
      <c r="DC44" s="668"/>
      <c r="DD44" s="669">
        <v>668990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2723393</v>
      </c>
      <c r="CS45" s="662"/>
      <c r="CT45" s="662"/>
      <c r="CU45" s="662"/>
      <c r="CV45" s="662"/>
      <c r="CW45" s="662"/>
      <c r="CX45" s="662"/>
      <c r="CY45" s="663"/>
      <c r="CZ45" s="666">
        <v>10.199999999999999</v>
      </c>
      <c r="DA45" s="695"/>
      <c r="DB45" s="695"/>
      <c r="DC45" s="696"/>
      <c r="DD45" s="669">
        <v>52489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1151668</v>
      </c>
      <c r="CS46" s="664"/>
      <c r="CT46" s="664"/>
      <c r="CU46" s="664"/>
      <c r="CV46" s="664"/>
      <c r="CW46" s="664"/>
      <c r="CX46" s="664"/>
      <c r="CY46" s="665"/>
      <c r="CZ46" s="666">
        <v>4.3</v>
      </c>
      <c r="DA46" s="667"/>
      <c r="DB46" s="667"/>
      <c r="DC46" s="668"/>
      <c r="DD46" s="669">
        <v>468610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126304</v>
      </c>
      <c r="CS47" s="662"/>
      <c r="CT47" s="662"/>
      <c r="CU47" s="662"/>
      <c r="CV47" s="662"/>
      <c r="CW47" s="662"/>
      <c r="CX47" s="662"/>
      <c r="CY47" s="663"/>
      <c r="CZ47" s="666">
        <v>0.5</v>
      </c>
      <c r="DA47" s="695"/>
      <c r="DB47" s="695"/>
      <c r="DC47" s="696"/>
      <c r="DD47" s="669">
        <v>86742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137</v>
      </c>
      <c r="CS48" s="664"/>
      <c r="CT48" s="664"/>
      <c r="CU48" s="664"/>
      <c r="CV48" s="664"/>
      <c r="CW48" s="664"/>
      <c r="CX48" s="664"/>
      <c r="CY48" s="665"/>
      <c r="CZ48" s="666" t="s">
        <v>137</v>
      </c>
      <c r="DA48" s="667"/>
      <c r="DB48" s="667"/>
      <c r="DC48" s="668"/>
      <c r="DD48" s="669" t="s">
        <v>137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26807787</v>
      </c>
      <c r="CS49" s="677"/>
      <c r="CT49" s="677"/>
      <c r="CU49" s="677"/>
      <c r="CV49" s="677"/>
      <c r="CW49" s="677"/>
      <c r="CX49" s="677"/>
      <c r="CY49" s="678"/>
      <c r="CZ49" s="679">
        <v>100</v>
      </c>
      <c r="DA49" s="680"/>
      <c r="DB49" s="680"/>
      <c r="DC49" s="681"/>
      <c r="DD49" s="682">
        <v>12018023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tmXpRWCgWLg4eIACGPFxP2S9HKUo/SLCr5rcQ4OHQZeI+Y/NKprnI4wWHwngyQHanSWgf/rbgbJ1mDw7Vy303Q==" saltValue="I+VacZgTmObH0mXjUAf+X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363</v>
      </c>
      <c r="DK2" s="1203"/>
      <c r="DL2" s="1203"/>
      <c r="DM2" s="1203"/>
      <c r="DN2" s="1203"/>
      <c r="DO2" s="1204"/>
      <c r="DP2" s="249"/>
      <c r="DQ2" s="1202" t="s">
        <v>364</v>
      </c>
      <c r="DR2" s="1203"/>
      <c r="DS2" s="1203"/>
      <c r="DT2" s="1203"/>
      <c r="DU2" s="1203"/>
      <c r="DV2" s="1203"/>
      <c r="DW2" s="1203"/>
      <c r="DX2" s="1203"/>
      <c r="DY2" s="1203"/>
      <c r="DZ2" s="120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5" t="s">
        <v>365</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5"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90" t="s">
        <v>381</v>
      </c>
      <c r="DH5" s="1191"/>
      <c r="DI5" s="1191"/>
      <c r="DJ5" s="1191"/>
      <c r="DK5" s="1192"/>
      <c r="DL5" s="1190" t="s">
        <v>382</v>
      </c>
      <c r="DM5" s="1191"/>
      <c r="DN5" s="1191"/>
      <c r="DO5" s="1191"/>
      <c r="DP5" s="1192"/>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6"/>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3"/>
      <c r="DH6" s="1194"/>
      <c r="DI6" s="1194"/>
      <c r="DJ6" s="1194"/>
      <c r="DK6" s="1195"/>
      <c r="DL6" s="1193"/>
      <c r="DM6" s="1194"/>
      <c r="DN6" s="1194"/>
      <c r="DO6" s="1194"/>
      <c r="DP6" s="1195"/>
      <c r="DQ6" s="1093"/>
      <c r="DR6" s="1094"/>
      <c r="DS6" s="1094"/>
      <c r="DT6" s="1094"/>
      <c r="DU6" s="1095"/>
      <c r="DV6" s="1093"/>
      <c r="DW6" s="1094"/>
      <c r="DX6" s="1094"/>
      <c r="DY6" s="1094"/>
      <c r="DZ6" s="1107"/>
      <c r="EA6" s="254"/>
    </row>
    <row r="7" spans="1:131" s="255" customFormat="1" ht="26.25" customHeight="1" thickTop="1" x14ac:dyDescent="0.15">
      <c r="A7" s="258">
        <v>1</v>
      </c>
      <c r="B7" s="1142" t="s">
        <v>384</v>
      </c>
      <c r="C7" s="1143"/>
      <c r="D7" s="1143"/>
      <c r="E7" s="1143"/>
      <c r="F7" s="1143"/>
      <c r="G7" s="1143"/>
      <c r="H7" s="1143"/>
      <c r="I7" s="1143"/>
      <c r="J7" s="1143"/>
      <c r="K7" s="1143"/>
      <c r="L7" s="1143"/>
      <c r="M7" s="1143"/>
      <c r="N7" s="1143"/>
      <c r="O7" s="1143"/>
      <c r="P7" s="1144"/>
      <c r="Q7" s="1196">
        <v>27479</v>
      </c>
      <c r="R7" s="1197"/>
      <c r="S7" s="1197"/>
      <c r="T7" s="1197"/>
      <c r="U7" s="1197"/>
      <c r="V7" s="1197">
        <v>26812</v>
      </c>
      <c r="W7" s="1197"/>
      <c r="X7" s="1197"/>
      <c r="Y7" s="1197"/>
      <c r="Z7" s="1197"/>
      <c r="AA7" s="1197">
        <v>666</v>
      </c>
      <c r="AB7" s="1197"/>
      <c r="AC7" s="1197"/>
      <c r="AD7" s="1197"/>
      <c r="AE7" s="1198"/>
      <c r="AF7" s="1199">
        <v>650</v>
      </c>
      <c r="AG7" s="1200"/>
      <c r="AH7" s="1200"/>
      <c r="AI7" s="1200"/>
      <c r="AJ7" s="1201"/>
      <c r="AK7" s="1183" t="s">
        <v>588</v>
      </c>
      <c r="AL7" s="1184"/>
      <c r="AM7" s="1184"/>
      <c r="AN7" s="1184"/>
      <c r="AO7" s="1184"/>
      <c r="AP7" s="1184">
        <v>23099</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596</v>
      </c>
      <c r="BT7" s="1188"/>
      <c r="BU7" s="1188"/>
      <c r="BV7" s="1188"/>
      <c r="BW7" s="1188"/>
      <c r="BX7" s="1188"/>
      <c r="BY7" s="1188"/>
      <c r="BZ7" s="1188"/>
      <c r="CA7" s="1188"/>
      <c r="CB7" s="1188"/>
      <c r="CC7" s="1188"/>
      <c r="CD7" s="1188"/>
      <c r="CE7" s="1188"/>
      <c r="CF7" s="1188"/>
      <c r="CG7" s="1189"/>
      <c r="CH7" s="1180">
        <v>21</v>
      </c>
      <c r="CI7" s="1181"/>
      <c r="CJ7" s="1181"/>
      <c r="CK7" s="1181"/>
      <c r="CL7" s="1182"/>
      <c r="CM7" s="1180">
        <v>532</v>
      </c>
      <c r="CN7" s="1181"/>
      <c r="CO7" s="1181"/>
      <c r="CP7" s="1181"/>
      <c r="CQ7" s="1182"/>
      <c r="CR7" s="1180">
        <v>250</v>
      </c>
      <c r="CS7" s="1181"/>
      <c r="CT7" s="1181"/>
      <c r="CU7" s="1181"/>
      <c r="CV7" s="1182"/>
      <c r="CW7" s="1180">
        <v>16</v>
      </c>
      <c r="CX7" s="1181"/>
      <c r="CY7" s="1181"/>
      <c r="CZ7" s="1181"/>
      <c r="DA7" s="1182"/>
      <c r="DB7" s="1180" t="s">
        <v>588</v>
      </c>
      <c r="DC7" s="1181"/>
      <c r="DD7" s="1181"/>
      <c r="DE7" s="1181"/>
      <c r="DF7" s="1182"/>
      <c r="DG7" s="1180" t="s">
        <v>588</v>
      </c>
      <c r="DH7" s="1181"/>
      <c r="DI7" s="1181"/>
      <c r="DJ7" s="1181"/>
      <c r="DK7" s="1182"/>
      <c r="DL7" s="1180" t="s">
        <v>588</v>
      </c>
      <c r="DM7" s="1181"/>
      <c r="DN7" s="1181"/>
      <c r="DO7" s="1181"/>
      <c r="DP7" s="1182"/>
      <c r="DQ7" s="1180"/>
      <c r="DR7" s="1181"/>
      <c r="DS7" s="1181"/>
      <c r="DT7" s="1181"/>
      <c r="DU7" s="1182"/>
      <c r="DV7" s="1207"/>
      <c r="DW7" s="1208"/>
      <c r="DX7" s="1208"/>
      <c r="DY7" s="1208"/>
      <c r="DZ7" s="1209"/>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8"/>
      <c r="AL8" s="1179"/>
      <c r="AM8" s="1179"/>
      <c r="AN8" s="1179"/>
      <c r="AO8" s="1179"/>
      <c r="AP8" s="1179"/>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3" t="s">
        <v>597</v>
      </c>
      <c r="BT8" s="1104"/>
      <c r="BU8" s="1104"/>
      <c r="BV8" s="1104"/>
      <c r="BW8" s="1104"/>
      <c r="BX8" s="1104"/>
      <c r="BY8" s="1104"/>
      <c r="BZ8" s="1104"/>
      <c r="CA8" s="1104"/>
      <c r="CB8" s="1104"/>
      <c r="CC8" s="1104"/>
      <c r="CD8" s="1104"/>
      <c r="CE8" s="1104"/>
      <c r="CF8" s="1104"/>
      <c r="CG8" s="1105"/>
      <c r="CH8" s="1078">
        <v>0</v>
      </c>
      <c r="CI8" s="1079"/>
      <c r="CJ8" s="1079"/>
      <c r="CK8" s="1079"/>
      <c r="CL8" s="1080"/>
      <c r="CM8" s="1078">
        <v>514</v>
      </c>
      <c r="CN8" s="1079"/>
      <c r="CO8" s="1079"/>
      <c r="CP8" s="1079"/>
      <c r="CQ8" s="1080"/>
      <c r="CR8" s="1078">
        <v>5</v>
      </c>
      <c r="CS8" s="1079"/>
      <c r="CT8" s="1079"/>
      <c r="CU8" s="1079"/>
      <c r="CV8" s="1080"/>
      <c r="CW8" s="1078" t="s">
        <v>588</v>
      </c>
      <c r="CX8" s="1079"/>
      <c r="CY8" s="1079"/>
      <c r="CZ8" s="1079"/>
      <c r="DA8" s="1080"/>
      <c r="DB8" s="1078" t="s">
        <v>604</v>
      </c>
      <c r="DC8" s="1079"/>
      <c r="DD8" s="1079"/>
      <c r="DE8" s="1079"/>
      <c r="DF8" s="1080"/>
      <c r="DG8" s="1078" t="s">
        <v>604</v>
      </c>
      <c r="DH8" s="1079"/>
      <c r="DI8" s="1079"/>
      <c r="DJ8" s="1079"/>
      <c r="DK8" s="1080"/>
      <c r="DL8" s="1078" t="s">
        <v>604</v>
      </c>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3" t="s">
        <v>598</v>
      </c>
      <c r="BT9" s="1104"/>
      <c r="BU9" s="1104"/>
      <c r="BV9" s="1104"/>
      <c r="BW9" s="1104"/>
      <c r="BX9" s="1104"/>
      <c r="BY9" s="1104"/>
      <c r="BZ9" s="1104"/>
      <c r="CA9" s="1104"/>
      <c r="CB9" s="1104"/>
      <c r="CC9" s="1104"/>
      <c r="CD9" s="1104"/>
      <c r="CE9" s="1104"/>
      <c r="CF9" s="1104"/>
      <c r="CG9" s="1105"/>
      <c r="CH9" s="1078" t="s">
        <v>599</v>
      </c>
      <c r="CI9" s="1079"/>
      <c r="CJ9" s="1079"/>
      <c r="CK9" s="1079"/>
      <c r="CL9" s="1080"/>
      <c r="CM9" s="1078">
        <v>495</v>
      </c>
      <c r="CN9" s="1079"/>
      <c r="CO9" s="1079"/>
      <c r="CP9" s="1079"/>
      <c r="CQ9" s="1080"/>
      <c r="CR9" s="1078">
        <v>21</v>
      </c>
      <c r="CS9" s="1079"/>
      <c r="CT9" s="1079"/>
      <c r="CU9" s="1079"/>
      <c r="CV9" s="1080"/>
      <c r="CW9" s="1078">
        <v>49</v>
      </c>
      <c r="CX9" s="1079"/>
      <c r="CY9" s="1079"/>
      <c r="CZ9" s="1079"/>
      <c r="DA9" s="1080"/>
      <c r="DB9" s="1078" t="s">
        <v>604</v>
      </c>
      <c r="DC9" s="1079"/>
      <c r="DD9" s="1079"/>
      <c r="DE9" s="1079"/>
      <c r="DF9" s="1080"/>
      <c r="DG9" s="1078" t="s">
        <v>604</v>
      </c>
      <c r="DH9" s="1079"/>
      <c r="DI9" s="1079"/>
      <c r="DJ9" s="1079"/>
      <c r="DK9" s="1080"/>
      <c r="DL9" s="1078" t="s">
        <v>604</v>
      </c>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3"/>
      <c r="R22" s="1174"/>
      <c r="S22" s="1174"/>
      <c r="T22" s="1174"/>
      <c r="U22" s="1174"/>
      <c r="V22" s="1174"/>
      <c r="W22" s="1174"/>
      <c r="X22" s="1174"/>
      <c r="Y22" s="1174"/>
      <c r="Z22" s="1174"/>
      <c r="AA22" s="1174"/>
      <c r="AB22" s="1174"/>
      <c r="AC22" s="1174"/>
      <c r="AD22" s="1174"/>
      <c r="AE22" s="1175"/>
      <c r="AF22" s="1108"/>
      <c r="AG22" s="1109"/>
      <c r="AH22" s="1109"/>
      <c r="AI22" s="1109"/>
      <c r="AJ22" s="1110"/>
      <c r="AK22" s="1169"/>
      <c r="AL22" s="1170"/>
      <c r="AM22" s="1170"/>
      <c r="AN22" s="1170"/>
      <c r="AO22" s="1170"/>
      <c r="AP22" s="1170"/>
      <c r="AQ22" s="1170"/>
      <c r="AR22" s="1170"/>
      <c r="AS22" s="1170"/>
      <c r="AT22" s="1170"/>
      <c r="AU22" s="1171"/>
      <c r="AV22" s="1171"/>
      <c r="AW22" s="1171"/>
      <c r="AX22" s="1171"/>
      <c r="AY22" s="1172"/>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60">
        <v>27479</v>
      </c>
      <c r="R23" s="1161"/>
      <c r="S23" s="1161"/>
      <c r="T23" s="1161"/>
      <c r="U23" s="1161"/>
      <c r="V23" s="1161">
        <v>26812</v>
      </c>
      <c r="W23" s="1161"/>
      <c r="X23" s="1161"/>
      <c r="Y23" s="1161"/>
      <c r="Z23" s="1161"/>
      <c r="AA23" s="1161">
        <v>666</v>
      </c>
      <c r="AB23" s="1161"/>
      <c r="AC23" s="1161"/>
      <c r="AD23" s="1161"/>
      <c r="AE23" s="1162"/>
      <c r="AF23" s="1163">
        <v>650</v>
      </c>
      <c r="AG23" s="1161"/>
      <c r="AH23" s="1161"/>
      <c r="AI23" s="1161"/>
      <c r="AJ23" s="1164"/>
      <c r="AK23" s="1165"/>
      <c r="AL23" s="1166"/>
      <c r="AM23" s="1166"/>
      <c r="AN23" s="1166"/>
      <c r="AO23" s="1166"/>
      <c r="AP23" s="1161">
        <v>23099</v>
      </c>
      <c r="AQ23" s="1161"/>
      <c r="AR23" s="1161"/>
      <c r="AS23" s="1161"/>
      <c r="AT23" s="1161"/>
      <c r="AU23" s="1167"/>
      <c r="AV23" s="1167"/>
      <c r="AW23" s="1167"/>
      <c r="AX23" s="1167"/>
      <c r="AY23" s="1168"/>
      <c r="AZ23" s="1157" t="s">
        <v>388</v>
      </c>
      <c r="BA23" s="1158"/>
      <c r="BB23" s="1158"/>
      <c r="BC23" s="1158"/>
      <c r="BD23" s="1159"/>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6" t="s">
        <v>389</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5" t="s">
        <v>390</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51" t="s">
        <v>394</v>
      </c>
      <c r="AG26" s="1097"/>
      <c r="AH26" s="1097"/>
      <c r="AI26" s="1097"/>
      <c r="AJ26" s="1152"/>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3"/>
      <c r="AG27" s="1100"/>
      <c r="AH27" s="1100"/>
      <c r="AI27" s="1100"/>
      <c r="AJ27" s="1154"/>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42" t="s">
        <v>399</v>
      </c>
      <c r="C28" s="1143"/>
      <c r="D28" s="1143"/>
      <c r="E28" s="1143"/>
      <c r="F28" s="1143"/>
      <c r="G28" s="1143"/>
      <c r="H28" s="1143"/>
      <c r="I28" s="1143"/>
      <c r="J28" s="1143"/>
      <c r="K28" s="1143"/>
      <c r="L28" s="1143"/>
      <c r="M28" s="1143"/>
      <c r="N28" s="1143"/>
      <c r="O28" s="1143"/>
      <c r="P28" s="1144"/>
      <c r="Q28" s="1145">
        <v>4498</v>
      </c>
      <c r="R28" s="1146"/>
      <c r="S28" s="1146"/>
      <c r="T28" s="1146"/>
      <c r="U28" s="1146"/>
      <c r="V28" s="1146">
        <v>4274</v>
      </c>
      <c r="W28" s="1146"/>
      <c r="X28" s="1146"/>
      <c r="Y28" s="1146"/>
      <c r="Z28" s="1146"/>
      <c r="AA28" s="1146">
        <v>224</v>
      </c>
      <c r="AB28" s="1146"/>
      <c r="AC28" s="1146"/>
      <c r="AD28" s="1146"/>
      <c r="AE28" s="1147"/>
      <c r="AF28" s="1148">
        <v>224</v>
      </c>
      <c r="AG28" s="1146"/>
      <c r="AH28" s="1146"/>
      <c r="AI28" s="1146"/>
      <c r="AJ28" s="1149"/>
      <c r="AK28" s="1150">
        <v>354</v>
      </c>
      <c r="AL28" s="1138"/>
      <c r="AM28" s="1138"/>
      <c r="AN28" s="1138"/>
      <c r="AO28" s="1138"/>
      <c r="AP28" s="1138" t="s">
        <v>589</v>
      </c>
      <c r="AQ28" s="1138"/>
      <c r="AR28" s="1138"/>
      <c r="AS28" s="1138"/>
      <c r="AT28" s="1138"/>
      <c r="AU28" s="1138" t="s">
        <v>588</v>
      </c>
      <c r="AV28" s="1138"/>
      <c r="AW28" s="1138"/>
      <c r="AX28" s="1138"/>
      <c r="AY28" s="1138"/>
      <c r="AZ28" s="1139" t="s">
        <v>604</v>
      </c>
      <c r="BA28" s="1139"/>
      <c r="BB28" s="1139"/>
      <c r="BC28" s="1139"/>
      <c r="BD28" s="1139"/>
      <c r="BE28" s="1140"/>
      <c r="BF28" s="1140"/>
      <c r="BG28" s="1140"/>
      <c r="BH28" s="1140"/>
      <c r="BI28" s="1141"/>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4305</v>
      </c>
      <c r="R29" s="1133"/>
      <c r="S29" s="1133"/>
      <c r="T29" s="1133"/>
      <c r="U29" s="1133"/>
      <c r="V29" s="1133">
        <v>3870</v>
      </c>
      <c r="W29" s="1133"/>
      <c r="X29" s="1133"/>
      <c r="Y29" s="1133"/>
      <c r="Z29" s="1133"/>
      <c r="AA29" s="1133">
        <v>436</v>
      </c>
      <c r="AB29" s="1133"/>
      <c r="AC29" s="1133"/>
      <c r="AD29" s="1133"/>
      <c r="AE29" s="1134"/>
      <c r="AF29" s="1108">
        <v>436</v>
      </c>
      <c r="AG29" s="1109"/>
      <c r="AH29" s="1109"/>
      <c r="AI29" s="1109"/>
      <c r="AJ29" s="1110"/>
      <c r="AK29" s="1069">
        <v>526</v>
      </c>
      <c r="AL29" s="1060"/>
      <c r="AM29" s="1060"/>
      <c r="AN29" s="1060"/>
      <c r="AO29" s="1060"/>
      <c r="AP29" s="1060" t="s">
        <v>588</v>
      </c>
      <c r="AQ29" s="1060"/>
      <c r="AR29" s="1060"/>
      <c r="AS29" s="1060"/>
      <c r="AT29" s="1060"/>
      <c r="AU29" s="1060" t="s">
        <v>588</v>
      </c>
      <c r="AV29" s="1060"/>
      <c r="AW29" s="1060"/>
      <c r="AX29" s="1060"/>
      <c r="AY29" s="1060"/>
      <c r="AZ29" s="1135" t="s">
        <v>605</v>
      </c>
      <c r="BA29" s="1136"/>
      <c r="BB29" s="1136"/>
      <c r="BC29" s="1136"/>
      <c r="BD29" s="1137"/>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396</v>
      </c>
      <c r="R30" s="1133"/>
      <c r="S30" s="1133"/>
      <c r="T30" s="1133"/>
      <c r="U30" s="1133"/>
      <c r="V30" s="1133">
        <v>394</v>
      </c>
      <c r="W30" s="1133"/>
      <c r="X30" s="1133"/>
      <c r="Y30" s="1133"/>
      <c r="Z30" s="1133"/>
      <c r="AA30" s="1133">
        <v>2</v>
      </c>
      <c r="AB30" s="1133"/>
      <c r="AC30" s="1133"/>
      <c r="AD30" s="1133"/>
      <c r="AE30" s="1134"/>
      <c r="AF30" s="1108">
        <v>2</v>
      </c>
      <c r="AG30" s="1109"/>
      <c r="AH30" s="1109"/>
      <c r="AI30" s="1109"/>
      <c r="AJ30" s="1110"/>
      <c r="AK30" s="1069">
        <v>164</v>
      </c>
      <c r="AL30" s="1060"/>
      <c r="AM30" s="1060"/>
      <c r="AN30" s="1060"/>
      <c r="AO30" s="1060"/>
      <c r="AP30" s="1060" t="s">
        <v>588</v>
      </c>
      <c r="AQ30" s="1060"/>
      <c r="AR30" s="1060"/>
      <c r="AS30" s="1060"/>
      <c r="AT30" s="1060"/>
      <c r="AU30" s="1060" t="s">
        <v>588</v>
      </c>
      <c r="AV30" s="1060"/>
      <c r="AW30" s="1060"/>
      <c r="AX30" s="1060"/>
      <c r="AY30" s="1060"/>
      <c r="AZ30" s="1135" t="s">
        <v>605</v>
      </c>
      <c r="BA30" s="1136"/>
      <c r="BB30" s="1136"/>
      <c r="BC30" s="1136"/>
      <c r="BD30" s="1137"/>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580</v>
      </c>
      <c r="R31" s="1133"/>
      <c r="S31" s="1133"/>
      <c r="T31" s="1133"/>
      <c r="U31" s="1133"/>
      <c r="V31" s="1133">
        <v>548</v>
      </c>
      <c r="W31" s="1133"/>
      <c r="X31" s="1133"/>
      <c r="Y31" s="1133"/>
      <c r="Z31" s="1133"/>
      <c r="AA31" s="1133">
        <v>33</v>
      </c>
      <c r="AB31" s="1133"/>
      <c r="AC31" s="1133"/>
      <c r="AD31" s="1133"/>
      <c r="AE31" s="1134"/>
      <c r="AF31" s="1108">
        <v>1164</v>
      </c>
      <c r="AG31" s="1109"/>
      <c r="AH31" s="1109"/>
      <c r="AI31" s="1109"/>
      <c r="AJ31" s="1110"/>
      <c r="AK31" s="1069">
        <v>16</v>
      </c>
      <c r="AL31" s="1060"/>
      <c r="AM31" s="1060"/>
      <c r="AN31" s="1060"/>
      <c r="AO31" s="1060"/>
      <c r="AP31" s="1060">
        <v>1297</v>
      </c>
      <c r="AQ31" s="1060"/>
      <c r="AR31" s="1060"/>
      <c r="AS31" s="1060"/>
      <c r="AT31" s="1060"/>
      <c r="AU31" s="1060">
        <v>634</v>
      </c>
      <c r="AV31" s="1060"/>
      <c r="AW31" s="1060"/>
      <c r="AX31" s="1060"/>
      <c r="AY31" s="1060"/>
      <c r="AZ31" s="1135" t="s">
        <v>605</v>
      </c>
      <c r="BA31" s="1136"/>
      <c r="BB31" s="1136"/>
      <c r="BC31" s="1136"/>
      <c r="BD31" s="1137"/>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293</v>
      </c>
      <c r="R32" s="1133"/>
      <c r="S32" s="1133"/>
      <c r="T32" s="1133"/>
      <c r="U32" s="1133"/>
      <c r="V32" s="1133">
        <v>290</v>
      </c>
      <c r="W32" s="1133"/>
      <c r="X32" s="1133"/>
      <c r="Y32" s="1133"/>
      <c r="Z32" s="1133"/>
      <c r="AA32" s="1133">
        <v>2</v>
      </c>
      <c r="AB32" s="1133"/>
      <c r="AC32" s="1133"/>
      <c r="AD32" s="1133"/>
      <c r="AE32" s="1134"/>
      <c r="AF32" s="1108">
        <v>2</v>
      </c>
      <c r="AG32" s="1109"/>
      <c r="AH32" s="1109"/>
      <c r="AI32" s="1109"/>
      <c r="AJ32" s="1110"/>
      <c r="AK32" s="1069">
        <v>171</v>
      </c>
      <c r="AL32" s="1060"/>
      <c r="AM32" s="1060"/>
      <c r="AN32" s="1060"/>
      <c r="AO32" s="1060"/>
      <c r="AP32" s="1060">
        <v>1535</v>
      </c>
      <c r="AQ32" s="1060"/>
      <c r="AR32" s="1060"/>
      <c r="AS32" s="1060"/>
      <c r="AT32" s="1060"/>
      <c r="AU32" s="1060">
        <v>1535</v>
      </c>
      <c r="AV32" s="1060"/>
      <c r="AW32" s="1060"/>
      <c r="AX32" s="1060"/>
      <c r="AY32" s="1060"/>
      <c r="AZ32" s="1135" t="s">
        <v>605</v>
      </c>
      <c r="BA32" s="1136"/>
      <c r="BB32" s="1136"/>
      <c r="BC32" s="1136"/>
      <c r="BD32" s="1137"/>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3</v>
      </c>
      <c r="R33" s="1133"/>
      <c r="S33" s="1133"/>
      <c r="T33" s="1133"/>
      <c r="U33" s="1133"/>
      <c r="V33" s="1133">
        <v>3</v>
      </c>
      <c r="W33" s="1133"/>
      <c r="X33" s="1133"/>
      <c r="Y33" s="1133"/>
      <c r="Z33" s="1133"/>
      <c r="AA33" s="1133">
        <v>0</v>
      </c>
      <c r="AB33" s="1133"/>
      <c r="AC33" s="1133"/>
      <c r="AD33" s="1133"/>
      <c r="AE33" s="1134"/>
      <c r="AF33" s="1108">
        <v>0</v>
      </c>
      <c r="AG33" s="1109"/>
      <c r="AH33" s="1109"/>
      <c r="AI33" s="1109"/>
      <c r="AJ33" s="1110"/>
      <c r="AK33" s="1069">
        <v>3</v>
      </c>
      <c r="AL33" s="1060"/>
      <c r="AM33" s="1060"/>
      <c r="AN33" s="1060"/>
      <c r="AO33" s="1060"/>
      <c r="AP33" s="1060">
        <v>22</v>
      </c>
      <c r="AQ33" s="1060"/>
      <c r="AR33" s="1060"/>
      <c r="AS33" s="1060"/>
      <c r="AT33" s="1060"/>
      <c r="AU33" s="1060">
        <v>22</v>
      </c>
      <c r="AV33" s="1060"/>
      <c r="AW33" s="1060"/>
      <c r="AX33" s="1060"/>
      <c r="AY33" s="1060"/>
      <c r="AZ33" s="1135" t="s">
        <v>605</v>
      </c>
      <c r="BA33" s="1136"/>
      <c r="BB33" s="1136"/>
      <c r="BC33" s="1136"/>
      <c r="BD33" s="1137"/>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407</v>
      </c>
      <c r="C34" s="1127"/>
      <c r="D34" s="1127"/>
      <c r="E34" s="1127"/>
      <c r="F34" s="1127"/>
      <c r="G34" s="1127"/>
      <c r="H34" s="1127"/>
      <c r="I34" s="1127"/>
      <c r="J34" s="1127"/>
      <c r="K34" s="1127"/>
      <c r="L34" s="1127"/>
      <c r="M34" s="1127"/>
      <c r="N34" s="1127"/>
      <c r="O34" s="1127"/>
      <c r="P34" s="1128"/>
      <c r="Q34" s="1132">
        <v>69</v>
      </c>
      <c r="R34" s="1133"/>
      <c r="S34" s="1133"/>
      <c r="T34" s="1133"/>
      <c r="U34" s="1133"/>
      <c r="V34" s="1133">
        <v>69</v>
      </c>
      <c r="W34" s="1133"/>
      <c r="X34" s="1133"/>
      <c r="Y34" s="1133"/>
      <c r="Z34" s="1133"/>
      <c r="AA34" s="1133">
        <v>0</v>
      </c>
      <c r="AB34" s="1133"/>
      <c r="AC34" s="1133"/>
      <c r="AD34" s="1133"/>
      <c r="AE34" s="1134"/>
      <c r="AF34" s="1108">
        <v>0</v>
      </c>
      <c r="AG34" s="1109"/>
      <c r="AH34" s="1109"/>
      <c r="AI34" s="1109"/>
      <c r="AJ34" s="1110"/>
      <c r="AK34" s="1069">
        <v>49</v>
      </c>
      <c r="AL34" s="1060"/>
      <c r="AM34" s="1060"/>
      <c r="AN34" s="1060"/>
      <c r="AO34" s="1060"/>
      <c r="AP34" s="1060">
        <v>114</v>
      </c>
      <c r="AQ34" s="1060"/>
      <c r="AR34" s="1060"/>
      <c r="AS34" s="1060"/>
      <c r="AT34" s="1060"/>
      <c r="AU34" s="1060">
        <v>95</v>
      </c>
      <c r="AV34" s="1060"/>
      <c r="AW34" s="1060"/>
      <c r="AX34" s="1060"/>
      <c r="AY34" s="1060"/>
      <c r="AZ34" s="1135" t="s">
        <v>605</v>
      </c>
      <c r="BA34" s="1136"/>
      <c r="BB34" s="1136"/>
      <c r="BC34" s="1136"/>
      <c r="BD34" s="1137"/>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409</v>
      </c>
      <c r="C35" s="1127"/>
      <c r="D35" s="1127"/>
      <c r="E35" s="1127"/>
      <c r="F35" s="1127"/>
      <c r="G35" s="1127"/>
      <c r="H35" s="1127"/>
      <c r="I35" s="1127"/>
      <c r="J35" s="1127"/>
      <c r="K35" s="1127"/>
      <c r="L35" s="1127"/>
      <c r="M35" s="1127"/>
      <c r="N35" s="1127"/>
      <c r="O35" s="1127"/>
      <c r="P35" s="1128"/>
      <c r="Q35" s="1132">
        <v>68</v>
      </c>
      <c r="R35" s="1133"/>
      <c r="S35" s="1133"/>
      <c r="T35" s="1133"/>
      <c r="U35" s="1133"/>
      <c r="V35" s="1133">
        <v>68</v>
      </c>
      <c r="W35" s="1133"/>
      <c r="X35" s="1133"/>
      <c r="Y35" s="1133"/>
      <c r="Z35" s="1133"/>
      <c r="AA35" s="1133">
        <v>0</v>
      </c>
      <c r="AB35" s="1133"/>
      <c r="AC35" s="1133"/>
      <c r="AD35" s="1133"/>
      <c r="AE35" s="1134"/>
      <c r="AF35" s="1108" t="s">
        <v>137</v>
      </c>
      <c r="AG35" s="1109"/>
      <c r="AH35" s="1109"/>
      <c r="AI35" s="1109"/>
      <c r="AJ35" s="1110"/>
      <c r="AK35" s="1069"/>
      <c r="AL35" s="1060"/>
      <c r="AM35" s="1060"/>
      <c r="AN35" s="1060"/>
      <c r="AO35" s="1060"/>
      <c r="AP35" s="1060">
        <v>633</v>
      </c>
      <c r="AQ35" s="1060"/>
      <c r="AR35" s="1060"/>
      <c r="AS35" s="1060"/>
      <c r="AT35" s="1060"/>
      <c r="AU35" s="1060">
        <v>67</v>
      </c>
      <c r="AV35" s="1060"/>
      <c r="AW35" s="1060"/>
      <c r="AX35" s="1060"/>
      <c r="AY35" s="1060"/>
      <c r="AZ35" s="1135" t="s">
        <v>605</v>
      </c>
      <c r="BA35" s="1136"/>
      <c r="BB35" s="1136"/>
      <c r="BC35" s="1136"/>
      <c r="BD35" s="1137"/>
      <c r="BE35" s="1121" t="s">
        <v>410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1829</v>
      </c>
      <c r="AG63" s="1048"/>
      <c r="AH63" s="1048"/>
      <c r="AI63" s="1048"/>
      <c r="AJ63" s="1119"/>
      <c r="AK63" s="1120"/>
      <c r="AL63" s="1052"/>
      <c r="AM63" s="1052"/>
      <c r="AN63" s="1052"/>
      <c r="AO63" s="1052"/>
      <c r="AP63" s="1048">
        <v>3601</v>
      </c>
      <c r="AQ63" s="1048"/>
      <c r="AR63" s="1048"/>
      <c r="AS63" s="1048"/>
      <c r="AT63" s="1048"/>
      <c r="AU63" s="1048">
        <v>2353</v>
      </c>
      <c r="AV63" s="1048"/>
      <c r="AW63" s="1048"/>
      <c r="AX63" s="1048"/>
      <c r="AY63" s="1048"/>
      <c r="AZ63" s="1114"/>
      <c r="BA63" s="1114"/>
      <c r="BB63" s="1114"/>
      <c r="BC63" s="1114"/>
      <c r="BD63" s="1114"/>
      <c r="BE63" s="1049"/>
      <c r="BF63" s="1049"/>
      <c r="BG63" s="1049"/>
      <c r="BH63" s="1049"/>
      <c r="BI63" s="1050"/>
      <c r="BJ63" s="1115" t="s">
        <v>413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590</v>
      </c>
      <c r="C68" s="1075"/>
      <c r="D68" s="1075"/>
      <c r="E68" s="1075"/>
      <c r="F68" s="1075"/>
      <c r="G68" s="1075"/>
      <c r="H68" s="1075"/>
      <c r="I68" s="1075"/>
      <c r="J68" s="1075"/>
      <c r="K68" s="1075"/>
      <c r="L68" s="1075"/>
      <c r="M68" s="1075"/>
      <c r="N68" s="1075"/>
      <c r="O68" s="1075"/>
      <c r="P68" s="1076"/>
      <c r="Q68" s="1077">
        <v>13006</v>
      </c>
      <c r="R68" s="1071"/>
      <c r="S68" s="1071"/>
      <c r="T68" s="1071"/>
      <c r="U68" s="1071"/>
      <c r="V68" s="1071">
        <v>12626</v>
      </c>
      <c r="W68" s="1071"/>
      <c r="X68" s="1071"/>
      <c r="Y68" s="1071"/>
      <c r="Z68" s="1071"/>
      <c r="AA68" s="1071">
        <v>379</v>
      </c>
      <c r="AB68" s="1071"/>
      <c r="AC68" s="1071"/>
      <c r="AD68" s="1071"/>
      <c r="AE68" s="1071"/>
      <c r="AF68" s="1071">
        <v>379</v>
      </c>
      <c r="AG68" s="1071"/>
      <c r="AH68" s="1071"/>
      <c r="AI68" s="1071"/>
      <c r="AJ68" s="1071"/>
      <c r="AK68" s="1071">
        <v>300</v>
      </c>
      <c r="AL68" s="1071"/>
      <c r="AM68" s="1071"/>
      <c r="AN68" s="1071"/>
      <c r="AO68" s="1071"/>
      <c r="AP68" s="1071" t="s">
        <v>588</v>
      </c>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591</v>
      </c>
      <c r="C69" s="1064"/>
      <c r="D69" s="1064"/>
      <c r="E69" s="1064"/>
      <c r="F69" s="1064"/>
      <c r="G69" s="1064"/>
      <c r="H69" s="1064"/>
      <c r="I69" s="1064"/>
      <c r="J69" s="1064"/>
      <c r="K69" s="1064"/>
      <c r="L69" s="1064"/>
      <c r="M69" s="1064"/>
      <c r="N69" s="1064"/>
      <c r="O69" s="1064"/>
      <c r="P69" s="1065"/>
      <c r="Q69" s="1066">
        <v>120</v>
      </c>
      <c r="R69" s="1060"/>
      <c r="S69" s="1060"/>
      <c r="T69" s="1060"/>
      <c r="U69" s="1060"/>
      <c r="V69" s="1060">
        <v>111</v>
      </c>
      <c r="W69" s="1060"/>
      <c r="X69" s="1060"/>
      <c r="Y69" s="1060"/>
      <c r="Z69" s="1060"/>
      <c r="AA69" s="1060">
        <v>9</v>
      </c>
      <c r="AB69" s="1060"/>
      <c r="AC69" s="1060"/>
      <c r="AD69" s="1060"/>
      <c r="AE69" s="1060"/>
      <c r="AF69" s="1060">
        <v>9</v>
      </c>
      <c r="AG69" s="1060"/>
      <c r="AH69" s="1060"/>
      <c r="AI69" s="1060"/>
      <c r="AJ69" s="1060"/>
      <c r="AK69" s="1060">
        <v>3</v>
      </c>
      <c r="AL69" s="1060"/>
      <c r="AM69" s="1060"/>
      <c r="AN69" s="1060"/>
      <c r="AO69" s="1060"/>
      <c r="AP69" s="1060" t="s">
        <v>588</v>
      </c>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592</v>
      </c>
      <c r="C70" s="1064"/>
      <c r="D70" s="1064"/>
      <c r="E70" s="1064"/>
      <c r="F70" s="1064"/>
      <c r="G70" s="1064"/>
      <c r="H70" s="1064"/>
      <c r="I70" s="1064"/>
      <c r="J70" s="1064"/>
      <c r="K70" s="1064"/>
      <c r="L70" s="1064"/>
      <c r="M70" s="1064"/>
      <c r="N70" s="1064"/>
      <c r="O70" s="1064"/>
      <c r="P70" s="1065"/>
      <c r="Q70" s="1066">
        <v>1180</v>
      </c>
      <c r="R70" s="1060"/>
      <c r="S70" s="1060"/>
      <c r="T70" s="1060"/>
      <c r="U70" s="1060"/>
      <c r="V70" s="1060">
        <v>1174</v>
      </c>
      <c r="W70" s="1060"/>
      <c r="X70" s="1060"/>
      <c r="Y70" s="1060"/>
      <c r="Z70" s="1060"/>
      <c r="AA70" s="1060">
        <v>6</v>
      </c>
      <c r="AB70" s="1060"/>
      <c r="AC70" s="1060"/>
      <c r="AD70" s="1060"/>
      <c r="AE70" s="1060"/>
      <c r="AF70" s="1060">
        <v>6</v>
      </c>
      <c r="AG70" s="1060"/>
      <c r="AH70" s="1060"/>
      <c r="AI70" s="1060"/>
      <c r="AJ70" s="1060"/>
      <c r="AK70" s="1060">
        <v>15</v>
      </c>
      <c r="AL70" s="1060"/>
      <c r="AM70" s="1060"/>
      <c r="AN70" s="1060"/>
      <c r="AO70" s="1060"/>
      <c r="AP70" s="1060">
        <v>363</v>
      </c>
      <c r="AQ70" s="1060"/>
      <c r="AR70" s="1060"/>
      <c r="AS70" s="1060"/>
      <c r="AT70" s="1060"/>
      <c r="AU70" s="1060">
        <v>137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593</v>
      </c>
      <c r="C71" s="1064"/>
      <c r="D71" s="1064"/>
      <c r="E71" s="1064"/>
      <c r="F71" s="1064"/>
      <c r="G71" s="1064"/>
      <c r="H71" s="1064"/>
      <c r="I71" s="1064"/>
      <c r="J71" s="1064"/>
      <c r="K71" s="1064"/>
      <c r="L71" s="1064"/>
      <c r="M71" s="1064"/>
      <c r="N71" s="1064"/>
      <c r="O71" s="1064"/>
      <c r="P71" s="1065"/>
      <c r="Q71" s="1066">
        <v>549</v>
      </c>
      <c r="R71" s="1060"/>
      <c r="S71" s="1060"/>
      <c r="T71" s="1060"/>
      <c r="U71" s="1060"/>
      <c r="V71" s="1060">
        <v>506</v>
      </c>
      <c r="W71" s="1060"/>
      <c r="X71" s="1060"/>
      <c r="Y71" s="1060"/>
      <c r="Z71" s="1060"/>
      <c r="AA71" s="1060">
        <v>44</v>
      </c>
      <c r="AB71" s="1060"/>
      <c r="AC71" s="1060"/>
      <c r="AD71" s="1060"/>
      <c r="AE71" s="1060"/>
      <c r="AF71" s="1060">
        <v>44</v>
      </c>
      <c r="AG71" s="1060"/>
      <c r="AH71" s="1060"/>
      <c r="AI71" s="1060"/>
      <c r="AJ71" s="1060"/>
      <c r="AK71" s="1060">
        <v>85</v>
      </c>
      <c r="AL71" s="1060"/>
      <c r="AM71" s="1060"/>
      <c r="AN71" s="1060"/>
      <c r="AO71" s="1060"/>
      <c r="AP71" s="1060" t="s">
        <v>588</v>
      </c>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594</v>
      </c>
      <c r="C72" s="1064"/>
      <c r="D72" s="1064"/>
      <c r="E72" s="1064"/>
      <c r="F72" s="1064"/>
      <c r="G72" s="1064"/>
      <c r="H72" s="1064"/>
      <c r="I72" s="1064"/>
      <c r="J72" s="1064"/>
      <c r="K72" s="1064"/>
      <c r="L72" s="1064"/>
      <c r="M72" s="1064"/>
      <c r="N72" s="1064"/>
      <c r="O72" s="1064"/>
      <c r="P72" s="1065"/>
      <c r="Q72" s="1066">
        <v>140</v>
      </c>
      <c r="R72" s="1060"/>
      <c r="S72" s="1060"/>
      <c r="T72" s="1060"/>
      <c r="U72" s="1060"/>
      <c r="V72" s="1060">
        <v>134</v>
      </c>
      <c r="W72" s="1060"/>
      <c r="X72" s="1060"/>
      <c r="Y72" s="1060"/>
      <c r="Z72" s="1060"/>
      <c r="AA72" s="1060">
        <v>6</v>
      </c>
      <c r="AB72" s="1060"/>
      <c r="AC72" s="1060"/>
      <c r="AD72" s="1060"/>
      <c r="AE72" s="1060"/>
      <c r="AF72" s="1060">
        <v>6</v>
      </c>
      <c r="AG72" s="1060"/>
      <c r="AH72" s="1060"/>
      <c r="AI72" s="1060"/>
      <c r="AJ72" s="1060"/>
      <c r="AK72" s="1060">
        <v>1</v>
      </c>
      <c r="AL72" s="1060"/>
      <c r="AM72" s="1060"/>
      <c r="AN72" s="1060"/>
      <c r="AO72" s="1060"/>
      <c r="AP72" s="1060" t="s">
        <v>588</v>
      </c>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606</v>
      </c>
      <c r="C73" s="1064"/>
      <c r="D73" s="1064"/>
      <c r="E73" s="1064"/>
      <c r="F73" s="1064"/>
      <c r="G73" s="1064"/>
      <c r="H73" s="1064"/>
      <c r="I73" s="1064"/>
      <c r="J73" s="1064"/>
      <c r="K73" s="1064"/>
      <c r="L73" s="1064"/>
      <c r="M73" s="1064"/>
      <c r="N73" s="1064"/>
      <c r="O73" s="1064"/>
      <c r="P73" s="1065"/>
      <c r="Q73" s="1066">
        <v>1507</v>
      </c>
      <c r="R73" s="1060"/>
      <c r="S73" s="1060"/>
      <c r="T73" s="1060"/>
      <c r="U73" s="1060"/>
      <c r="V73" s="1060">
        <v>1503</v>
      </c>
      <c r="W73" s="1060"/>
      <c r="X73" s="1060"/>
      <c r="Y73" s="1060"/>
      <c r="Z73" s="1060"/>
      <c r="AA73" s="1060">
        <v>4</v>
      </c>
      <c r="AB73" s="1060"/>
      <c r="AC73" s="1060"/>
      <c r="AD73" s="1060"/>
      <c r="AE73" s="1060"/>
      <c r="AF73" s="1060">
        <v>4</v>
      </c>
      <c r="AG73" s="1060"/>
      <c r="AH73" s="1060"/>
      <c r="AI73" s="1060"/>
      <c r="AJ73" s="1060"/>
      <c r="AK73" s="1060">
        <v>1</v>
      </c>
      <c r="AL73" s="1060"/>
      <c r="AM73" s="1060"/>
      <c r="AN73" s="1060"/>
      <c r="AO73" s="1060"/>
      <c r="AP73" s="1060" t="s">
        <v>588</v>
      </c>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607</v>
      </c>
      <c r="C74" s="1064"/>
      <c r="D74" s="1064"/>
      <c r="E74" s="1064"/>
      <c r="F74" s="1064"/>
      <c r="G74" s="1064"/>
      <c r="H74" s="1064"/>
      <c r="I74" s="1064"/>
      <c r="J74" s="1064"/>
      <c r="K74" s="1064"/>
      <c r="L74" s="1064"/>
      <c r="M74" s="1064"/>
      <c r="N74" s="1064"/>
      <c r="O74" s="1064"/>
      <c r="P74" s="1065"/>
      <c r="Q74" s="1067">
        <v>282568</v>
      </c>
      <c r="R74" s="1068"/>
      <c r="S74" s="1068"/>
      <c r="T74" s="1068"/>
      <c r="U74" s="1069"/>
      <c r="V74" s="1060">
        <v>273461</v>
      </c>
      <c r="W74" s="1060"/>
      <c r="X74" s="1060"/>
      <c r="Y74" s="1060"/>
      <c r="Z74" s="1060"/>
      <c r="AA74" s="1060">
        <v>9107</v>
      </c>
      <c r="AB74" s="1060"/>
      <c r="AC74" s="1060"/>
      <c r="AD74" s="1060"/>
      <c r="AE74" s="1060"/>
      <c r="AF74" s="1060">
        <v>9107</v>
      </c>
      <c r="AG74" s="1060"/>
      <c r="AH74" s="1060"/>
      <c r="AI74" s="1060"/>
      <c r="AJ74" s="1060"/>
      <c r="AK74" s="1060">
        <v>1429</v>
      </c>
      <c r="AL74" s="1060"/>
      <c r="AM74" s="1060"/>
      <c r="AN74" s="1060"/>
      <c r="AO74" s="1060"/>
      <c r="AP74" s="1060" t="s">
        <v>588</v>
      </c>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595</v>
      </c>
      <c r="C75" s="1064"/>
      <c r="D75" s="1064"/>
      <c r="E75" s="1064"/>
      <c r="F75" s="1064"/>
      <c r="G75" s="1064"/>
      <c r="H75" s="1064"/>
      <c r="I75" s="1064"/>
      <c r="J75" s="1064"/>
      <c r="K75" s="1064"/>
      <c r="L75" s="1064"/>
      <c r="M75" s="1064"/>
      <c r="N75" s="1064"/>
      <c r="O75" s="1064"/>
      <c r="P75" s="1065"/>
      <c r="Q75" s="1066">
        <v>3</v>
      </c>
      <c r="R75" s="1060"/>
      <c r="S75" s="1060"/>
      <c r="T75" s="1060"/>
      <c r="U75" s="1060"/>
      <c r="V75" s="1060">
        <v>3</v>
      </c>
      <c r="W75" s="1060"/>
      <c r="X75" s="1060"/>
      <c r="Y75" s="1060"/>
      <c r="Z75" s="1060"/>
      <c r="AA75" s="1060">
        <v>1</v>
      </c>
      <c r="AB75" s="1060"/>
      <c r="AC75" s="1060"/>
      <c r="AD75" s="1060"/>
      <c r="AE75" s="1060"/>
      <c r="AF75" s="1060">
        <v>1</v>
      </c>
      <c r="AG75" s="1060"/>
      <c r="AH75" s="1060"/>
      <c r="AI75" s="1060"/>
      <c r="AJ75" s="1060"/>
      <c r="AK75" s="1060" t="s">
        <v>588</v>
      </c>
      <c r="AL75" s="1060"/>
      <c r="AM75" s="1060"/>
      <c r="AN75" s="1060"/>
      <c r="AO75" s="1060"/>
      <c r="AP75" s="1060" t="s">
        <v>588</v>
      </c>
      <c r="AQ75" s="1060"/>
      <c r="AR75" s="1060"/>
      <c r="AS75" s="1060"/>
      <c r="AT75" s="1060"/>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9556</v>
      </c>
      <c r="AG88" s="1048"/>
      <c r="AH88" s="1048"/>
      <c r="AI88" s="1048"/>
      <c r="AJ88" s="1048"/>
      <c r="AK88" s="1052"/>
      <c r="AL88" s="1052"/>
      <c r="AM88" s="1052"/>
      <c r="AN88" s="1052"/>
      <c r="AO88" s="1052"/>
      <c r="AP88" s="1048">
        <v>363</v>
      </c>
      <c r="AQ88" s="1048"/>
      <c r="AR88" s="1048"/>
      <c r="AS88" s="1048"/>
      <c r="AT88" s="1048"/>
      <c r="AU88" s="1048">
        <v>137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276</v>
      </c>
      <c r="CS102" s="1040"/>
      <c r="CT102" s="1040"/>
      <c r="CU102" s="1040"/>
      <c r="CV102" s="1041"/>
      <c r="CW102" s="1039">
        <v>65</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305</v>
      </c>
      <c r="AG109" s="983"/>
      <c r="AH109" s="983"/>
      <c r="AI109" s="983"/>
      <c r="AJ109" s="984"/>
      <c r="AK109" s="985" t="s">
        <v>304</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305</v>
      </c>
      <c r="BW109" s="983"/>
      <c r="BX109" s="983"/>
      <c r="BY109" s="983"/>
      <c r="BZ109" s="984"/>
      <c r="CA109" s="985" t="s">
        <v>304</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305</v>
      </c>
      <c r="DM109" s="983"/>
      <c r="DN109" s="983"/>
      <c r="DO109" s="983"/>
      <c r="DP109" s="984"/>
      <c r="DQ109" s="985" t="s">
        <v>304</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2563803</v>
      </c>
      <c r="AB110" s="976"/>
      <c r="AC110" s="976"/>
      <c r="AD110" s="976"/>
      <c r="AE110" s="977"/>
      <c r="AF110" s="978">
        <v>2572819</v>
      </c>
      <c r="AG110" s="976"/>
      <c r="AH110" s="976"/>
      <c r="AI110" s="976"/>
      <c r="AJ110" s="977"/>
      <c r="AK110" s="978">
        <v>2629481</v>
      </c>
      <c r="AL110" s="976"/>
      <c r="AM110" s="976"/>
      <c r="AN110" s="976"/>
      <c r="AO110" s="977"/>
      <c r="AP110" s="979">
        <v>28.8</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23858628</v>
      </c>
      <c r="BR110" s="923"/>
      <c r="BS110" s="923"/>
      <c r="BT110" s="923"/>
      <c r="BU110" s="923"/>
      <c r="BV110" s="923">
        <v>23630301</v>
      </c>
      <c r="BW110" s="923"/>
      <c r="BX110" s="923"/>
      <c r="BY110" s="923"/>
      <c r="BZ110" s="923"/>
      <c r="CA110" s="923">
        <v>23099376</v>
      </c>
      <c r="CB110" s="923"/>
      <c r="CC110" s="923"/>
      <c r="CD110" s="923"/>
      <c r="CE110" s="923"/>
      <c r="CF110" s="947">
        <v>253.2</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413</v>
      </c>
      <c r="DM110" s="923"/>
      <c r="DN110" s="923"/>
      <c r="DO110" s="923"/>
      <c r="DP110" s="923"/>
      <c r="DQ110" s="923" t="s">
        <v>439</v>
      </c>
      <c r="DR110" s="923"/>
      <c r="DS110" s="923"/>
      <c r="DT110" s="923"/>
      <c r="DU110" s="923"/>
      <c r="DV110" s="924" t="s">
        <v>413</v>
      </c>
      <c r="DW110" s="924"/>
      <c r="DX110" s="924"/>
      <c r="DY110" s="924"/>
      <c r="DZ110" s="925"/>
    </row>
    <row r="111" spans="1:131" s="246" customFormat="1" ht="26.25" customHeight="1" x14ac:dyDescent="0.15">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441</v>
      </c>
      <c r="AB111" s="1004"/>
      <c r="AC111" s="1004"/>
      <c r="AD111" s="1004"/>
      <c r="AE111" s="1005"/>
      <c r="AF111" s="1006" t="s">
        <v>441</v>
      </c>
      <c r="AG111" s="1004"/>
      <c r="AH111" s="1004"/>
      <c r="AI111" s="1004"/>
      <c r="AJ111" s="1005"/>
      <c r="AK111" s="1006" t="s">
        <v>413</v>
      </c>
      <c r="AL111" s="1004"/>
      <c r="AM111" s="1004"/>
      <c r="AN111" s="1004"/>
      <c r="AO111" s="1005"/>
      <c r="AP111" s="1007" t="s">
        <v>441</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266822</v>
      </c>
      <c r="BR111" s="895"/>
      <c r="BS111" s="895"/>
      <c r="BT111" s="895"/>
      <c r="BU111" s="895"/>
      <c r="BV111" s="895">
        <v>184841</v>
      </c>
      <c r="BW111" s="895"/>
      <c r="BX111" s="895"/>
      <c r="BY111" s="895"/>
      <c r="BZ111" s="895"/>
      <c r="CA111" s="895">
        <v>89290</v>
      </c>
      <c r="CB111" s="895"/>
      <c r="CC111" s="895"/>
      <c r="CD111" s="895"/>
      <c r="CE111" s="895"/>
      <c r="CF111" s="956">
        <v>1</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444</v>
      </c>
      <c r="DH111" s="895"/>
      <c r="DI111" s="895"/>
      <c r="DJ111" s="895"/>
      <c r="DK111" s="895"/>
      <c r="DL111" s="895" t="s">
        <v>444</v>
      </c>
      <c r="DM111" s="895"/>
      <c r="DN111" s="895"/>
      <c r="DO111" s="895"/>
      <c r="DP111" s="895"/>
      <c r="DQ111" s="895" t="s">
        <v>441</v>
      </c>
      <c r="DR111" s="895"/>
      <c r="DS111" s="895"/>
      <c r="DT111" s="895"/>
      <c r="DU111" s="895"/>
      <c r="DV111" s="872" t="s">
        <v>444</v>
      </c>
      <c r="DW111" s="872"/>
      <c r="DX111" s="872"/>
      <c r="DY111" s="872"/>
      <c r="DZ111" s="873"/>
    </row>
    <row r="112" spans="1:131" s="246" customFormat="1" ht="26.25" customHeight="1" x14ac:dyDescent="0.15">
      <c r="A112" s="997" t="s">
        <v>445</v>
      </c>
      <c r="B112" s="998"/>
      <c r="C112" s="828" t="s">
        <v>446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439</v>
      </c>
      <c r="AB112" s="858"/>
      <c r="AC112" s="858"/>
      <c r="AD112" s="858"/>
      <c r="AE112" s="859"/>
      <c r="AF112" s="860" t="s">
        <v>439</v>
      </c>
      <c r="AG112" s="858"/>
      <c r="AH112" s="858"/>
      <c r="AI112" s="858"/>
      <c r="AJ112" s="859"/>
      <c r="AK112" s="860" t="s">
        <v>439</v>
      </c>
      <c r="AL112" s="858"/>
      <c r="AM112" s="858"/>
      <c r="AN112" s="858"/>
      <c r="AO112" s="859"/>
      <c r="AP112" s="905" t="s">
        <v>439</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2605672</v>
      </c>
      <c r="BR112" s="895"/>
      <c r="BS112" s="895"/>
      <c r="BT112" s="895"/>
      <c r="BU112" s="895"/>
      <c r="BV112" s="895">
        <v>2416459</v>
      </c>
      <c r="BW112" s="895"/>
      <c r="BX112" s="895"/>
      <c r="BY112" s="895"/>
      <c r="BZ112" s="895"/>
      <c r="CA112" s="895">
        <v>2353460</v>
      </c>
      <c r="CB112" s="895"/>
      <c r="CC112" s="895"/>
      <c r="CD112" s="895"/>
      <c r="CE112" s="895"/>
      <c r="CF112" s="956">
        <v>25.8</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439</v>
      </c>
      <c r="DH112" s="895"/>
      <c r="DI112" s="895"/>
      <c r="DJ112" s="895"/>
      <c r="DK112" s="895"/>
      <c r="DL112" s="895" t="s">
        <v>439</v>
      </c>
      <c r="DM112" s="895"/>
      <c r="DN112" s="895"/>
      <c r="DO112" s="895"/>
      <c r="DP112" s="895"/>
      <c r="DQ112" s="895" t="s">
        <v>439</v>
      </c>
      <c r="DR112" s="895"/>
      <c r="DS112" s="895"/>
      <c r="DT112" s="895"/>
      <c r="DU112" s="895"/>
      <c r="DV112" s="872" t="s">
        <v>439</v>
      </c>
      <c r="DW112" s="872"/>
      <c r="DX112" s="872"/>
      <c r="DY112" s="872"/>
      <c r="DZ112" s="873"/>
    </row>
    <row r="113" spans="1:130" s="246" customFormat="1" ht="26.25" customHeight="1" x14ac:dyDescent="0.15">
      <c r="A113" s="999"/>
      <c r="B113" s="1000"/>
      <c r="C113" s="828" t="s">
        <v>449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279122</v>
      </c>
      <c r="AB113" s="1004"/>
      <c r="AC113" s="1004"/>
      <c r="AD113" s="1004"/>
      <c r="AE113" s="1005"/>
      <c r="AF113" s="1006">
        <v>294316</v>
      </c>
      <c r="AG113" s="1004"/>
      <c r="AH113" s="1004"/>
      <c r="AI113" s="1004"/>
      <c r="AJ113" s="1005"/>
      <c r="AK113" s="1006">
        <v>273875</v>
      </c>
      <c r="AL113" s="1004"/>
      <c r="AM113" s="1004"/>
      <c r="AN113" s="1004"/>
      <c r="AO113" s="1005"/>
      <c r="AP113" s="1007">
        <v>3</v>
      </c>
      <c r="AQ113" s="1008"/>
      <c r="AR113" s="1008"/>
      <c r="AS113" s="1008"/>
      <c r="AT113" s="1009"/>
      <c r="AU113" s="1017"/>
      <c r="AV113" s="1018"/>
      <c r="AW113" s="1018"/>
      <c r="AX113" s="1018"/>
      <c r="AY113" s="1018"/>
      <c r="AZ113" s="893" t="s">
        <v>450</v>
      </c>
      <c r="BA113" s="828"/>
      <c r="BB113" s="828"/>
      <c r="BC113" s="828"/>
      <c r="BD113" s="828"/>
      <c r="BE113" s="828"/>
      <c r="BF113" s="828"/>
      <c r="BG113" s="828"/>
      <c r="BH113" s="828"/>
      <c r="BI113" s="828"/>
      <c r="BJ113" s="828"/>
      <c r="BK113" s="828"/>
      <c r="BL113" s="828"/>
      <c r="BM113" s="828"/>
      <c r="BN113" s="828"/>
      <c r="BO113" s="828"/>
      <c r="BP113" s="829"/>
      <c r="BQ113" s="894">
        <v>116676</v>
      </c>
      <c r="BR113" s="895"/>
      <c r="BS113" s="895"/>
      <c r="BT113" s="895"/>
      <c r="BU113" s="895"/>
      <c r="BV113" s="895">
        <v>110264</v>
      </c>
      <c r="BW113" s="895"/>
      <c r="BX113" s="895"/>
      <c r="BY113" s="895"/>
      <c r="BZ113" s="895"/>
      <c r="CA113" s="895">
        <v>136615</v>
      </c>
      <c r="CB113" s="895"/>
      <c r="CC113" s="895"/>
      <c r="CD113" s="895"/>
      <c r="CE113" s="895"/>
      <c r="CF113" s="956">
        <v>1.5</v>
      </c>
      <c r="CG113" s="957"/>
      <c r="CH113" s="957"/>
      <c r="CI113" s="957"/>
      <c r="CJ113" s="957"/>
      <c r="CK113" s="1012"/>
      <c r="CL113" s="899"/>
      <c r="CM113" s="902" t="s">
        <v>451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248502</v>
      </c>
      <c r="DH113" s="858"/>
      <c r="DI113" s="858"/>
      <c r="DJ113" s="858"/>
      <c r="DK113" s="859"/>
      <c r="DL113" s="860">
        <v>169574</v>
      </c>
      <c r="DM113" s="858"/>
      <c r="DN113" s="858"/>
      <c r="DO113" s="858"/>
      <c r="DP113" s="859"/>
      <c r="DQ113" s="860">
        <v>77076</v>
      </c>
      <c r="DR113" s="858"/>
      <c r="DS113" s="858"/>
      <c r="DT113" s="858"/>
      <c r="DU113" s="859"/>
      <c r="DV113" s="905">
        <v>0.8</v>
      </c>
      <c r="DW113" s="906"/>
      <c r="DX113" s="906"/>
      <c r="DY113" s="906"/>
      <c r="DZ113" s="907"/>
    </row>
    <row r="114" spans="1:130" s="246" customFormat="1" ht="26.25" customHeight="1" x14ac:dyDescent="0.15">
      <c r="A114" s="999"/>
      <c r="B114" s="1000"/>
      <c r="C114" s="828" t="s">
        <v>452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19669</v>
      </c>
      <c r="AB114" s="858"/>
      <c r="AC114" s="858"/>
      <c r="AD114" s="858"/>
      <c r="AE114" s="859"/>
      <c r="AF114" s="860">
        <v>19680</v>
      </c>
      <c r="AG114" s="858"/>
      <c r="AH114" s="858"/>
      <c r="AI114" s="858"/>
      <c r="AJ114" s="859"/>
      <c r="AK114" s="860">
        <v>20841</v>
      </c>
      <c r="AL114" s="858"/>
      <c r="AM114" s="858"/>
      <c r="AN114" s="858"/>
      <c r="AO114" s="859"/>
      <c r="AP114" s="905">
        <v>0.2</v>
      </c>
      <c r="AQ114" s="906"/>
      <c r="AR114" s="906"/>
      <c r="AS114" s="906"/>
      <c r="AT114" s="907"/>
      <c r="AU114" s="1017"/>
      <c r="AV114" s="1018"/>
      <c r="AW114" s="1018"/>
      <c r="AX114" s="1018"/>
      <c r="AY114" s="1018"/>
      <c r="AZ114" s="893" t="s">
        <v>453</v>
      </c>
      <c r="BA114" s="828"/>
      <c r="BB114" s="828"/>
      <c r="BC114" s="828"/>
      <c r="BD114" s="828"/>
      <c r="BE114" s="828"/>
      <c r="BF114" s="828"/>
      <c r="BG114" s="828"/>
      <c r="BH114" s="828"/>
      <c r="BI114" s="828"/>
      <c r="BJ114" s="828"/>
      <c r="BK114" s="828"/>
      <c r="BL114" s="828"/>
      <c r="BM114" s="828"/>
      <c r="BN114" s="828"/>
      <c r="BO114" s="828"/>
      <c r="BP114" s="829"/>
      <c r="BQ114" s="894">
        <v>2728618</v>
      </c>
      <c r="BR114" s="895"/>
      <c r="BS114" s="895"/>
      <c r="BT114" s="895"/>
      <c r="BU114" s="895"/>
      <c r="BV114" s="895">
        <v>2548687</v>
      </c>
      <c r="BW114" s="895"/>
      <c r="BX114" s="895"/>
      <c r="BY114" s="895"/>
      <c r="BZ114" s="895"/>
      <c r="CA114" s="895">
        <v>2306605</v>
      </c>
      <c r="CB114" s="895"/>
      <c r="CC114" s="895"/>
      <c r="CD114" s="895"/>
      <c r="CE114" s="895"/>
      <c r="CF114" s="956">
        <v>25.3</v>
      </c>
      <c r="CG114" s="957"/>
      <c r="CH114" s="957"/>
      <c r="CI114" s="957"/>
      <c r="CJ114" s="957"/>
      <c r="CK114" s="1012"/>
      <c r="CL114" s="899"/>
      <c r="CM114" s="902" t="s">
        <v>454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439</v>
      </c>
      <c r="DH114" s="858"/>
      <c r="DI114" s="858"/>
      <c r="DJ114" s="858"/>
      <c r="DK114" s="859"/>
      <c r="DL114" s="860" t="s">
        <v>439</v>
      </c>
      <c r="DM114" s="858"/>
      <c r="DN114" s="858"/>
      <c r="DO114" s="858"/>
      <c r="DP114" s="859"/>
      <c r="DQ114" s="860" t="s">
        <v>439</v>
      </c>
      <c r="DR114" s="858"/>
      <c r="DS114" s="858"/>
      <c r="DT114" s="858"/>
      <c r="DU114" s="859"/>
      <c r="DV114" s="905" t="s">
        <v>439</v>
      </c>
      <c r="DW114" s="906"/>
      <c r="DX114" s="906"/>
      <c r="DY114" s="906"/>
      <c r="DZ114" s="907"/>
    </row>
    <row r="115" spans="1:130" s="246" customFormat="1" ht="26.25" customHeight="1" x14ac:dyDescent="0.15">
      <c r="A115" s="999"/>
      <c r="B115" s="1000"/>
      <c r="C115" s="828" t="s">
        <v>455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103813</v>
      </c>
      <c r="AB115" s="1004"/>
      <c r="AC115" s="1004"/>
      <c r="AD115" s="1004"/>
      <c r="AE115" s="1005"/>
      <c r="AF115" s="1006">
        <v>103813</v>
      </c>
      <c r="AG115" s="1004"/>
      <c r="AH115" s="1004"/>
      <c r="AI115" s="1004"/>
      <c r="AJ115" s="1005"/>
      <c r="AK115" s="1006">
        <v>101664</v>
      </c>
      <c r="AL115" s="1004"/>
      <c r="AM115" s="1004"/>
      <c r="AN115" s="1004"/>
      <c r="AO115" s="1005"/>
      <c r="AP115" s="1007">
        <v>1.1000000000000001</v>
      </c>
      <c r="AQ115" s="1008"/>
      <c r="AR115" s="1008"/>
      <c r="AS115" s="1008"/>
      <c r="AT115" s="1009"/>
      <c r="AU115" s="1017"/>
      <c r="AV115" s="1018"/>
      <c r="AW115" s="1018"/>
      <c r="AX115" s="1018"/>
      <c r="AY115" s="1018"/>
      <c r="AZ115" s="893" t="s">
        <v>456</v>
      </c>
      <c r="BA115" s="828"/>
      <c r="BB115" s="828"/>
      <c r="BC115" s="828"/>
      <c r="BD115" s="828"/>
      <c r="BE115" s="828"/>
      <c r="BF115" s="828"/>
      <c r="BG115" s="828"/>
      <c r="BH115" s="828"/>
      <c r="BI115" s="828"/>
      <c r="BJ115" s="828"/>
      <c r="BK115" s="828"/>
      <c r="BL115" s="828"/>
      <c r="BM115" s="828"/>
      <c r="BN115" s="828"/>
      <c r="BO115" s="828"/>
      <c r="BP115" s="829"/>
      <c r="BQ115" s="894">
        <v>766190</v>
      </c>
      <c r="BR115" s="895"/>
      <c r="BS115" s="895"/>
      <c r="BT115" s="895"/>
      <c r="BU115" s="895"/>
      <c r="BV115" s="895">
        <v>666891</v>
      </c>
      <c r="BW115" s="895"/>
      <c r="BX115" s="895"/>
      <c r="BY115" s="895"/>
      <c r="BZ115" s="895"/>
      <c r="CA115" s="895">
        <v>590302</v>
      </c>
      <c r="CB115" s="895"/>
      <c r="CC115" s="895"/>
      <c r="CD115" s="895"/>
      <c r="CE115" s="895"/>
      <c r="CF115" s="956">
        <v>6.5</v>
      </c>
      <c r="CG115" s="957"/>
      <c r="CH115" s="957"/>
      <c r="CI115" s="957"/>
      <c r="CJ115" s="957"/>
      <c r="CK115" s="1012"/>
      <c r="CL115" s="899"/>
      <c r="CM115" s="893" t="s">
        <v>457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439</v>
      </c>
      <c r="DH115" s="858"/>
      <c r="DI115" s="858"/>
      <c r="DJ115" s="858"/>
      <c r="DK115" s="859"/>
      <c r="DL115" s="860" t="s">
        <v>439</v>
      </c>
      <c r="DM115" s="858"/>
      <c r="DN115" s="858"/>
      <c r="DO115" s="858"/>
      <c r="DP115" s="859"/>
      <c r="DQ115" s="860" t="s">
        <v>439</v>
      </c>
      <c r="DR115" s="858"/>
      <c r="DS115" s="858"/>
      <c r="DT115" s="858"/>
      <c r="DU115" s="859"/>
      <c r="DV115" s="905" t="s">
        <v>439</v>
      </c>
      <c r="DW115" s="906"/>
      <c r="DX115" s="906"/>
      <c r="DY115" s="906"/>
      <c r="DZ115" s="907"/>
    </row>
    <row r="116" spans="1:130" s="246" customFormat="1" ht="26.25" customHeight="1" x14ac:dyDescent="0.15">
      <c r="A116" s="1001"/>
      <c r="B116" s="1002"/>
      <c r="C116" s="961" t="s">
        <v>458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252</v>
      </c>
      <c r="AB116" s="858"/>
      <c r="AC116" s="858"/>
      <c r="AD116" s="858"/>
      <c r="AE116" s="859"/>
      <c r="AF116" s="860" t="s">
        <v>439</v>
      </c>
      <c r="AG116" s="858"/>
      <c r="AH116" s="858"/>
      <c r="AI116" s="858"/>
      <c r="AJ116" s="859"/>
      <c r="AK116" s="860" t="s">
        <v>439</v>
      </c>
      <c r="AL116" s="858"/>
      <c r="AM116" s="858"/>
      <c r="AN116" s="858"/>
      <c r="AO116" s="859"/>
      <c r="AP116" s="905" t="s">
        <v>439</v>
      </c>
      <c r="AQ116" s="906"/>
      <c r="AR116" s="906"/>
      <c r="AS116" s="906"/>
      <c r="AT116" s="907"/>
      <c r="AU116" s="1017"/>
      <c r="AV116" s="1018"/>
      <c r="AW116" s="1018"/>
      <c r="AX116" s="1018"/>
      <c r="AY116" s="1018"/>
      <c r="AZ116" s="944" t="s">
        <v>459</v>
      </c>
      <c r="BA116" s="945"/>
      <c r="BB116" s="945"/>
      <c r="BC116" s="945"/>
      <c r="BD116" s="945"/>
      <c r="BE116" s="945"/>
      <c r="BF116" s="945"/>
      <c r="BG116" s="945"/>
      <c r="BH116" s="945"/>
      <c r="BI116" s="945"/>
      <c r="BJ116" s="945"/>
      <c r="BK116" s="945"/>
      <c r="BL116" s="945"/>
      <c r="BM116" s="945"/>
      <c r="BN116" s="945"/>
      <c r="BO116" s="945"/>
      <c r="BP116" s="946"/>
      <c r="BQ116" s="894" t="s">
        <v>439</v>
      </c>
      <c r="BR116" s="895"/>
      <c r="BS116" s="895"/>
      <c r="BT116" s="895"/>
      <c r="BU116" s="895"/>
      <c r="BV116" s="895" t="s">
        <v>439</v>
      </c>
      <c r="BW116" s="895"/>
      <c r="BX116" s="895"/>
      <c r="BY116" s="895"/>
      <c r="BZ116" s="895"/>
      <c r="CA116" s="895" t="s">
        <v>439</v>
      </c>
      <c r="CB116" s="895"/>
      <c r="CC116" s="895"/>
      <c r="CD116" s="895"/>
      <c r="CE116" s="895"/>
      <c r="CF116" s="956" t="s">
        <v>439</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444</v>
      </c>
      <c r="DH116" s="858"/>
      <c r="DI116" s="858"/>
      <c r="DJ116" s="858"/>
      <c r="DK116" s="859"/>
      <c r="DL116" s="860" t="s">
        <v>439</v>
      </c>
      <c r="DM116" s="858"/>
      <c r="DN116" s="858"/>
      <c r="DO116" s="858"/>
      <c r="DP116" s="859"/>
      <c r="DQ116" s="860" t="s">
        <v>439</v>
      </c>
      <c r="DR116" s="858"/>
      <c r="DS116" s="858"/>
      <c r="DT116" s="858"/>
      <c r="DU116" s="859"/>
      <c r="DV116" s="905" t="s">
        <v>439</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2966659</v>
      </c>
      <c r="AB117" s="990"/>
      <c r="AC117" s="990"/>
      <c r="AD117" s="990"/>
      <c r="AE117" s="991"/>
      <c r="AF117" s="992">
        <v>2990628</v>
      </c>
      <c r="AG117" s="990"/>
      <c r="AH117" s="990"/>
      <c r="AI117" s="990"/>
      <c r="AJ117" s="991"/>
      <c r="AK117" s="992">
        <v>3025861</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463</v>
      </c>
      <c r="BR117" s="895"/>
      <c r="BS117" s="895"/>
      <c r="BT117" s="895"/>
      <c r="BU117" s="895"/>
      <c r="BV117" s="895" t="s">
        <v>464</v>
      </c>
      <c r="BW117" s="895"/>
      <c r="BX117" s="895"/>
      <c r="BY117" s="895"/>
      <c r="BZ117" s="895"/>
      <c r="CA117" s="895" t="s">
        <v>465</v>
      </c>
      <c r="CB117" s="895"/>
      <c r="CC117" s="895"/>
      <c r="CD117" s="895"/>
      <c r="CE117" s="895"/>
      <c r="CF117" s="956" t="s">
        <v>466</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463</v>
      </c>
      <c r="DH117" s="858"/>
      <c r="DI117" s="858"/>
      <c r="DJ117" s="858"/>
      <c r="DK117" s="859"/>
      <c r="DL117" s="860" t="s">
        <v>463</v>
      </c>
      <c r="DM117" s="858"/>
      <c r="DN117" s="858"/>
      <c r="DO117" s="858"/>
      <c r="DP117" s="859"/>
      <c r="DQ117" s="860" t="s">
        <v>468</v>
      </c>
      <c r="DR117" s="858"/>
      <c r="DS117" s="858"/>
      <c r="DT117" s="858"/>
      <c r="DU117" s="859"/>
      <c r="DV117" s="905" t="s">
        <v>464</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305</v>
      </c>
      <c r="AG118" s="983"/>
      <c r="AH118" s="983"/>
      <c r="AI118" s="983"/>
      <c r="AJ118" s="984"/>
      <c r="AK118" s="985" t="s">
        <v>304</v>
      </c>
      <c r="AL118" s="983"/>
      <c r="AM118" s="983"/>
      <c r="AN118" s="983"/>
      <c r="AO118" s="984"/>
      <c r="AP118" s="986" t="s">
        <v>433</v>
      </c>
      <c r="AQ118" s="987"/>
      <c r="AR118" s="987"/>
      <c r="AS118" s="987"/>
      <c r="AT118" s="988"/>
      <c r="AU118" s="1017"/>
      <c r="AV118" s="1018"/>
      <c r="AW118" s="1018"/>
      <c r="AX118" s="1018"/>
      <c r="AY118" s="1018"/>
      <c r="AZ118" s="960" t="s">
        <v>469</v>
      </c>
      <c r="BA118" s="961"/>
      <c r="BB118" s="961"/>
      <c r="BC118" s="961"/>
      <c r="BD118" s="961"/>
      <c r="BE118" s="961"/>
      <c r="BF118" s="961"/>
      <c r="BG118" s="961"/>
      <c r="BH118" s="961"/>
      <c r="BI118" s="961"/>
      <c r="BJ118" s="961"/>
      <c r="BK118" s="961"/>
      <c r="BL118" s="961"/>
      <c r="BM118" s="961"/>
      <c r="BN118" s="961"/>
      <c r="BO118" s="961"/>
      <c r="BP118" s="962"/>
      <c r="BQ118" s="963" t="s">
        <v>463</v>
      </c>
      <c r="BR118" s="926"/>
      <c r="BS118" s="926"/>
      <c r="BT118" s="926"/>
      <c r="BU118" s="926"/>
      <c r="BV118" s="926" t="s">
        <v>463</v>
      </c>
      <c r="BW118" s="926"/>
      <c r="BX118" s="926"/>
      <c r="BY118" s="926"/>
      <c r="BZ118" s="926"/>
      <c r="CA118" s="926" t="s">
        <v>463</v>
      </c>
      <c r="CB118" s="926"/>
      <c r="CC118" s="926"/>
      <c r="CD118" s="926"/>
      <c r="CE118" s="926"/>
      <c r="CF118" s="956" t="s">
        <v>463</v>
      </c>
      <c r="CG118" s="957"/>
      <c r="CH118" s="957"/>
      <c r="CI118" s="957"/>
      <c r="CJ118" s="957"/>
      <c r="CK118" s="1012"/>
      <c r="CL118" s="899"/>
      <c r="CM118" s="902" t="s">
        <v>470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468</v>
      </c>
      <c r="DH118" s="858"/>
      <c r="DI118" s="858"/>
      <c r="DJ118" s="858"/>
      <c r="DK118" s="859"/>
      <c r="DL118" s="860" t="s">
        <v>464</v>
      </c>
      <c r="DM118" s="858"/>
      <c r="DN118" s="858"/>
      <c r="DO118" s="858"/>
      <c r="DP118" s="859"/>
      <c r="DQ118" s="860" t="s">
        <v>464</v>
      </c>
      <c r="DR118" s="858"/>
      <c r="DS118" s="858"/>
      <c r="DT118" s="858"/>
      <c r="DU118" s="859"/>
      <c r="DV118" s="905" t="s">
        <v>468</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468</v>
      </c>
      <c r="AB119" s="976"/>
      <c r="AC119" s="976"/>
      <c r="AD119" s="976"/>
      <c r="AE119" s="977"/>
      <c r="AF119" s="978" t="s">
        <v>466</v>
      </c>
      <c r="AG119" s="976"/>
      <c r="AH119" s="976"/>
      <c r="AI119" s="976"/>
      <c r="AJ119" s="977"/>
      <c r="AK119" s="978" t="s">
        <v>466</v>
      </c>
      <c r="AL119" s="976"/>
      <c r="AM119" s="976"/>
      <c r="AN119" s="976"/>
      <c r="AO119" s="977"/>
      <c r="AP119" s="979" t="s">
        <v>471</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472</v>
      </c>
      <c r="BP119" s="959"/>
      <c r="BQ119" s="963">
        <v>30342606</v>
      </c>
      <c r="BR119" s="926"/>
      <c r="BS119" s="926"/>
      <c r="BT119" s="926"/>
      <c r="BU119" s="926"/>
      <c r="BV119" s="926">
        <v>29557443</v>
      </c>
      <c r="BW119" s="926"/>
      <c r="BX119" s="926"/>
      <c r="BY119" s="926"/>
      <c r="BZ119" s="926"/>
      <c r="CA119" s="926">
        <v>28575648</v>
      </c>
      <c r="CB119" s="926"/>
      <c r="CC119" s="926"/>
      <c r="CD119" s="926"/>
      <c r="CE119" s="926"/>
      <c r="CF119" s="824"/>
      <c r="CG119" s="825"/>
      <c r="CH119" s="825"/>
      <c r="CI119" s="825"/>
      <c r="CJ119" s="915"/>
      <c r="CK119" s="1013"/>
      <c r="CL119" s="901"/>
      <c r="CM119" s="919" t="s">
        <v>473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18320</v>
      </c>
      <c r="DH119" s="841"/>
      <c r="DI119" s="841"/>
      <c r="DJ119" s="841"/>
      <c r="DK119" s="842"/>
      <c r="DL119" s="843">
        <v>15267</v>
      </c>
      <c r="DM119" s="841"/>
      <c r="DN119" s="841"/>
      <c r="DO119" s="841"/>
      <c r="DP119" s="842"/>
      <c r="DQ119" s="843">
        <v>12214</v>
      </c>
      <c r="DR119" s="841"/>
      <c r="DS119" s="841"/>
      <c r="DT119" s="841"/>
      <c r="DU119" s="842"/>
      <c r="DV119" s="929">
        <v>0.1</v>
      </c>
      <c r="DW119" s="930"/>
      <c r="DX119" s="930"/>
      <c r="DY119" s="930"/>
      <c r="DZ119" s="931"/>
    </row>
    <row r="120" spans="1:130" s="246" customFormat="1" ht="26.25" customHeight="1" x14ac:dyDescent="0.15">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464</v>
      </c>
      <c r="AB120" s="858"/>
      <c r="AC120" s="858"/>
      <c r="AD120" s="858"/>
      <c r="AE120" s="859"/>
      <c r="AF120" s="860" t="s">
        <v>468</v>
      </c>
      <c r="AG120" s="858"/>
      <c r="AH120" s="858"/>
      <c r="AI120" s="858"/>
      <c r="AJ120" s="859"/>
      <c r="AK120" s="860" t="s">
        <v>474</v>
      </c>
      <c r="AL120" s="858"/>
      <c r="AM120" s="858"/>
      <c r="AN120" s="858"/>
      <c r="AO120" s="859"/>
      <c r="AP120" s="905" t="s">
        <v>465</v>
      </c>
      <c r="AQ120" s="906"/>
      <c r="AR120" s="906"/>
      <c r="AS120" s="906"/>
      <c r="AT120" s="907"/>
      <c r="AU120" s="964" t="s">
        <v>475</v>
      </c>
      <c r="AV120" s="965"/>
      <c r="AW120" s="965"/>
      <c r="AX120" s="965"/>
      <c r="AY120" s="966"/>
      <c r="AZ120" s="941" t="s">
        <v>476</v>
      </c>
      <c r="BA120" s="886"/>
      <c r="BB120" s="886"/>
      <c r="BC120" s="886"/>
      <c r="BD120" s="886"/>
      <c r="BE120" s="886"/>
      <c r="BF120" s="886"/>
      <c r="BG120" s="886"/>
      <c r="BH120" s="886"/>
      <c r="BI120" s="886"/>
      <c r="BJ120" s="886"/>
      <c r="BK120" s="886"/>
      <c r="BL120" s="886"/>
      <c r="BM120" s="886"/>
      <c r="BN120" s="886"/>
      <c r="BO120" s="886"/>
      <c r="BP120" s="887"/>
      <c r="BQ120" s="942">
        <v>5991149</v>
      </c>
      <c r="BR120" s="923"/>
      <c r="BS120" s="923"/>
      <c r="BT120" s="923"/>
      <c r="BU120" s="923"/>
      <c r="BV120" s="923">
        <v>6479457</v>
      </c>
      <c r="BW120" s="923"/>
      <c r="BX120" s="923"/>
      <c r="BY120" s="923"/>
      <c r="BZ120" s="923"/>
      <c r="CA120" s="923">
        <v>6756557</v>
      </c>
      <c r="CB120" s="923"/>
      <c r="CC120" s="923"/>
      <c r="CD120" s="923"/>
      <c r="CE120" s="923"/>
      <c r="CF120" s="947">
        <v>74.099999999999994</v>
      </c>
      <c r="CG120" s="948"/>
      <c r="CH120" s="948"/>
      <c r="CI120" s="948"/>
      <c r="CJ120" s="948"/>
      <c r="CK120" s="949" t="s">
        <v>477</v>
      </c>
      <c r="CL120" s="933"/>
      <c r="CM120" s="933"/>
      <c r="CN120" s="933"/>
      <c r="CO120" s="934"/>
      <c r="CP120" s="953" t="s">
        <v>478</v>
      </c>
      <c r="CQ120" s="954"/>
      <c r="CR120" s="954"/>
      <c r="CS120" s="954"/>
      <c r="CT120" s="954"/>
      <c r="CU120" s="954"/>
      <c r="CV120" s="954"/>
      <c r="CW120" s="954"/>
      <c r="CX120" s="954"/>
      <c r="CY120" s="954"/>
      <c r="CZ120" s="954"/>
      <c r="DA120" s="954"/>
      <c r="DB120" s="954"/>
      <c r="DC120" s="954"/>
      <c r="DD120" s="954"/>
      <c r="DE120" s="954"/>
      <c r="DF120" s="955"/>
      <c r="DG120" s="942">
        <v>1789687</v>
      </c>
      <c r="DH120" s="923"/>
      <c r="DI120" s="923"/>
      <c r="DJ120" s="923"/>
      <c r="DK120" s="923"/>
      <c r="DL120" s="923">
        <v>1664006</v>
      </c>
      <c r="DM120" s="923"/>
      <c r="DN120" s="923"/>
      <c r="DO120" s="923"/>
      <c r="DP120" s="923"/>
      <c r="DQ120" s="923">
        <v>1535175</v>
      </c>
      <c r="DR120" s="923"/>
      <c r="DS120" s="923"/>
      <c r="DT120" s="923"/>
      <c r="DU120" s="923"/>
      <c r="DV120" s="924">
        <v>16.8</v>
      </c>
      <c r="DW120" s="924"/>
      <c r="DX120" s="924"/>
      <c r="DY120" s="924"/>
      <c r="DZ120" s="925"/>
    </row>
    <row r="121" spans="1:130" s="246" customFormat="1" ht="26.25" customHeight="1" x14ac:dyDescent="0.15">
      <c r="A121" s="898"/>
      <c r="B121" s="899"/>
      <c r="C121" s="944" t="s">
        <v>479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466</v>
      </c>
      <c r="AB121" s="858"/>
      <c r="AC121" s="858"/>
      <c r="AD121" s="858"/>
      <c r="AE121" s="859"/>
      <c r="AF121" s="860" t="s">
        <v>465</v>
      </c>
      <c r="AG121" s="858"/>
      <c r="AH121" s="858"/>
      <c r="AI121" s="858"/>
      <c r="AJ121" s="859"/>
      <c r="AK121" s="860" t="s">
        <v>464</v>
      </c>
      <c r="AL121" s="858"/>
      <c r="AM121" s="858"/>
      <c r="AN121" s="858"/>
      <c r="AO121" s="859"/>
      <c r="AP121" s="905" t="s">
        <v>463</v>
      </c>
      <c r="AQ121" s="906"/>
      <c r="AR121" s="906"/>
      <c r="AS121" s="906"/>
      <c r="AT121" s="907"/>
      <c r="AU121" s="967"/>
      <c r="AV121" s="968"/>
      <c r="AW121" s="968"/>
      <c r="AX121" s="968"/>
      <c r="AY121" s="969"/>
      <c r="AZ121" s="893" t="s">
        <v>480</v>
      </c>
      <c r="BA121" s="828"/>
      <c r="BB121" s="828"/>
      <c r="BC121" s="828"/>
      <c r="BD121" s="828"/>
      <c r="BE121" s="828"/>
      <c r="BF121" s="828"/>
      <c r="BG121" s="828"/>
      <c r="BH121" s="828"/>
      <c r="BI121" s="828"/>
      <c r="BJ121" s="828"/>
      <c r="BK121" s="828"/>
      <c r="BL121" s="828"/>
      <c r="BM121" s="828"/>
      <c r="BN121" s="828"/>
      <c r="BO121" s="828"/>
      <c r="BP121" s="829"/>
      <c r="BQ121" s="894">
        <v>719325</v>
      </c>
      <c r="BR121" s="895"/>
      <c r="BS121" s="895"/>
      <c r="BT121" s="895"/>
      <c r="BU121" s="895"/>
      <c r="BV121" s="895">
        <v>729133</v>
      </c>
      <c r="BW121" s="895"/>
      <c r="BX121" s="895"/>
      <c r="BY121" s="895"/>
      <c r="BZ121" s="895"/>
      <c r="CA121" s="895">
        <v>733233</v>
      </c>
      <c r="CB121" s="895"/>
      <c r="CC121" s="895"/>
      <c r="CD121" s="895"/>
      <c r="CE121" s="895"/>
      <c r="CF121" s="956">
        <v>8</v>
      </c>
      <c r="CG121" s="957"/>
      <c r="CH121" s="957"/>
      <c r="CI121" s="957"/>
      <c r="CJ121" s="957"/>
      <c r="CK121" s="950"/>
      <c r="CL121" s="936"/>
      <c r="CM121" s="936"/>
      <c r="CN121" s="936"/>
      <c r="CO121" s="937"/>
      <c r="CP121" s="916" t="s">
        <v>481</v>
      </c>
      <c r="CQ121" s="917"/>
      <c r="CR121" s="917"/>
      <c r="CS121" s="917"/>
      <c r="CT121" s="917"/>
      <c r="CU121" s="917"/>
      <c r="CV121" s="917"/>
      <c r="CW121" s="917"/>
      <c r="CX121" s="917"/>
      <c r="CY121" s="917"/>
      <c r="CZ121" s="917"/>
      <c r="DA121" s="917"/>
      <c r="DB121" s="917"/>
      <c r="DC121" s="917"/>
      <c r="DD121" s="917"/>
      <c r="DE121" s="917"/>
      <c r="DF121" s="918"/>
      <c r="DG121" s="894">
        <v>582993</v>
      </c>
      <c r="DH121" s="895"/>
      <c r="DI121" s="895"/>
      <c r="DJ121" s="895"/>
      <c r="DK121" s="895"/>
      <c r="DL121" s="895">
        <v>601640</v>
      </c>
      <c r="DM121" s="895"/>
      <c r="DN121" s="895"/>
      <c r="DO121" s="895"/>
      <c r="DP121" s="895"/>
      <c r="DQ121" s="895">
        <v>634445</v>
      </c>
      <c r="DR121" s="895"/>
      <c r="DS121" s="895"/>
      <c r="DT121" s="895"/>
      <c r="DU121" s="895"/>
      <c r="DV121" s="872">
        <v>7</v>
      </c>
      <c r="DW121" s="872"/>
      <c r="DX121" s="872"/>
      <c r="DY121" s="872"/>
      <c r="DZ121" s="873"/>
    </row>
    <row r="122" spans="1:130" s="246" customFormat="1" ht="26.25" customHeight="1" x14ac:dyDescent="0.15">
      <c r="A122" s="898"/>
      <c r="B122" s="899"/>
      <c r="C122" s="902" t="s">
        <v>454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482</v>
      </c>
      <c r="AB122" s="858"/>
      <c r="AC122" s="858"/>
      <c r="AD122" s="858"/>
      <c r="AE122" s="859"/>
      <c r="AF122" s="860" t="s">
        <v>468</v>
      </c>
      <c r="AG122" s="858"/>
      <c r="AH122" s="858"/>
      <c r="AI122" s="858"/>
      <c r="AJ122" s="859"/>
      <c r="AK122" s="860" t="s">
        <v>463</v>
      </c>
      <c r="AL122" s="858"/>
      <c r="AM122" s="858"/>
      <c r="AN122" s="858"/>
      <c r="AO122" s="859"/>
      <c r="AP122" s="905" t="s">
        <v>463</v>
      </c>
      <c r="AQ122" s="906"/>
      <c r="AR122" s="906"/>
      <c r="AS122" s="906"/>
      <c r="AT122" s="907"/>
      <c r="AU122" s="967"/>
      <c r="AV122" s="968"/>
      <c r="AW122" s="968"/>
      <c r="AX122" s="968"/>
      <c r="AY122" s="969"/>
      <c r="AZ122" s="960" t="s">
        <v>483</v>
      </c>
      <c r="BA122" s="961"/>
      <c r="BB122" s="961"/>
      <c r="BC122" s="961"/>
      <c r="BD122" s="961"/>
      <c r="BE122" s="961"/>
      <c r="BF122" s="961"/>
      <c r="BG122" s="961"/>
      <c r="BH122" s="961"/>
      <c r="BI122" s="961"/>
      <c r="BJ122" s="961"/>
      <c r="BK122" s="961"/>
      <c r="BL122" s="961"/>
      <c r="BM122" s="961"/>
      <c r="BN122" s="961"/>
      <c r="BO122" s="961"/>
      <c r="BP122" s="962"/>
      <c r="BQ122" s="963">
        <v>19393431</v>
      </c>
      <c r="BR122" s="926"/>
      <c r="BS122" s="926"/>
      <c r="BT122" s="926"/>
      <c r="BU122" s="926"/>
      <c r="BV122" s="926">
        <v>19182320</v>
      </c>
      <c r="BW122" s="926"/>
      <c r="BX122" s="926"/>
      <c r="BY122" s="926"/>
      <c r="BZ122" s="926"/>
      <c r="CA122" s="926">
        <v>18946209</v>
      </c>
      <c r="CB122" s="926"/>
      <c r="CC122" s="926"/>
      <c r="CD122" s="926"/>
      <c r="CE122" s="926"/>
      <c r="CF122" s="927">
        <v>207.6</v>
      </c>
      <c r="CG122" s="928"/>
      <c r="CH122" s="928"/>
      <c r="CI122" s="928"/>
      <c r="CJ122" s="928"/>
      <c r="CK122" s="950"/>
      <c r="CL122" s="936"/>
      <c r="CM122" s="936"/>
      <c r="CN122" s="936"/>
      <c r="CO122" s="937"/>
      <c r="CP122" s="916" t="s">
        <v>484</v>
      </c>
      <c r="CQ122" s="917"/>
      <c r="CR122" s="917"/>
      <c r="CS122" s="917"/>
      <c r="CT122" s="917"/>
      <c r="CU122" s="917"/>
      <c r="CV122" s="917"/>
      <c r="CW122" s="917"/>
      <c r="CX122" s="917"/>
      <c r="CY122" s="917"/>
      <c r="CZ122" s="917"/>
      <c r="DA122" s="917"/>
      <c r="DB122" s="917"/>
      <c r="DC122" s="917"/>
      <c r="DD122" s="917"/>
      <c r="DE122" s="917"/>
      <c r="DF122" s="918"/>
      <c r="DG122" s="894">
        <v>206985</v>
      </c>
      <c r="DH122" s="895"/>
      <c r="DI122" s="895"/>
      <c r="DJ122" s="895"/>
      <c r="DK122" s="895"/>
      <c r="DL122" s="895">
        <v>124761</v>
      </c>
      <c r="DM122" s="895"/>
      <c r="DN122" s="895"/>
      <c r="DO122" s="895"/>
      <c r="DP122" s="895"/>
      <c r="DQ122" s="895">
        <v>94637</v>
      </c>
      <c r="DR122" s="895"/>
      <c r="DS122" s="895"/>
      <c r="DT122" s="895"/>
      <c r="DU122" s="895"/>
      <c r="DV122" s="872">
        <v>1</v>
      </c>
      <c r="DW122" s="872"/>
      <c r="DX122" s="872"/>
      <c r="DY122" s="872"/>
      <c r="DZ122" s="873"/>
    </row>
    <row r="123" spans="1:130" s="246" customFormat="1" ht="26.25" customHeight="1" x14ac:dyDescent="0.15">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439</v>
      </c>
      <c r="AB123" s="858"/>
      <c r="AC123" s="858"/>
      <c r="AD123" s="858"/>
      <c r="AE123" s="859"/>
      <c r="AF123" s="860" t="s">
        <v>463</v>
      </c>
      <c r="AG123" s="858"/>
      <c r="AH123" s="858"/>
      <c r="AI123" s="858"/>
      <c r="AJ123" s="859"/>
      <c r="AK123" s="860" t="s">
        <v>464</v>
      </c>
      <c r="AL123" s="858"/>
      <c r="AM123" s="858"/>
      <c r="AN123" s="858"/>
      <c r="AO123" s="859"/>
      <c r="AP123" s="905" t="s">
        <v>466</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485</v>
      </c>
      <c r="BP123" s="959"/>
      <c r="BQ123" s="913">
        <v>26103905</v>
      </c>
      <c r="BR123" s="914"/>
      <c r="BS123" s="914"/>
      <c r="BT123" s="914"/>
      <c r="BU123" s="914"/>
      <c r="BV123" s="914">
        <v>26390910</v>
      </c>
      <c r="BW123" s="914"/>
      <c r="BX123" s="914"/>
      <c r="BY123" s="914"/>
      <c r="BZ123" s="914"/>
      <c r="CA123" s="914">
        <v>26435999</v>
      </c>
      <c r="CB123" s="914"/>
      <c r="CC123" s="914"/>
      <c r="CD123" s="914"/>
      <c r="CE123" s="914"/>
      <c r="CF123" s="824"/>
      <c r="CG123" s="825"/>
      <c r="CH123" s="825"/>
      <c r="CI123" s="825"/>
      <c r="CJ123" s="915"/>
      <c r="CK123" s="950"/>
      <c r="CL123" s="936"/>
      <c r="CM123" s="936"/>
      <c r="CN123" s="936"/>
      <c r="CO123" s="937"/>
      <c r="CP123" s="916" t="s">
        <v>486</v>
      </c>
      <c r="CQ123" s="917"/>
      <c r="CR123" s="917"/>
      <c r="CS123" s="917"/>
      <c r="CT123" s="917"/>
      <c r="CU123" s="917"/>
      <c r="CV123" s="917"/>
      <c r="CW123" s="917"/>
      <c r="CX123" s="917"/>
      <c r="CY123" s="917"/>
      <c r="CZ123" s="917"/>
      <c r="DA123" s="917"/>
      <c r="DB123" s="917"/>
      <c r="DC123" s="917"/>
      <c r="DD123" s="917"/>
      <c r="DE123" s="917"/>
      <c r="DF123" s="918"/>
      <c r="DG123" s="857">
        <v>552052</v>
      </c>
      <c r="DH123" s="858"/>
      <c r="DI123" s="858"/>
      <c r="DJ123" s="858"/>
      <c r="DK123" s="859"/>
      <c r="DL123" s="860">
        <v>2037</v>
      </c>
      <c r="DM123" s="858"/>
      <c r="DN123" s="858"/>
      <c r="DO123" s="858"/>
      <c r="DP123" s="859"/>
      <c r="DQ123" s="860">
        <v>67222</v>
      </c>
      <c r="DR123" s="858"/>
      <c r="DS123" s="858"/>
      <c r="DT123" s="858"/>
      <c r="DU123" s="859"/>
      <c r="DV123" s="905">
        <v>0.7</v>
      </c>
      <c r="DW123" s="906"/>
      <c r="DX123" s="906"/>
      <c r="DY123" s="906"/>
      <c r="DZ123" s="907"/>
    </row>
    <row r="124" spans="1:130" s="246" customFormat="1" ht="26.25" customHeight="1" thickBot="1" x14ac:dyDescent="0.2">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482</v>
      </c>
      <c r="AB124" s="858"/>
      <c r="AC124" s="858"/>
      <c r="AD124" s="858"/>
      <c r="AE124" s="859"/>
      <c r="AF124" s="860" t="s">
        <v>468</v>
      </c>
      <c r="AG124" s="858"/>
      <c r="AH124" s="858"/>
      <c r="AI124" s="858"/>
      <c r="AJ124" s="859"/>
      <c r="AK124" s="860" t="s">
        <v>439</v>
      </c>
      <c r="AL124" s="858"/>
      <c r="AM124" s="858"/>
      <c r="AN124" s="858"/>
      <c r="AO124" s="859"/>
      <c r="AP124" s="905" t="s">
        <v>466</v>
      </c>
      <c r="AQ124" s="906"/>
      <c r="AR124" s="906"/>
      <c r="AS124" s="906"/>
      <c r="AT124" s="907"/>
      <c r="AU124" s="908" t="s">
        <v>487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44.7</v>
      </c>
      <c r="BR124" s="912"/>
      <c r="BS124" s="912"/>
      <c r="BT124" s="912"/>
      <c r="BU124" s="912"/>
      <c r="BV124" s="912">
        <v>34.1</v>
      </c>
      <c r="BW124" s="912"/>
      <c r="BX124" s="912"/>
      <c r="BY124" s="912"/>
      <c r="BZ124" s="912"/>
      <c r="CA124" s="912">
        <v>23.4</v>
      </c>
      <c r="CB124" s="912"/>
      <c r="CC124" s="912"/>
      <c r="CD124" s="912"/>
      <c r="CE124" s="912"/>
      <c r="CF124" s="802"/>
      <c r="CG124" s="803"/>
      <c r="CH124" s="803"/>
      <c r="CI124" s="803"/>
      <c r="CJ124" s="943"/>
      <c r="CK124" s="951"/>
      <c r="CL124" s="951"/>
      <c r="CM124" s="951"/>
      <c r="CN124" s="951"/>
      <c r="CO124" s="952"/>
      <c r="CP124" s="916" t="s">
        <v>488</v>
      </c>
      <c r="CQ124" s="917"/>
      <c r="CR124" s="917"/>
      <c r="CS124" s="917"/>
      <c r="CT124" s="917"/>
      <c r="CU124" s="917"/>
      <c r="CV124" s="917"/>
      <c r="CW124" s="917"/>
      <c r="CX124" s="917"/>
      <c r="CY124" s="917"/>
      <c r="CZ124" s="917"/>
      <c r="DA124" s="917"/>
      <c r="DB124" s="917"/>
      <c r="DC124" s="917"/>
      <c r="DD124" s="917"/>
      <c r="DE124" s="917"/>
      <c r="DF124" s="918"/>
      <c r="DG124" s="840">
        <v>26007</v>
      </c>
      <c r="DH124" s="841"/>
      <c r="DI124" s="841"/>
      <c r="DJ124" s="841"/>
      <c r="DK124" s="842"/>
      <c r="DL124" s="843">
        <v>24015</v>
      </c>
      <c r="DM124" s="841"/>
      <c r="DN124" s="841"/>
      <c r="DO124" s="841"/>
      <c r="DP124" s="842"/>
      <c r="DQ124" s="843">
        <v>21981</v>
      </c>
      <c r="DR124" s="841"/>
      <c r="DS124" s="841"/>
      <c r="DT124" s="841"/>
      <c r="DU124" s="842"/>
      <c r="DV124" s="929">
        <v>0.2</v>
      </c>
      <c r="DW124" s="930"/>
      <c r="DX124" s="930"/>
      <c r="DY124" s="930"/>
      <c r="DZ124" s="931"/>
    </row>
    <row r="125" spans="1:130" s="246" customFormat="1" ht="26.25" customHeight="1" x14ac:dyDescent="0.15">
      <c r="A125" s="898"/>
      <c r="B125" s="899"/>
      <c r="C125" s="902" t="s">
        <v>470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465</v>
      </c>
      <c r="AB125" s="858"/>
      <c r="AC125" s="858"/>
      <c r="AD125" s="858"/>
      <c r="AE125" s="859"/>
      <c r="AF125" s="860" t="s">
        <v>463</v>
      </c>
      <c r="AG125" s="858"/>
      <c r="AH125" s="858"/>
      <c r="AI125" s="858"/>
      <c r="AJ125" s="859"/>
      <c r="AK125" s="860" t="s">
        <v>463</v>
      </c>
      <c r="AL125" s="858"/>
      <c r="AM125" s="858"/>
      <c r="AN125" s="858"/>
      <c r="AO125" s="859"/>
      <c r="AP125" s="905" t="s">
        <v>463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489</v>
      </c>
      <c r="CL125" s="933"/>
      <c r="CM125" s="933"/>
      <c r="CN125" s="933"/>
      <c r="CO125" s="934"/>
      <c r="CP125" s="941" t="s">
        <v>490</v>
      </c>
      <c r="CQ125" s="886"/>
      <c r="CR125" s="886"/>
      <c r="CS125" s="886"/>
      <c r="CT125" s="886"/>
      <c r="CU125" s="886"/>
      <c r="CV125" s="886"/>
      <c r="CW125" s="886"/>
      <c r="CX125" s="886"/>
      <c r="CY125" s="886"/>
      <c r="CZ125" s="886"/>
      <c r="DA125" s="886"/>
      <c r="DB125" s="886"/>
      <c r="DC125" s="886"/>
      <c r="DD125" s="886"/>
      <c r="DE125" s="886"/>
      <c r="DF125" s="887"/>
      <c r="DG125" s="942" t="s">
        <v>463</v>
      </c>
      <c r="DH125" s="923"/>
      <c r="DI125" s="923"/>
      <c r="DJ125" s="923"/>
      <c r="DK125" s="923"/>
      <c r="DL125" s="923" t="s">
        <v>471</v>
      </c>
      <c r="DM125" s="923"/>
      <c r="DN125" s="923"/>
      <c r="DO125" s="923"/>
      <c r="DP125" s="923"/>
      <c r="DQ125" s="923" t="s">
        <v>466</v>
      </c>
      <c r="DR125" s="923"/>
      <c r="DS125" s="923"/>
      <c r="DT125" s="923"/>
      <c r="DU125" s="923"/>
      <c r="DV125" s="924" t="s">
        <v>465</v>
      </c>
      <c r="DW125" s="924"/>
      <c r="DX125" s="924"/>
      <c r="DY125" s="924"/>
      <c r="DZ125" s="925"/>
    </row>
    <row r="126" spans="1:130" s="246" customFormat="1" ht="26.25" customHeight="1" thickBot="1" x14ac:dyDescent="0.2">
      <c r="A126" s="898"/>
      <c r="B126" s="899"/>
      <c r="C126" s="902" t="s">
        <v>473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103813</v>
      </c>
      <c r="AB126" s="858"/>
      <c r="AC126" s="858"/>
      <c r="AD126" s="858"/>
      <c r="AE126" s="859"/>
      <c r="AF126" s="860">
        <v>103813</v>
      </c>
      <c r="AG126" s="858"/>
      <c r="AH126" s="858"/>
      <c r="AI126" s="858"/>
      <c r="AJ126" s="859"/>
      <c r="AK126" s="860">
        <v>101664</v>
      </c>
      <c r="AL126" s="858"/>
      <c r="AM126" s="858"/>
      <c r="AN126" s="858"/>
      <c r="AO126" s="859"/>
      <c r="AP126" s="905">
        <v>1.1000000000000001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491</v>
      </c>
      <c r="CQ126" s="828"/>
      <c r="CR126" s="828"/>
      <c r="CS126" s="828"/>
      <c r="CT126" s="828"/>
      <c r="CU126" s="828"/>
      <c r="CV126" s="828"/>
      <c r="CW126" s="828"/>
      <c r="CX126" s="828"/>
      <c r="CY126" s="828"/>
      <c r="CZ126" s="828"/>
      <c r="DA126" s="828"/>
      <c r="DB126" s="828"/>
      <c r="DC126" s="828"/>
      <c r="DD126" s="828"/>
      <c r="DE126" s="828"/>
      <c r="DF126" s="829"/>
      <c r="DG126" s="894" t="s">
        <v>463</v>
      </c>
      <c r="DH126" s="895"/>
      <c r="DI126" s="895"/>
      <c r="DJ126" s="895"/>
      <c r="DK126" s="895"/>
      <c r="DL126" s="895" t="s">
        <v>463</v>
      </c>
      <c r="DM126" s="895"/>
      <c r="DN126" s="895"/>
      <c r="DO126" s="895"/>
      <c r="DP126" s="895"/>
      <c r="DQ126" s="895" t="s">
        <v>463</v>
      </c>
      <c r="DR126" s="895"/>
      <c r="DS126" s="895"/>
      <c r="DT126" s="895"/>
      <c r="DU126" s="895"/>
      <c r="DV126" s="872" t="s">
        <v>463</v>
      </c>
      <c r="DW126" s="872"/>
      <c r="DX126" s="872"/>
      <c r="DY126" s="872"/>
      <c r="DZ126" s="873"/>
    </row>
    <row r="127" spans="1:130" s="246" customFormat="1" ht="26.25" customHeight="1" x14ac:dyDescent="0.15">
      <c r="A127" s="900"/>
      <c r="B127" s="901"/>
      <c r="C127" s="919" t="s">
        <v>492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465</v>
      </c>
      <c r="AB127" s="858"/>
      <c r="AC127" s="858"/>
      <c r="AD127" s="858"/>
      <c r="AE127" s="859"/>
      <c r="AF127" s="860" t="s">
        <v>466</v>
      </c>
      <c r="AG127" s="858"/>
      <c r="AH127" s="858"/>
      <c r="AI127" s="858"/>
      <c r="AJ127" s="859"/>
      <c r="AK127" s="860" t="s">
        <v>465</v>
      </c>
      <c r="AL127" s="858"/>
      <c r="AM127" s="858"/>
      <c r="AN127" s="858"/>
      <c r="AO127" s="859"/>
      <c r="AP127" s="905" t="s">
        <v>463</v>
      </c>
      <c r="AQ127" s="906"/>
      <c r="AR127" s="906"/>
      <c r="AS127" s="906"/>
      <c r="AT127" s="907"/>
      <c r="AU127" s="282"/>
      <c r="AV127" s="282"/>
      <c r="AW127" s="282"/>
      <c r="AX127" s="922" t="s">
        <v>493</v>
      </c>
      <c r="AY127" s="890"/>
      <c r="AZ127" s="890"/>
      <c r="BA127" s="890"/>
      <c r="BB127" s="890"/>
      <c r="BC127" s="890"/>
      <c r="BD127" s="890"/>
      <c r="BE127" s="891"/>
      <c r="BF127" s="889" t="s">
        <v>494</v>
      </c>
      <c r="BG127" s="890"/>
      <c r="BH127" s="890"/>
      <c r="BI127" s="890"/>
      <c r="BJ127" s="890"/>
      <c r="BK127" s="890"/>
      <c r="BL127" s="891"/>
      <c r="BM127" s="889" t="s">
        <v>495</v>
      </c>
      <c r="BN127" s="890"/>
      <c r="BO127" s="890"/>
      <c r="BP127" s="890"/>
      <c r="BQ127" s="890"/>
      <c r="BR127" s="890"/>
      <c r="BS127" s="891"/>
      <c r="BT127" s="889" t="s">
        <v>496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497</v>
      </c>
      <c r="CQ127" s="828"/>
      <c r="CR127" s="828"/>
      <c r="CS127" s="828"/>
      <c r="CT127" s="828"/>
      <c r="CU127" s="828"/>
      <c r="CV127" s="828"/>
      <c r="CW127" s="828"/>
      <c r="CX127" s="828"/>
      <c r="CY127" s="828"/>
      <c r="CZ127" s="828"/>
      <c r="DA127" s="828"/>
      <c r="DB127" s="828"/>
      <c r="DC127" s="828"/>
      <c r="DD127" s="828"/>
      <c r="DE127" s="828"/>
      <c r="DF127" s="829"/>
      <c r="DG127" s="894" t="s">
        <v>463</v>
      </c>
      <c r="DH127" s="895"/>
      <c r="DI127" s="895"/>
      <c r="DJ127" s="895"/>
      <c r="DK127" s="895"/>
      <c r="DL127" s="895" t="s">
        <v>463</v>
      </c>
      <c r="DM127" s="895"/>
      <c r="DN127" s="895"/>
      <c r="DO127" s="895"/>
      <c r="DP127" s="895"/>
      <c r="DQ127" s="895" t="s">
        <v>463</v>
      </c>
      <c r="DR127" s="895"/>
      <c r="DS127" s="895"/>
      <c r="DT127" s="895"/>
      <c r="DU127" s="895"/>
      <c r="DV127" s="872" t="s">
        <v>439</v>
      </c>
      <c r="DW127" s="872"/>
      <c r="DX127" s="872"/>
      <c r="DY127" s="872"/>
      <c r="DZ127" s="873"/>
    </row>
    <row r="128" spans="1:130" s="246" customFormat="1" ht="26.25" customHeight="1" thickBot="1" x14ac:dyDescent="0.2">
      <c r="A128" s="874" t="s">
        <v>498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499</v>
      </c>
      <c r="X128" s="876"/>
      <c r="Y128" s="876"/>
      <c r="Z128" s="877"/>
      <c r="AA128" s="878">
        <v>43739</v>
      </c>
      <c r="AB128" s="879"/>
      <c r="AC128" s="879"/>
      <c r="AD128" s="879"/>
      <c r="AE128" s="880"/>
      <c r="AF128" s="881">
        <v>46018</v>
      </c>
      <c r="AG128" s="879"/>
      <c r="AH128" s="879"/>
      <c r="AI128" s="879"/>
      <c r="AJ128" s="880"/>
      <c r="AK128" s="881">
        <v>56959</v>
      </c>
      <c r="AL128" s="879"/>
      <c r="AM128" s="879"/>
      <c r="AN128" s="879"/>
      <c r="AO128" s="880"/>
      <c r="AP128" s="882"/>
      <c r="AQ128" s="883"/>
      <c r="AR128" s="883"/>
      <c r="AS128" s="883"/>
      <c r="AT128" s="884"/>
      <c r="AU128" s="282"/>
      <c r="AV128" s="282"/>
      <c r="AW128" s="282"/>
      <c r="AX128" s="885" t="s">
        <v>500</v>
      </c>
      <c r="AY128" s="886"/>
      <c r="AZ128" s="886"/>
      <c r="BA128" s="886"/>
      <c r="BB128" s="886"/>
      <c r="BC128" s="886"/>
      <c r="BD128" s="886"/>
      <c r="BE128" s="887"/>
      <c r="BF128" s="864" t="s">
        <v>439</v>
      </c>
      <c r="BG128" s="865"/>
      <c r="BH128" s="865"/>
      <c r="BI128" s="865"/>
      <c r="BJ128" s="865"/>
      <c r="BK128" s="865"/>
      <c r="BL128" s="888"/>
      <c r="BM128" s="864">
        <v>13.17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501</v>
      </c>
      <c r="CQ128" s="806"/>
      <c r="CR128" s="806"/>
      <c r="CS128" s="806"/>
      <c r="CT128" s="806"/>
      <c r="CU128" s="806"/>
      <c r="CV128" s="806"/>
      <c r="CW128" s="806"/>
      <c r="CX128" s="806"/>
      <c r="CY128" s="806"/>
      <c r="CZ128" s="806"/>
      <c r="DA128" s="806"/>
      <c r="DB128" s="806"/>
      <c r="DC128" s="806"/>
      <c r="DD128" s="806"/>
      <c r="DE128" s="806"/>
      <c r="DF128" s="807"/>
      <c r="DG128" s="868">
        <v>766190</v>
      </c>
      <c r="DH128" s="869"/>
      <c r="DI128" s="869"/>
      <c r="DJ128" s="869"/>
      <c r="DK128" s="869"/>
      <c r="DL128" s="869">
        <v>666891</v>
      </c>
      <c r="DM128" s="869"/>
      <c r="DN128" s="869"/>
      <c r="DO128" s="869"/>
      <c r="DP128" s="869"/>
      <c r="DQ128" s="869">
        <v>590302</v>
      </c>
      <c r="DR128" s="869"/>
      <c r="DS128" s="869"/>
      <c r="DT128" s="869"/>
      <c r="DU128" s="869"/>
      <c r="DV128" s="870">
        <v>6.5</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502</v>
      </c>
      <c r="X129" s="855"/>
      <c r="Y129" s="855"/>
      <c r="Z129" s="856"/>
      <c r="AA129" s="857">
        <v>11459961</v>
      </c>
      <c r="AB129" s="858"/>
      <c r="AC129" s="858"/>
      <c r="AD129" s="858"/>
      <c r="AE129" s="859"/>
      <c r="AF129" s="860">
        <v>11266890</v>
      </c>
      <c r="AG129" s="858"/>
      <c r="AH129" s="858"/>
      <c r="AI129" s="858"/>
      <c r="AJ129" s="859"/>
      <c r="AK129" s="860">
        <v>11113128</v>
      </c>
      <c r="AL129" s="858"/>
      <c r="AM129" s="858"/>
      <c r="AN129" s="858"/>
      <c r="AO129" s="859"/>
      <c r="AP129" s="861"/>
      <c r="AQ129" s="862"/>
      <c r="AR129" s="862"/>
      <c r="AS129" s="862"/>
      <c r="AT129" s="863"/>
      <c r="AU129" s="284"/>
      <c r="AV129" s="284"/>
      <c r="AW129" s="284"/>
      <c r="AX129" s="827" t="s">
        <v>503</v>
      </c>
      <c r="AY129" s="828"/>
      <c r="AZ129" s="828"/>
      <c r="BA129" s="828"/>
      <c r="BB129" s="828"/>
      <c r="BC129" s="828"/>
      <c r="BD129" s="828"/>
      <c r="BE129" s="829"/>
      <c r="BF129" s="847" t="s">
        <v>504</v>
      </c>
      <c r="BG129" s="848"/>
      <c r="BH129" s="848"/>
      <c r="BI129" s="848"/>
      <c r="BJ129" s="848"/>
      <c r="BK129" s="848"/>
      <c r="BL129" s="849"/>
      <c r="BM129" s="847">
        <v>18.170000000000002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506</v>
      </c>
      <c r="X130" s="855"/>
      <c r="Y130" s="855"/>
      <c r="Z130" s="856"/>
      <c r="AA130" s="857">
        <v>1996972</v>
      </c>
      <c r="AB130" s="858"/>
      <c r="AC130" s="858"/>
      <c r="AD130" s="858"/>
      <c r="AE130" s="859"/>
      <c r="AF130" s="860">
        <v>2001125</v>
      </c>
      <c r="AG130" s="858"/>
      <c r="AH130" s="858"/>
      <c r="AI130" s="858"/>
      <c r="AJ130" s="859"/>
      <c r="AK130" s="860">
        <v>1988888</v>
      </c>
      <c r="AL130" s="858"/>
      <c r="AM130" s="858"/>
      <c r="AN130" s="858"/>
      <c r="AO130" s="859"/>
      <c r="AP130" s="861"/>
      <c r="AQ130" s="862"/>
      <c r="AR130" s="862"/>
      <c r="AS130" s="862"/>
      <c r="AT130" s="863"/>
      <c r="AU130" s="284"/>
      <c r="AV130" s="284"/>
      <c r="AW130" s="284"/>
      <c r="AX130" s="827" t="s">
        <v>507</v>
      </c>
      <c r="AY130" s="828"/>
      <c r="AZ130" s="828"/>
      <c r="BA130" s="828"/>
      <c r="BB130" s="828"/>
      <c r="BC130" s="828"/>
      <c r="BD130" s="828"/>
      <c r="BE130" s="829"/>
      <c r="BF130" s="830">
        <v>10.199999999999999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508</v>
      </c>
      <c r="X131" s="838"/>
      <c r="Y131" s="838"/>
      <c r="Z131" s="839"/>
      <c r="AA131" s="840">
        <v>9462989</v>
      </c>
      <c r="AB131" s="841"/>
      <c r="AC131" s="841"/>
      <c r="AD131" s="841"/>
      <c r="AE131" s="842"/>
      <c r="AF131" s="843">
        <v>9265765</v>
      </c>
      <c r="AG131" s="841"/>
      <c r="AH131" s="841"/>
      <c r="AI131" s="841"/>
      <c r="AJ131" s="842"/>
      <c r="AK131" s="843">
        <v>9124240</v>
      </c>
      <c r="AL131" s="841"/>
      <c r="AM131" s="841"/>
      <c r="AN131" s="841"/>
      <c r="AO131" s="842"/>
      <c r="AP131" s="844"/>
      <c r="AQ131" s="845"/>
      <c r="AR131" s="845"/>
      <c r="AS131" s="845"/>
      <c r="AT131" s="846"/>
      <c r="AU131" s="284"/>
      <c r="AV131" s="284"/>
      <c r="AW131" s="284"/>
      <c r="AX131" s="805" t="s">
        <v>509</v>
      </c>
      <c r="AY131" s="806"/>
      <c r="AZ131" s="806"/>
      <c r="BA131" s="806"/>
      <c r="BB131" s="806"/>
      <c r="BC131" s="806"/>
      <c r="BD131" s="806"/>
      <c r="BE131" s="807"/>
      <c r="BF131" s="808">
        <v>23.4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511</v>
      </c>
      <c r="W132" s="818"/>
      <c r="X132" s="818"/>
      <c r="Y132" s="818"/>
      <c r="Z132" s="819"/>
      <c r="AA132" s="820">
        <v>9.7849421569999997</v>
      </c>
      <c r="AB132" s="821"/>
      <c r="AC132" s="821"/>
      <c r="AD132" s="821"/>
      <c r="AE132" s="822"/>
      <c r="AF132" s="823">
        <v>10.18248358</v>
      </c>
      <c r="AG132" s="821"/>
      <c r="AH132" s="821"/>
      <c r="AI132" s="821"/>
      <c r="AJ132" s="822"/>
      <c r="AK132" s="823">
        <v>10.740774030000001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512</v>
      </c>
      <c r="W133" s="797"/>
      <c r="X133" s="797"/>
      <c r="Y133" s="797"/>
      <c r="Z133" s="798"/>
      <c r="AA133" s="799">
        <v>9.6999999999999993</v>
      </c>
      <c r="AB133" s="800"/>
      <c r="AC133" s="800"/>
      <c r="AD133" s="800"/>
      <c r="AE133" s="801"/>
      <c r="AF133" s="799">
        <v>9.9</v>
      </c>
      <c r="AG133" s="800"/>
      <c r="AH133" s="800"/>
      <c r="AI133" s="800"/>
      <c r="AJ133" s="801"/>
      <c r="AK133" s="799">
        <v>10.199999999999999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lgCWyPJ8jcGC9S0MDfVGEAqZQRqUMn9qx9KBOC8OleftEhTj/JRhmzD5XXV/tKI+ftgrr1yeNdxaNBfaS6lqg==" saltValue="/t5jqo3fT0LH5s0UCWip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yw8WqFgxmDhYcLxIi1lMhQnmIT2OmYoatmmwnoo9IT9+7kcMxXu4FRuXEmQPlzx1ZcrmENUZdKUngY3568Dyg==" saltValue="kTwnsfarm5TXt9Dd/5eu7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pK6CrNJzzu7kVD4VMKjcVYkY2esaWFVI4XPAktRA+pJBodACI93aZfL4aJjrvDRKmq0iJbDML0S6UMYuKq2Cw==" saltValue="O3JEKdq7tMAy2tnfFSdS+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516</v>
      </c>
      <c r="AP7" s="303"/>
      <c r="AQ7" s="304" t="s">
        <v>517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518</v>
      </c>
      <c r="AQ8" s="310" t="s">
        <v>519</v>
      </c>
      <c r="AR8" s="311" t="s">
        <v>520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521</v>
      </c>
      <c r="AL9" s="1230"/>
      <c r="AM9" s="1230"/>
      <c r="AN9" s="1231"/>
      <c r="AO9" s="312">
        <v>3024079</v>
      </c>
      <c r="AP9" s="312">
        <v>95981</v>
      </c>
      <c r="AQ9" s="313">
        <v>90414</v>
      </c>
      <c r="AR9" s="314">
        <v>6.2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522</v>
      </c>
      <c r="AL10" s="1230"/>
      <c r="AM10" s="1230"/>
      <c r="AN10" s="1231"/>
      <c r="AO10" s="315">
        <v>83688</v>
      </c>
      <c r="AP10" s="315">
        <v>2656</v>
      </c>
      <c r="AQ10" s="316">
        <v>7325</v>
      </c>
      <c r="AR10" s="317">
        <v>-63.7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523</v>
      </c>
      <c r="AL11" s="1230"/>
      <c r="AM11" s="1230"/>
      <c r="AN11" s="1231"/>
      <c r="AO11" s="315">
        <v>447727</v>
      </c>
      <c r="AP11" s="315">
        <v>14210</v>
      </c>
      <c r="AQ11" s="316">
        <v>9426</v>
      </c>
      <c r="AR11" s="317">
        <v>50.8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524</v>
      </c>
      <c r="AL12" s="1230"/>
      <c r="AM12" s="1230"/>
      <c r="AN12" s="1231"/>
      <c r="AO12" s="315" t="s">
        <v>525</v>
      </c>
      <c r="AP12" s="315" t="s">
        <v>525</v>
      </c>
      <c r="AQ12" s="316">
        <v>1167</v>
      </c>
      <c r="AR12" s="317" t="s">
        <v>525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526</v>
      </c>
      <c r="AL13" s="1230"/>
      <c r="AM13" s="1230"/>
      <c r="AN13" s="1231"/>
      <c r="AO13" s="315" t="s">
        <v>525</v>
      </c>
      <c r="AP13" s="315" t="s">
        <v>525</v>
      </c>
      <c r="AQ13" s="316">
        <v>3</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527</v>
      </c>
      <c r="AL14" s="1230"/>
      <c r="AM14" s="1230"/>
      <c r="AN14" s="1231"/>
      <c r="AO14" s="315">
        <v>64196</v>
      </c>
      <c r="AP14" s="315">
        <v>2038</v>
      </c>
      <c r="AQ14" s="316">
        <v>4078</v>
      </c>
      <c r="AR14" s="317">
        <v>-50</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528</v>
      </c>
      <c r="AL15" s="1230"/>
      <c r="AM15" s="1230"/>
      <c r="AN15" s="1231"/>
      <c r="AO15" s="315">
        <v>144739</v>
      </c>
      <c r="AP15" s="315">
        <v>4594</v>
      </c>
      <c r="AQ15" s="316">
        <v>2195</v>
      </c>
      <c r="AR15" s="317">
        <v>109.3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529</v>
      </c>
      <c r="AL16" s="1233"/>
      <c r="AM16" s="1233"/>
      <c r="AN16" s="1234"/>
      <c r="AO16" s="315">
        <v>-371989</v>
      </c>
      <c r="AP16" s="315">
        <v>-11807</v>
      </c>
      <c r="AQ16" s="316">
        <v>-8893</v>
      </c>
      <c r="AR16" s="317">
        <v>32.799999999999997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186</v>
      </c>
      <c r="AL17" s="1233"/>
      <c r="AM17" s="1233"/>
      <c r="AN17" s="1234"/>
      <c r="AO17" s="315">
        <v>3392440</v>
      </c>
      <c r="AP17" s="315">
        <v>107673</v>
      </c>
      <c r="AQ17" s="316">
        <v>105714</v>
      </c>
      <c r="AR17" s="317">
        <v>1.9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534</v>
      </c>
      <c r="AL21" s="1227"/>
      <c r="AM21" s="1227"/>
      <c r="AN21" s="1228"/>
      <c r="AO21" s="327">
        <v>9.27</v>
      </c>
      <c r="AP21" s="328">
        <v>10.07</v>
      </c>
      <c r="AQ21" s="329">
        <v>-0.8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535</v>
      </c>
      <c r="AL22" s="1227"/>
      <c r="AM22" s="1227"/>
      <c r="AN22" s="1228"/>
      <c r="AO22" s="332">
        <v>97.1</v>
      </c>
      <c r="AP22" s="333">
        <v>97.6</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516</v>
      </c>
      <c r="AP30" s="303"/>
      <c r="AQ30" s="304" t="s">
        <v>517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518</v>
      </c>
      <c r="AQ31" s="310" t="s">
        <v>519</v>
      </c>
      <c r="AR31" s="311" t="s">
        <v>520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539</v>
      </c>
      <c r="AL32" s="1218"/>
      <c r="AM32" s="1218"/>
      <c r="AN32" s="1219"/>
      <c r="AO32" s="342">
        <v>2629481</v>
      </c>
      <c r="AP32" s="342">
        <v>83457</v>
      </c>
      <c r="AQ32" s="343">
        <v>67110</v>
      </c>
      <c r="AR32" s="344">
        <v>24.4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540</v>
      </c>
      <c r="AL33" s="1218"/>
      <c r="AM33" s="1218"/>
      <c r="AN33" s="1219"/>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541</v>
      </c>
      <c r="AL34" s="1218"/>
      <c r="AM34" s="1218"/>
      <c r="AN34" s="1219"/>
      <c r="AO34" s="342" t="s">
        <v>525</v>
      </c>
      <c r="AP34" s="342" t="s">
        <v>525</v>
      </c>
      <c r="AQ34" s="343">
        <v>6</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542</v>
      </c>
      <c r="AL35" s="1218"/>
      <c r="AM35" s="1218"/>
      <c r="AN35" s="1219"/>
      <c r="AO35" s="342">
        <v>273875</v>
      </c>
      <c r="AP35" s="342">
        <v>8693</v>
      </c>
      <c r="AQ35" s="343">
        <v>17795</v>
      </c>
      <c r="AR35" s="344">
        <v>-51.1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543</v>
      </c>
      <c r="AL36" s="1218"/>
      <c r="AM36" s="1218"/>
      <c r="AN36" s="1219"/>
      <c r="AO36" s="342">
        <v>20841</v>
      </c>
      <c r="AP36" s="342">
        <v>661</v>
      </c>
      <c r="AQ36" s="343">
        <v>2500</v>
      </c>
      <c r="AR36" s="344">
        <v>-73.599999999999994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544</v>
      </c>
      <c r="AL37" s="1218"/>
      <c r="AM37" s="1218"/>
      <c r="AN37" s="1219"/>
      <c r="AO37" s="342">
        <v>101664</v>
      </c>
      <c r="AP37" s="342">
        <v>3227</v>
      </c>
      <c r="AQ37" s="343">
        <v>1001</v>
      </c>
      <c r="AR37" s="344">
        <v>222.4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545</v>
      </c>
      <c r="AL38" s="1221"/>
      <c r="AM38" s="1221"/>
      <c r="AN38" s="1222"/>
      <c r="AO38" s="345" t="s">
        <v>525</v>
      </c>
      <c r="AP38" s="345" t="s">
        <v>525</v>
      </c>
      <c r="AQ38" s="346">
        <v>4</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546</v>
      </c>
      <c r="AL39" s="1221"/>
      <c r="AM39" s="1221"/>
      <c r="AN39" s="1222"/>
      <c r="AO39" s="342">
        <v>-56959</v>
      </c>
      <c r="AP39" s="342">
        <v>-1808</v>
      </c>
      <c r="AQ39" s="343">
        <v>-3748</v>
      </c>
      <c r="AR39" s="344">
        <v>-51.8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547</v>
      </c>
      <c r="AL40" s="1218"/>
      <c r="AM40" s="1218"/>
      <c r="AN40" s="1219"/>
      <c r="AO40" s="342">
        <v>-1988888</v>
      </c>
      <c r="AP40" s="342">
        <v>-63125</v>
      </c>
      <c r="AQ40" s="343">
        <v>-58908</v>
      </c>
      <c r="AR40" s="344">
        <v>7.2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299</v>
      </c>
      <c r="AL41" s="1224"/>
      <c r="AM41" s="1224"/>
      <c r="AN41" s="1225"/>
      <c r="AO41" s="342">
        <v>980014</v>
      </c>
      <c r="AP41" s="342">
        <v>31105</v>
      </c>
      <c r="AQ41" s="343">
        <v>25761</v>
      </c>
      <c r="AR41" s="344">
        <v>20.7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516</v>
      </c>
      <c r="AN49" s="1212" t="s">
        <v>551</v>
      </c>
      <c r="AO49" s="1213"/>
      <c r="AP49" s="1213"/>
      <c r="AQ49" s="1213"/>
      <c r="AR49" s="121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552</v>
      </c>
      <c r="AO50" s="359" t="s">
        <v>553</v>
      </c>
      <c r="AP50" s="360" t="s">
        <v>554</v>
      </c>
      <c r="AQ50" s="361" t="s">
        <v>555</v>
      </c>
      <c r="AR50" s="362" t="s">
        <v>556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2932922</v>
      </c>
      <c r="AN51" s="364">
        <v>88619</v>
      </c>
      <c r="AO51" s="365">
        <v>-12.8</v>
      </c>
      <c r="AP51" s="366">
        <v>83623</v>
      </c>
      <c r="AQ51" s="367">
        <v>-0.9</v>
      </c>
      <c r="AR51" s="368">
        <v>-11.9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1554732</v>
      </c>
      <c r="AN52" s="372">
        <v>46976</v>
      </c>
      <c r="AO52" s="373">
        <v>-22.3</v>
      </c>
      <c r="AP52" s="374">
        <v>48787</v>
      </c>
      <c r="AQ52" s="375">
        <v>10</v>
      </c>
      <c r="AR52" s="376">
        <v>-32.299999999999997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3091181</v>
      </c>
      <c r="AN53" s="364">
        <v>94454</v>
      </c>
      <c r="AO53" s="365">
        <v>6.6</v>
      </c>
      <c r="AP53" s="366">
        <v>87974</v>
      </c>
      <c r="AQ53" s="367">
        <v>5.2</v>
      </c>
      <c r="AR53" s="368">
        <v>1.4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1639067</v>
      </c>
      <c r="AN54" s="372">
        <v>50083</v>
      </c>
      <c r="AO54" s="373">
        <v>6.6</v>
      </c>
      <c r="AP54" s="374">
        <v>48183</v>
      </c>
      <c r="AQ54" s="375">
        <v>-1.2</v>
      </c>
      <c r="AR54" s="376">
        <v>7.8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3472317</v>
      </c>
      <c r="AN55" s="364">
        <v>107121</v>
      </c>
      <c r="AO55" s="365">
        <v>13.4</v>
      </c>
      <c r="AP55" s="366">
        <v>83280</v>
      </c>
      <c r="AQ55" s="367">
        <v>-5.3</v>
      </c>
      <c r="AR55" s="368">
        <v>18.7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1199121</v>
      </c>
      <c r="AN56" s="372">
        <v>36993</v>
      </c>
      <c r="AO56" s="373">
        <v>-26.1</v>
      </c>
      <c r="AP56" s="374">
        <v>43123</v>
      </c>
      <c r="AQ56" s="375">
        <v>-10.5</v>
      </c>
      <c r="AR56" s="376">
        <v>-15.6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4485692</v>
      </c>
      <c r="AN57" s="364">
        <v>140086</v>
      </c>
      <c r="AO57" s="365">
        <v>30.8</v>
      </c>
      <c r="AP57" s="366">
        <v>88968</v>
      </c>
      <c r="AQ57" s="367">
        <v>6.8</v>
      </c>
      <c r="AR57" s="368">
        <v>24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1545111</v>
      </c>
      <c r="AN58" s="372">
        <v>48253</v>
      </c>
      <c r="AO58" s="373">
        <v>30.4</v>
      </c>
      <c r="AP58" s="374">
        <v>45482</v>
      </c>
      <c r="AQ58" s="375">
        <v>5.5</v>
      </c>
      <c r="AR58" s="376">
        <v>24.9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4298196</v>
      </c>
      <c r="AN59" s="364">
        <v>136420</v>
      </c>
      <c r="AO59" s="365">
        <v>-2.6</v>
      </c>
      <c r="AP59" s="366">
        <v>85173</v>
      </c>
      <c r="AQ59" s="367">
        <v>-4.3</v>
      </c>
      <c r="AR59" s="368">
        <v>1.7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1151668</v>
      </c>
      <c r="AN60" s="372">
        <v>36553</v>
      </c>
      <c r="AO60" s="373">
        <v>-24.2</v>
      </c>
      <c r="AP60" s="374">
        <v>43913</v>
      </c>
      <c r="AQ60" s="375">
        <v>-3.4</v>
      </c>
      <c r="AR60" s="376">
        <v>-20.8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3656062</v>
      </c>
      <c r="AN61" s="379">
        <v>113340</v>
      </c>
      <c r="AO61" s="380">
        <v>7.1</v>
      </c>
      <c r="AP61" s="381">
        <v>85804</v>
      </c>
      <c r="AQ61" s="382">
        <v>0.3</v>
      </c>
      <c r="AR61" s="368">
        <v>6.8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1417940</v>
      </c>
      <c r="AN62" s="372">
        <v>43772</v>
      </c>
      <c r="AO62" s="373">
        <v>-7.1</v>
      </c>
      <c r="AP62" s="374">
        <v>45898</v>
      </c>
      <c r="AQ62" s="375">
        <v>0.1</v>
      </c>
      <c r="AR62" s="376">
        <v>-7.2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IZCHXnUineQLq1S2HcdOotAjFj30OoEC8mE4e8SvlmchxhvGWNvgTa170fsCZ08T/hIf16OFQoiGc8YYCEaVQ==" saltValue="OioSZdiQXG+GDV0cfJVSP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LML9V0yJ9oTJI1/v4dgtV1w3v2CtcFN/6kyS+XZmDwCMVjptLEeUC00dDErZFQNft0rrJMXapGIWdpfIdMQ2Q==" saltValue="XZZ5fQ/HZYj0MrTvxk3ud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g5XdDK27jN6SiNbp8zPHVbult/hIHa1CuyLwcY51w3wX6mOjCw9AqHUThvBtjNx+ORqQsLDj8YTOlq+6g75wQ==" saltValue="sxYzOFbJxswvoiyeXczOW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5" t="s">
        <v>3</v>
      </c>
      <c r="D47" s="1235"/>
      <c r="E47" s="1236"/>
      <c r="F47" s="11">
        <v>20.48</v>
      </c>
      <c r="G47" s="12">
        <v>21.55</v>
      </c>
      <c r="H47" s="12">
        <v>22.04</v>
      </c>
      <c r="I47" s="12">
        <v>22.84</v>
      </c>
      <c r="J47" s="13">
        <v>23.24</v>
      </c>
    </row>
    <row r="48" spans="2:10" ht="57.75" customHeight="1" x14ac:dyDescent="0.15">
      <c r="B48" s="14"/>
      <c r="C48" s="1237" t="s">
        <v>4</v>
      </c>
      <c r="D48" s="1237"/>
      <c r="E48" s="1238"/>
      <c r="F48" s="15">
        <v>4.1500000000000004</v>
      </c>
      <c r="G48" s="16">
        <v>4.33</v>
      </c>
      <c r="H48" s="16">
        <v>5.17</v>
      </c>
      <c r="I48" s="16">
        <v>5.57</v>
      </c>
      <c r="J48" s="17">
        <v>4.5199999999999996</v>
      </c>
    </row>
    <row r="49" spans="2:10" ht="57.75" customHeight="1" thickBot="1" x14ac:dyDescent="0.2">
      <c r="B49" s="18"/>
      <c r="C49" s="1239" t="s">
        <v>5</v>
      </c>
      <c r="D49" s="1239"/>
      <c r="E49" s="1240"/>
      <c r="F49" s="19">
        <v>0.05</v>
      </c>
      <c r="G49" s="20">
        <v>1.37</v>
      </c>
      <c r="H49" s="20">
        <v>0.99</v>
      </c>
      <c r="I49" s="20">
        <v>0.74</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I0keuPbXYvwlFhP8j7bvfL6z7HwWglRwZ2rmRyQ6eny6oWCuF9pJKmiMrvNs5auTpv5vjHdt2GlFMOk4gOfJA==" saltValue="mxeSA8+6r/arK9ixDhxNF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2020-09-23T05:33:05Z</cp:lastPrinted>
  <dcterms:modified xsi:type="dcterms:W3CDTF">2020-09-23T05:33:42Z</dcterms:modified>
</cp:coreProperties>
</file>