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7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<sst xmlns="http://schemas.openxmlformats.org/spreadsheetml/2006/main" count="1111" uniqueCount="623">
  <si>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</si>
  <si>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</si>
  <si>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</si>
  <si>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</si>
  <si>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</si>
  <si>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</si>
  <si>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</si>
  <si>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</si>
  <si>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</si>
  <si>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</si>
  <si>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</si>
  <si>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</si>
  <si>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</si>
  <si>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</si>
  <si>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</si>
  <si>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</si>
  <si>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</si>
  <si>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</si>
  <si>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</si>
  <si>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</si>
  <si>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</si>
  <si>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</si>
  <si>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</si>
  <si>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</si>
  <si>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</si>
  <si>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</si>
  <si>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</si>
  <si>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</si>
  <si>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</si>
  <si>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</si>
  <si>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</si>
  <si>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</si>
  <si>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</si>
  <si>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</si>
  <si>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</si>
  <si>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</si>
  <si>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</si>
  <si>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</si>
  <si>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</si>
  <si>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</si>
  <si>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</si>
  <si>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</si>
  <si>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</si>
  <si>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</si>
  <si>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</si>
  <si>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</si>
  <si>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</si>
  <si>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</si>
  <si>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</si>
  <si>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</si>
  <si>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</si>
  <si>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</si>
  <si>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</si>
  <si>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</si>
  <si>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</si>
  <si>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</si>
  <si>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</si>
  <si>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</si>
  <si>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</si>
  <si>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</si>
  <si>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</si>
  <si>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</si>
  <si>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</si>
  <si>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</si>
  <si>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</si>
  <si>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</si>
  <si>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</si>
  <si>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</si>
  <si>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</si>
  <si>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</si>
  <si>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</si>
  <si>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</si>
  <si>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</si>
  <si>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</si>
  <si>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</si>
  <si>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</si>
  <si>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</si>
  <si>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</si>
  <si>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</si>
  <si>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</si>
  <si>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</si>
  <si>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</si>
  <si>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</si>
  <si>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</si>
  <si>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</si>
  <si>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</si>
  <si>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</si>
  <si>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</si>
  <si>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</si>
  <si>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</si>
  <si>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</si>
  <si>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</si>
  <si>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</si>
  <si>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</si>
  <si>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</si>
  <si>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</si>
  <si>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</si>
  <si>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</si>
  <si>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</si>
  <si>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</si>
  <si>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</si>
  <si>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</si>
  <si>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</si>
  <si>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</si>
  <si>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</si>
  <si>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</si>
  <si>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</si>
  <si>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</si>
  <si>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</si>
  <si>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</si>
  <si>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</si>
  <si>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</si>
  <si>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</si>
  <si>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</si>
  <si>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</si>
  <si>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</si>
  <si>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</si>
  <si>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</si>
  <si>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</si>
  <si>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</si>
  <si>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</si>
  <si>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</si>
  <si>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</si>
  <si>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</si>
  <si>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</si>
  <si>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</si>
  <si>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</si>
  <si>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</si>
  <si>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</si>
  <si>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</si>
  <si>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</si>
  <si>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</si>
  <si>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</si>
  <si>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</si>
  <si>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</si>
  <si>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</si>
  <si>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</si>
  <si>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</si>
  <si>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</si>
  <si>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</si>
  <si>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</si>
  <si>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</si>
  <si>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</si>
  <si>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</si>
  <si>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</si>
  <si>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</si>
  <si>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</si>
  <si>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</si>
  <si>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</si>
  <si>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</si>
  <si>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</si>
  <si>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</si>
  <si>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</si>
  <si>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</si>
  <si>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</si>
  <si>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</si>
  <si>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</si>
  <si>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</si>
  <si>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</si>
  <si>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</si>
  <si>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</si>
  <si>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</si>
  <si>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</si>
  <si>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</si>
  <si>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</si>
  <si>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</si>
  <si>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</si>
  <si>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</si>
  <si>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</si>
  <si>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</si>
  <si>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</si>
  <si>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</si>
  <si>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</si>
  <si>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</si>
  <si>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</si>
  <si>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</si>
  <si>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</si>
  <si>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</si>
  <si>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</si>
  <si>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</si>
  <si>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</si>
  <si>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</si>
  <si>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</si>
  <si>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</si>
  <si>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</si>
  <si>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</si>
  <si>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</si>
  <si>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</si>
  <si>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</si>
  <si>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</si>
  <si>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</si>
  <si>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</si>
  <si>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</si>
  <si>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</si>
  <si>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</si>
  <si>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</si>
  <si>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</si>
  <si>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</si>
  <si>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</si>
  <si>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</si>
  <si>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</si>
  <si>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</si>
  <si>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</si>
  <si>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</si>
  <si>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</si>
  <si>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</si>
  <si>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</si>
  <si>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</si>
  <si>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</si>
  <si>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</si>
  <si>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</si>
  <si>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</si>
  <si>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</si>
  <si>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</si>
  <si>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</si>
  <si>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</si>
  <si>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</si>
  <si>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鹿児島県南九州市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</si>
  <si>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</si>
  <si>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</si>
  <si>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</si>
  <si>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</si>
  <si>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</si>
  <si>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</si>
  <si>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</si>
  <si>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</si>
  <si>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</si>
  <si>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</si>
  <si>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</si>
  <si>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</si>
  <si>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</si>
  <si>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</si>
  <si>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</si>
  <si>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</si>
  <si>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</si>
  <si>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</si>
  <si>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</si>
  <si>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</si>
  <si>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</si>
  <si>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</si>
  <si>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</si>
  <si>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</si>
  <si>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</si>
  <si>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</si>
  <si>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</si>
  <si>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</si>
  <si>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</si>
  <si>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</si>
  <si>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</si>
  <si>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</si>
  <si>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</si>
  <si>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</si>
  <si>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</si>
  <si>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</si>
  <si>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</si>
  <si>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</si>
  <si>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</si>
  <si>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</si>
  <si>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</si>
  <si>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</si>
  <si>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</si>
  <si>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</si>
  <si>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</si>
  <si>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</si>
  <si>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</si>
  <si>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</si>
  <si>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</si>
  <si>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</si>
  <si>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</si>
  <si>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</si>
  <si>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</si>
  <si>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</si>
  <si>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</si>
  <si>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</si>
  <si>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</si>
  <si>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</si>
  <si>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</si>
  <si>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</si>
  <si>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</si>
  <si>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</si>
  <si>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</si>
  <si>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</si>
  <si>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</si>
  <si>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</si>
  <si>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</si>
  <si>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</si>
  <si>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</si>
  <si>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</si>
  <si>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</si>
  <si>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</si>
  <si>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</si>
  <si>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</si>
  <si>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</si>
  <si>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</si>
  <si>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</si>
  <si>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</si>
  <si>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</si>
  <si>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</si>
  <si>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</si>
  <si>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</si>
  <si>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</si>
  <si>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</si>
  <si>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</si>
  <si>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</si>
  <si>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</si>
  <si>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</si>
  <si>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</si>
  <si>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</si>
  <si>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</si>
  <si>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</si>
  <si>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</si>
  <si>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</si>
  <si>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</si>
  <si>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</si>
  <si>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</si>
  <si>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</si>
  <si>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</si>
  <si>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</si>
  <si>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</si>
  <si>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</si>
  <si>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</si>
  <si>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</si>
  <si>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</si>
  <si>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</si>
  <si>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</si>
  <si>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</si>
  <si>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</si>
  <si>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</si>
  <si>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</si>
  <si>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</si>
  <si>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</si>
  <si>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</si>
  <si>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</si>
  <si>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</si>
  <si>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</si>
  <si>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</si>
  <si>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</si>
  <si>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</si>
  <si>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</si>
  <si>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</si>
  <si>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</si>
  <si>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</si>
  <si>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</si>
  <si>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</si>
  <si>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</si>
  <si>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</si>
  <si>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</si>
  <si>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</si>
  <si>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</si>
  <si>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</si>
  <si>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</si>
  <si>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</si>
  <si>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</si>
  <si>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</si>
  <si>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</si>
  <si>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</si>
  <si>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</si>
  <si>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</si>
  <si>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</si>
  <si>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</si>
  <si>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</si>
  <si>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</si>
  <si>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</si>
  <si>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</si>
  <si>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</si>
  <si>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</si>
  <si>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鹿児島県南九州市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</si>
  <si>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</si>
  <si>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</si>
  <si>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</si>
  <si>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</si>
  <si>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</si>
  <si>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</si>
  <si>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</si>
  <si>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</si>
  <si>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</si>
  <si>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</si>
  <si>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</si>
  <si>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</si>
  <si>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</si>
  <si>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</si>
  <si>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</si>
  <si>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</si>
  <si>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</si>
  <si>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</si>
  <si>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</si>
  <si>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</si>
  <si>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</si>
  <si>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</si>
  <si>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</si>
  <si>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</si>
  <si>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</si>
  <si>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</si>
  <si>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</si>
  <si>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</si>
  <si>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</si>
  <si>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</si>
  <si>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</si>
  <si>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</si>
  <si>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</si>
  <si>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</si>
  <si>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</si>
  <si>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</si>
  <si>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</si>
  <si>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</si>
  <si>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</si>
  <si>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</si>
  <si>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</si>
  <si>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</si>
  <si>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</si>
  <si>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</si>
  <si>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</si>
  <si>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</si>
  <si>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</si>
  <si>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</si>
  <si>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</si>
  <si>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</si>
  <si>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</si>
  <si>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</si>
  <si>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</si>
  <si>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</si>
  <si>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</si>
  <si>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</si>
  <si>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</si>
  <si>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</si>
  <si>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</si>
  <si>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</si>
  <si>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</si>
  <si>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</si>
  <si>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</si>
  <si>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</si>
  <si>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</si>
  <si>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</si>
  <si>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</si>
  <si>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</si>
  <si>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</si>
  <si>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</si>
  <si>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</si>
  <si>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</si>
  <si>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</si>
  <si>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</si>
  <si>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</si>
  <si>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</si>
  <si>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</si>
  <si>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</si>
  <si>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</si>
  <si>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</si>
  <si>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</si>
  <si>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</si>
  <si>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</si>
  <si>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</si>
  <si>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</si>
  <si>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</si>
  <si>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</si>
  <si>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</si>
  <si>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</si>
  <si>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</si>
  <si>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</si>
  <si>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</si>
  <si>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</si>
  <si>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</si>
  <si>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</si>
  <si>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</si>
  <si>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</si>
  <si>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</si>
  <si>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</si>
  <si>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</si>
  <si>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</si>
  <si>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</si>
  <si>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</si>
  <si>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</si>
  <si>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</si>
  <si>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</si>
  <si>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</si>
  <si>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</si>
  <si>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</si>
  <si>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</si>
  <si>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</si>
  <si>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</si>
  <si>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</si>
  <si>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</si>
  <si>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</si>
  <si>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</si>
  <si>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</si>
  <si>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</si>
  <si>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</si>
  <si>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</si>
  <si>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</si>
  <si>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</si>
  <si>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</si>
  <si>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</si>
  <si>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</si>
  <si>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</si>
  <si>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</si>
  <si>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</si>
  <si>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</si>
  <si>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</si>
  <si>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</si>
  <si>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</si>
  <si>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</si>
  <si>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</si>
  <si>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</si>
  <si>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</si>
  <si>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</si>
  <si>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</si>
  <si>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</si>
  <si>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</si>
  <si>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</si>
  <si>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</si>
  <si>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</si>
  <si>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</si>
  <si>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</si>
  <si>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</si>
  <si>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</si>
  <si>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</si>
  <si>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</si>
  <si>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</si>
  <si>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</si>
  <si>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</si>
  <si>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</si>
  <si>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</si>
  <si>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</si>
  <si>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</si>
  <si>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</si>
  <si>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</si>
  <si>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</si>
  <si>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</si>
  <si>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</si>
  <si>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</si>
  <si>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</si>
  <si>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</si>
  <si>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</si>
  <si>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</si>
  <si>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</si>
  <si>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</si>
  <si>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</si>
  <si>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</si>
  <si>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</si>
  <si>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</si>
  <si>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</si>
  <si>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</si>
  <si>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</si>
  <si>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</si>
  <si>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</si>
  <si>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</si>
  <si>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</si>
  <si>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</si>
  <si>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</si>
  <si>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</si>
  <si>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</si>
  <si>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</si>
  <si>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</si>
  <si>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</si>
  <si>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</si>
  <si>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</si>
  <si>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</si>
  <si>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</si>
  <si>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</si>
  <si>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</si>
  <si>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</si>
  <si>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</si>
  <si>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</si>
  <si>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</si>
  <si>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</si>
  <si>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4.67</t>
  </si>
  <si>
    <t>▲ 5.27</t>
  </si>
  <si>
    <t>▲ 0.65</t>
  </si>
  <si>
    <t>▲ 3.51</t>
  </si>
  <si>
    <t>一般会計</t>
  </si>
  <si>
    <t>水道事業会計</t>
  </si>
  <si>
    <t>介護保険事業特別会計</t>
  </si>
  <si>
    <t>国民健康保険事業特別会計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</si>
  <si>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</si>
  <si>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</si>
  <si>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</si>
  <si>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</si>
  <si>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</si>
  <si>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</si>
  <si>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</si>
  <si>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</si>
  <si>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</si>
  <si>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</si>
  <si>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</si>
  <si>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</si>
  <si>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</si>
  <si>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</si>
  <si>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6">
      <t>エイセイ</t>
    </rPh>
    <rPh sb="6" eb="8">
      <t>カンリ</t>
    </rPh>
    <rPh sb="8" eb="10">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</si>
  <si>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</si>
  <si>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5">
      <t>シ</t>
    </rPh>
    <rPh sb="5" eb="7">
      <t>チョウソン</t>
    </rPh>
    <rPh sb="7" eb="8">
      <t>ケン</t>
    </rPh>
    <rPh sb="8" eb="10">
      <t>クミアイ</t>
    </rPh>
    <phoneticPr fontId="2"/>
  </si>
  <si>
    <t>南薩介護保険事務組合</t>
    <rPh sb="0" eb="2">
      <t>ナンサツ</t>
    </rPh>
    <rPh sb="2" eb="4">
      <t>カイゴ</t>
    </rPh>
    <rPh sb="4" eb="6">
      <t>ホケン</t>
    </rPh>
    <rPh sb="6" eb="8">
      <t>ジム</t>
    </rPh>
    <rPh sb="8" eb="10">
      <t>クミアイ</t>
    </rPh>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</si>
  <si>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</si>
  <si>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</si>
  <si>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</si>
  <si>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t>
    <phoneticPr fontId="2"/>
  </si>
  <si>
    <t>-</t>
    <phoneticPr fontId="2"/>
  </si>
  <si>
    <t>（株）頴娃観光開発公社</t>
    <rPh sb="1" eb="2">
      <t>カブ</t>
    </rPh>
    <rPh sb="3" eb="5">
      <t>エイ</t>
    </rPh>
    <rPh sb="5" eb="7">
      <t>カンコウ</t>
    </rPh>
    <rPh sb="7" eb="9">
      <t>カイハツ</t>
    </rPh>
    <rPh sb="9" eb="11">
      <t>コウシャ</t>
    </rPh>
    <phoneticPr fontId="2"/>
  </si>
  <si>
    <t>（有）川辺やすらぎの郷</t>
    <rPh sb="1" eb="2">
      <t>ユウ</t>
    </rPh>
    <rPh sb="3" eb="5">
      <t>カワナベ</t>
    </rPh>
    <rPh sb="10" eb="11">
      <t>サト</t>
    </rPh>
    <phoneticPr fontId="2"/>
  </si>
  <si>
    <t>（株）南薩木材加工センター</t>
    <rPh sb="1" eb="2">
      <t>カブ</t>
    </rPh>
    <rPh sb="3" eb="5">
      <t>ナンサツ</t>
    </rPh>
    <rPh sb="5" eb="7">
      <t>モクザイ</t>
    </rPh>
    <rPh sb="7" eb="9">
      <t>カコウ</t>
    </rPh>
    <phoneticPr fontId="2"/>
  </si>
  <si>
    <t>〇</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</si>
  <si>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</si>
  <si>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</si>
  <si>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</si>
  <si>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</si>
  <si>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きばいやんせ南九州市ふるさと基金</t>
    <rPh sb="6" eb="7">
      <t>ミナミ</t>
    </rPh>
    <rPh sb="7" eb="9">
      <t>キュウシュウ</t>
    </rPh>
    <rPh sb="9" eb="10">
      <t>シ</t>
    </rPh>
    <rPh sb="14" eb="16">
      <t>キキン</t>
    </rPh>
    <phoneticPr fontId="2"/>
  </si>
  <si>
    <t>平和基金</t>
    <phoneticPr fontId="2"/>
  </si>
  <si>
    <t>庁舎建設整備基金</t>
    <phoneticPr fontId="2"/>
  </si>
  <si>
    <t>学校整備積立基金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</si>
  <si>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</si>
  <si>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</si>
  <si>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</si>
  <si>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</si>
  <si>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</si>
  <si>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</si>
  <si>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</si>
  <si>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</si>
  <si>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</si>
  <si>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</si>
  <si>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</si>
  <si>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</si>
  <si>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</si>
  <si>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</si>
  <si>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と将来負担比率は，類似団体と比較して低い水準にあるものの，実質公債費比率は上昇傾向にあり，一部事務組合等の起こした地方債に充てたと認められる負担金が増加していることが主な要因である。今後は，一部事務組合が設置するごみ処理施設や消防施設の更新が予定されており，当事業に係る地方債の新規発行等により，実質公債比率及び将来負担比率が上昇していくと予想される。財政計画に基づき，公債費の適正化に取り組んでいく必要がある。</t>
    <rPh sb="26" eb="27">
      <t>ヒク</t>
    </rPh>
    <rPh sb="28" eb="30">
      <t>スイジュン</t>
    </rPh>
    <rPh sb="45" eb="47">
      <t>ジョウショウ</t>
    </rPh>
    <rPh sb="47" eb="49">
      <t>ケイコウ</t>
    </rPh>
    <rPh sb="91" eb="92">
      <t>オモ</t>
    </rPh>
    <rPh sb="93" eb="95">
      <t>ヨウイン</t>
    </rPh>
    <rPh sb="99" eb="101">
      <t>コンゴ</t>
    </rPh>
    <rPh sb="103" eb="105">
      <t>イチブ</t>
    </rPh>
    <rPh sb="105" eb="107">
      <t>ジム</t>
    </rPh>
    <rPh sb="107" eb="109">
      <t>クミアイ</t>
    </rPh>
    <rPh sb="110" eb="112">
      <t>セッチ</t>
    </rPh>
    <rPh sb="116" eb="118">
      <t>ショリ</t>
    </rPh>
    <rPh sb="118" eb="120">
      <t>シセツ</t>
    </rPh>
    <rPh sb="121" eb="123">
      <t>ショウボウ</t>
    </rPh>
    <rPh sb="123" eb="125">
      <t>シセツ</t>
    </rPh>
    <rPh sb="126" eb="128">
      <t>コウシン</t>
    </rPh>
    <rPh sb="129" eb="131">
      <t>ヨテイ</t>
    </rPh>
    <rPh sb="137" eb="138">
      <t>トウ</t>
    </rPh>
    <rPh sb="138" eb="140">
      <t>ジギョウ</t>
    </rPh>
    <rPh sb="141" eb="142">
      <t>カカ</t>
    </rPh>
    <rPh sb="143" eb="146">
      <t>チホウサイ</t>
    </rPh>
    <rPh sb="147" eb="149">
      <t>シンキ</t>
    </rPh>
    <rPh sb="149" eb="151">
      <t>ハッコウ</t>
    </rPh>
    <rPh sb="151" eb="152">
      <t>トウ</t>
    </rPh>
    <rPh sb="156" eb="158">
      <t>ジッシツ</t>
    </rPh>
    <rPh sb="158" eb="160">
      <t>コウサイ</t>
    </rPh>
    <rPh sb="162" eb="163">
      <t>オヨ</t>
    </rPh>
    <rPh sb="164" eb="166">
      <t>ショウライ</t>
    </rPh>
    <rPh sb="166" eb="168">
      <t>フタン</t>
    </rPh>
    <rPh sb="168" eb="170">
      <t>ヒリツ</t>
    </rPh>
    <rPh sb="193" eb="196">
      <t>コウサイヒ</t>
    </rPh>
    <rPh sb="197" eb="200">
      <t>テキセイカ</t>
    </rPh>
    <rPh sb="201" eb="202">
      <t>ト</t>
    </rPh>
    <rPh sb="203" eb="204">
      <t>ク</t>
    </rPh>
    <rPh sb="208" eb="210">
      <t>ヒツヨウ</t>
    </rPh>
    <phoneticPr fontId="5"/>
  </si>
  <si>
    <t>　地方債の新規発行を抑制してきたことから，将来負担比率が低下している。一方で，有形固定資産減価償却率は，道路が88.6％，橋りょう・トンネルが90.4％と高く，施設全体で比較しても類似団体を27.1％上回っている。当市の現状としては，合併前の高度経済成長期以降，３町それぞれが一定期間に集中的に整備を行った公共施設の多くにおいて老朽化が進んでおり，今後これらの施設が一斉に更新時期を迎えることが見込まれる。公共施設等総合管理計画に基づいた施設の長寿命化や適正な配置に取り組み，維持管理や更新等に要する経費の増加に留意しつつ，将来負担比率の上昇抑制に努める。</t>
    <rPh sb="1" eb="4">
      <t>チホウサイ</t>
    </rPh>
    <rPh sb="5" eb="7">
      <t>シンキ</t>
    </rPh>
    <rPh sb="7" eb="9">
      <t>ハッコウ</t>
    </rPh>
    <rPh sb="10" eb="12">
      <t>ヨクセイ</t>
    </rPh>
    <rPh sb="21" eb="23">
      <t>ショウライ</t>
    </rPh>
    <rPh sb="23" eb="25">
      <t>フタン</t>
    </rPh>
    <rPh sb="25" eb="27">
      <t>ヒリツ</t>
    </rPh>
    <rPh sb="28" eb="30">
      <t>テイカ</t>
    </rPh>
    <rPh sb="35" eb="37">
      <t>イッポウ</t>
    </rPh>
    <rPh sb="138" eb="140">
      <t>イッテイ</t>
    </rPh>
    <rPh sb="140" eb="142">
      <t>キカン</t>
    </rPh>
    <rPh sb="150" eb="151">
      <t>オコナ</t>
    </rPh>
    <rPh sb="153" eb="155">
      <t>コウキョウ</t>
    </rPh>
    <rPh sb="155" eb="157">
      <t>シセツ</t>
    </rPh>
    <rPh sb="180" eb="182">
      <t>シセツ</t>
    </rPh>
    <rPh sb="197" eb="199">
      <t>ミコ</t>
    </rPh>
    <rPh sb="230" eb="232">
      <t>ハイチ</t>
    </rPh>
    <rPh sb="238" eb="240">
      <t>イジ</t>
    </rPh>
    <rPh sb="240" eb="242">
      <t>カンリ</t>
    </rPh>
    <rPh sb="243" eb="245">
      <t>コウシン</t>
    </rPh>
    <rPh sb="245" eb="246">
      <t>トウ</t>
    </rPh>
    <rPh sb="247" eb="248">
      <t>ヨウ</t>
    </rPh>
    <rPh sb="250" eb="252">
      <t>ケイヒ</t>
    </rPh>
    <rPh sb="253" eb="255">
      <t>ゾウカ</t>
    </rPh>
    <rPh sb="256" eb="258">
      <t>リュウイ</t>
    </rPh>
    <rPh sb="274" eb="2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</si>
</sst>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DD1E-4945-811A-228A2F38BA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95405</c:v>
                </c:pt>
                <c:pt idx="1">
                  <c:v>63307</c:v>
                </c:pt>
                <c:pt idx="2">
                  <c:v>63924</c:v>
                </c:pt>
                <c:pt idx="3">
                  <c:v>77792</c:v>
                </c:pt>
                <c:pt idx="4">
                  <c:v>75869</c:v>
                </c:pt>
              </c:numCache>
            </c:numRef>
          </c:val>
          <c:smooth val="0"/>
          <c:extLst>
            <c:ext xmlns:c16="http://schemas.microsoft.com/office/drawing/2014/chart" uri="{C3380CC4-5D6E-409C-BE32-E72D297353CC}">
              <c16:uniqueId val="{00000001-DD1E-4945-811A-228A2F38BA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3.39</c:v>
                </c:pt>
                <c:pt idx="1">
                  <c:v>6.07</c:v>
                </c:pt>
                <c:pt idx="2">
                  <c:v>4.7</c:v>
                </c:pt>
                <c:pt idx="3">
                  <c:v>5.65</c:v>
                </c:pt>
                <c:pt idx="4">
                  <c:v>5.01</c:v>
                </c:pt>
              </c:numCache>
            </c:numRef>
          </c:val>
          <c:extLst>
            <c:ext xmlns:c16="http://schemas.microsoft.com/office/drawing/2014/chart" uri="{C3380CC4-5D6E-409C-BE32-E72D297353CC}">
              <c16:uniqueId val="{00000000-70C2-4695-8F71-96A6FB581B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28.54</c:v>
                </c:pt>
                <c:pt idx="1">
                  <c:v>28.02</c:v>
                </c:pt>
                <c:pt idx="2">
                  <c:v>27.72</c:v>
                </c:pt>
                <c:pt idx="3">
                  <c:v>29.23</c:v>
                </c:pt>
                <c:pt idx="4">
                  <c:v>29.57</c:v>
                </c:pt>
              </c:numCache>
            </c:numRef>
          </c:val>
          <c:extLst>
            <c:ext xmlns:c16="http://schemas.microsoft.com/office/drawing/2014/chart" uri="{C3380CC4-5D6E-409C-BE32-E72D297353CC}">
              <c16:uniqueId val="{00000001-70C2-4695-8F71-96A6FB581B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-4.67</c:v>
                </c:pt>
                <c:pt idx="1">
                  <c:v>0.18</c:v>
                </c:pt>
                <c:pt idx="2">
                  <c:v>-5.27</c:v>
                </c:pt>
                <c:pt idx="3">
                  <c:v>-0.65</c:v>
                </c:pt>
                <c:pt idx="4">
                  <c:v>-3.51</c:v>
                </c:pt>
              </c:numCache>
            </c:numRef>
          </c:val>
          <c:smooth val="0"/>
          <c:extLst>
            <c:ext xmlns:c16="http://schemas.microsoft.com/office/drawing/2014/chart" uri="{C3380CC4-5D6E-409C-BE32-E72D297353CC}">
              <c16:uniqueId val="{00000002-70C2-4695-8F71-96A6FB581B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DF6C-491A-851D-CBB8D9E63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6C-491A-851D-CBB8D9E639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6C-491A-851D-CBB8D9E639B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DF6C-491A-851D-CBB8D9E639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DF6C-491A-851D-CBB8D9E639B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0.05</c:v>
                </c:pt>
                <c:pt idx="8">
                  <c:v>#N/A</c:v>
                </c:pt>
                <c:pt idx="9">
                  <c:v>0.11</c:v>
                </c:pt>
              </c:numCache>
            </c:numRef>
          </c:val>
          <c:extLst>
            <c:ext xmlns:c16="http://schemas.microsoft.com/office/drawing/2014/chart" uri="{C3380CC4-5D6E-409C-BE32-E72D297353CC}">
              <c16:uniqueId val="{00000005-DF6C-491A-851D-CBB8D9E639B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0.47</c:v>
                </c:pt>
                <c:pt idx="4">
                  <c:v>#N/A</c:v>
                </c:pt>
                <c:pt idx="5">
                  <c:v>0.36</c:v>
                </c:pt>
                <c:pt idx="6">
                  <c:v>#N/A</c:v>
                </c:pt>
                <c:pt idx="7">
                  <c:v>0.98</c:v>
                </c:pt>
                <c:pt idx="8">
                  <c:v>#N/A</c:v>
                </c:pt>
                <c:pt idx="9">
                  <c:v>0.37</c:v>
                </c:pt>
              </c:numCache>
            </c:numRef>
          </c:val>
          <c:extLst>
            <c:ext xmlns:c16="http://schemas.microsoft.com/office/drawing/2014/chart" uri="{C3380CC4-5D6E-409C-BE32-E72D297353CC}">
              <c16:uniqueId val="{00000006-DF6C-491A-851D-CBB8D9E639B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0.56999999999999995</c:v>
                </c:pt>
                <c:pt idx="2">
                  <c:v>#N/A</c:v>
                </c:pt>
                <c:pt idx="3">
                  <c:v>0.92</c:v>
                </c:pt>
                <c:pt idx="4">
                  <c:v>#N/A</c:v>
                </c:pt>
                <c:pt idx="5">
                  <c:v>1.02</c:v>
                </c:pt>
                <c:pt idx="6">
                  <c:v>#N/A</c:v>
                </c:pt>
                <c:pt idx="7">
                  <c:v>0.92</c:v>
                </c:pt>
                <c:pt idx="8">
                  <c:v>#N/A</c:v>
                </c:pt>
                <c:pt idx="9">
                  <c:v>1.65</c:v>
                </c:pt>
              </c:numCache>
            </c:numRef>
          </c:val>
          <c:extLst>
            <c:ext xmlns:c16="http://schemas.microsoft.com/office/drawing/2014/chart" uri="{C3380CC4-5D6E-409C-BE32-E72D297353CC}">
              <c16:uniqueId val="{00000007-DF6C-491A-851D-CBB8D9E639B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2.4700000000000002</c:v>
                </c:pt>
                <c:pt idx="2">
                  <c:v>#N/A</c:v>
                </c:pt>
                <c:pt idx="3">
                  <c:v>3.14</c:v>
                </c:pt>
                <c:pt idx="4">
                  <c:v>#N/A</c:v>
                </c:pt>
                <c:pt idx="5">
                  <c:v>3.02</c:v>
                </c:pt>
                <c:pt idx="6">
                  <c:v>#N/A</c:v>
                </c:pt>
                <c:pt idx="7">
                  <c:v>3.54</c:v>
                </c:pt>
                <c:pt idx="8">
                  <c:v>#N/A</c:v>
                </c:pt>
                <c:pt idx="9">
                  <c:v>2.8</c:v>
                </c:pt>
              </c:numCache>
            </c:numRef>
          </c:val>
          <c:extLst>
            <c:ext xmlns:c16="http://schemas.microsoft.com/office/drawing/2014/chart" uri="{C3380CC4-5D6E-409C-BE32-E72D297353CC}">
              <c16:uniqueId val="{00000008-DF6C-491A-851D-CBB8D9E639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3.39</c:v>
                </c:pt>
                <c:pt idx="2">
                  <c:v>#N/A</c:v>
                </c:pt>
                <c:pt idx="3">
                  <c:v>6.06</c:v>
                </c:pt>
                <c:pt idx="4">
                  <c:v>#N/A</c:v>
                </c:pt>
                <c:pt idx="5">
                  <c:v>4.6900000000000004</c:v>
                </c:pt>
                <c:pt idx="6">
                  <c:v>#N/A</c:v>
                </c:pt>
                <c:pt idx="7">
                  <c:v>5.65</c:v>
                </c:pt>
                <c:pt idx="8">
                  <c:v>#N/A</c:v>
                </c:pt>
                <c:pt idx="9">
                  <c:v>5.01</c:v>
                </c:pt>
              </c:numCache>
            </c:numRef>
          </c:val>
          <c:extLst>
            <c:ext xmlns:c16="http://schemas.microsoft.com/office/drawing/2014/chart" uri="{C3380CC4-5D6E-409C-BE32-E72D297353CC}">
              <c16:uniqueId val="{00000009-DF6C-491A-851D-CBB8D9E639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1919</c:v>
                </c:pt>
                <c:pt idx="5">
                  <c:v>1892</c:v>
                </c:pt>
                <c:pt idx="8">
                  <c:v>1979</c:v>
                </c:pt>
                <c:pt idx="11">
                  <c:v>1951</c:v>
                </c:pt>
                <c:pt idx="14">
                  <c:v>1907</c:v>
                </c:pt>
              </c:numCache>
            </c:numRef>
          </c:val>
          <c:extLst>
            <c:ext xmlns:c16="http://schemas.microsoft.com/office/drawing/2014/chart" uri="{C3380CC4-5D6E-409C-BE32-E72D297353CC}">
              <c16:uniqueId val="{00000000-CF8C-4E87-A0F3-C9EFAA6489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8C-4E87-A0F3-C9EFAA6489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13</c:v>
                </c:pt>
                <c:pt idx="6">
                  <c:v>9</c:v>
                </c:pt>
                <c:pt idx="9">
                  <c:v>7</c:v>
                </c:pt>
                <c:pt idx="12">
                  <c:v>6</c:v>
                </c:pt>
              </c:numCache>
            </c:numRef>
          </c:val>
          <c:extLst>
            <c:ext xmlns:c16="http://schemas.microsoft.com/office/drawing/2014/chart" uri="{C3380CC4-5D6E-409C-BE32-E72D297353CC}">
              <c16:uniqueId val="{00000002-CF8C-4E87-A0F3-C9EFAA6489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99</c:v>
                </c:pt>
                <c:pt idx="6">
                  <c:v>143</c:v>
                </c:pt>
                <c:pt idx="9">
                  <c:v>167</c:v>
                </c:pt>
                <c:pt idx="12">
                  <c:v>152</c:v>
                </c:pt>
              </c:numCache>
            </c:numRef>
          </c:val>
          <c:extLst>
            <c:ext xmlns:c16="http://schemas.microsoft.com/office/drawing/2014/chart" uri="{C3380CC4-5D6E-409C-BE32-E72D297353CC}">
              <c16:uniqueId val="{00000003-CF8C-4E87-A0F3-C9EFAA6489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240</c:v>
                </c:pt>
                <c:pt idx="3">
                  <c:v>230</c:v>
                </c:pt>
                <c:pt idx="6">
                  <c:v>192</c:v>
                </c:pt>
                <c:pt idx="9">
                  <c:v>190</c:v>
                </c:pt>
                <c:pt idx="12">
                  <c:v>183</c:v>
                </c:pt>
              </c:numCache>
            </c:numRef>
          </c:val>
          <c:extLst>
            <c:ext xmlns:c16="http://schemas.microsoft.com/office/drawing/2014/chart" uri="{C3380CC4-5D6E-409C-BE32-E72D297353CC}">
              <c16:uniqueId val="{00000004-CF8C-4E87-A0F3-C9EFAA6489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8C-4E87-A0F3-C9EFAA6489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8C-4E87-A0F3-C9EFAA6489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2369</c:v>
                </c:pt>
                <c:pt idx="3">
                  <c:v>2341</c:v>
                </c:pt>
                <c:pt idx="6">
                  <c:v>2454</c:v>
                </c:pt>
                <c:pt idx="9">
                  <c:v>2410</c:v>
                </c:pt>
                <c:pt idx="12">
                  <c:v>2343</c:v>
                </c:pt>
              </c:numCache>
            </c:numRef>
          </c:val>
          <c:extLst>
            <c:ext xmlns:c16="http://schemas.microsoft.com/office/drawing/2014/chart" uri="{C3380CC4-5D6E-409C-BE32-E72D297353CC}">
              <c16:uniqueId val="{00000007-CF8C-4E87-A0F3-C9EFAA6489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752</c:v>
                </c:pt>
                <c:pt idx="2">
                  <c:v>#N/A</c:v>
                </c:pt>
                <c:pt idx="3">
                  <c:v>#N/A</c:v>
                </c:pt>
                <c:pt idx="4">
                  <c:v>791</c:v>
                </c:pt>
                <c:pt idx="5">
                  <c:v>#N/A</c:v>
                </c:pt>
                <c:pt idx="6">
                  <c:v>#N/A</c:v>
                </c:pt>
                <c:pt idx="7">
                  <c:v>819</c:v>
                </c:pt>
                <c:pt idx="8">
                  <c:v>#N/A</c:v>
                </c:pt>
                <c:pt idx="9">
                  <c:v>#N/A</c:v>
                </c:pt>
                <c:pt idx="10">
                  <c:v>823</c:v>
                </c:pt>
                <c:pt idx="11">
                  <c:v>#N/A</c:v>
                </c:pt>
                <c:pt idx="12">
                  <c:v>#N/A</c:v>
                </c:pt>
                <c:pt idx="13">
                  <c:v>777</c:v>
                </c:pt>
                <c:pt idx="14">
                  <c:v>#N/A</c:v>
                </c:pt>
              </c:numCache>
            </c:numRef>
          </c:val>
          <c:smooth val="0"/>
          <c:extLst>
            <c:ext xmlns:c16="http://schemas.microsoft.com/office/drawing/2014/chart" uri="{C3380CC4-5D6E-409C-BE32-E72D297353CC}">
              <c16:uniqueId val="{00000008-CF8C-4E87-A0F3-C9EFAA6489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18472</c:v>
                </c:pt>
                <c:pt idx="5">
                  <c:v>18514</c:v>
                </c:pt>
                <c:pt idx="8">
                  <c:v>18066</c:v>
                </c:pt>
                <c:pt idx="11">
                  <c:v>17672</c:v>
                </c:pt>
                <c:pt idx="14">
                  <c:v>17273</c:v>
                </c:pt>
              </c:numCache>
            </c:numRef>
          </c:val>
          <c:extLst>
            <c:ext xmlns:c16="http://schemas.microsoft.com/office/drawing/2014/chart" uri="{C3380CC4-5D6E-409C-BE32-E72D297353CC}">
              <c16:uniqueId val="{00000000-F1B7-4945-A85A-E4D8689A2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591</c:v>
                </c:pt>
                <c:pt idx="5">
                  <c:v>532</c:v>
                </c:pt>
                <c:pt idx="8">
                  <c:v>480</c:v>
                </c:pt>
                <c:pt idx="11">
                  <c:v>449</c:v>
                </c:pt>
                <c:pt idx="14">
                  <c:v>444</c:v>
                </c:pt>
              </c:numCache>
            </c:numRef>
          </c:val>
          <c:extLst>
            <c:ext xmlns:c16="http://schemas.microsoft.com/office/drawing/2014/chart" uri="{C3380CC4-5D6E-409C-BE32-E72D297353CC}">
              <c16:uniqueId val="{00000001-F1B7-4945-A85A-E4D8689A2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8845</c:v>
                </c:pt>
                <c:pt idx="5">
                  <c:v>8629</c:v>
                </c:pt>
                <c:pt idx="8">
                  <c:v>8450</c:v>
                </c:pt>
                <c:pt idx="11">
                  <c:v>8537</c:v>
                </c:pt>
                <c:pt idx="14">
                  <c:v>9134</c:v>
                </c:pt>
              </c:numCache>
            </c:numRef>
          </c:val>
          <c:extLst>
            <c:ext xmlns:c16="http://schemas.microsoft.com/office/drawing/2014/chart" uri="{C3380CC4-5D6E-409C-BE32-E72D297353CC}">
              <c16:uniqueId val="{00000002-F1B7-4945-A85A-E4D8689A2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B7-4945-A85A-E4D8689A2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B7-4945-A85A-E4D8689A2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34</c:v>
                </c:pt>
                <c:pt idx="3">
                  <c:v>28</c:v>
                </c:pt>
                <c:pt idx="6">
                  <c:v>24</c:v>
                </c:pt>
                <c:pt idx="9">
                  <c:v>22</c:v>
                </c:pt>
                <c:pt idx="12">
                  <c:v>19</c:v>
                </c:pt>
              </c:numCache>
            </c:numRef>
          </c:val>
          <c:extLst>
            <c:ext xmlns:c16="http://schemas.microsoft.com/office/drawing/2014/chart" uri="{C3380CC4-5D6E-409C-BE32-E72D297353CC}">
              <c16:uniqueId val="{00000005-F1B7-4945-A85A-E4D8689A2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4088</c:v>
                </c:pt>
                <c:pt idx="3">
                  <c:v>3719</c:v>
                </c:pt>
                <c:pt idx="6">
                  <c:v>3585</c:v>
                </c:pt>
                <c:pt idx="9">
                  <c:v>3408</c:v>
                </c:pt>
                <c:pt idx="12">
                  <c:v>3122</c:v>
                </c:pt>
              </c:numCache>
            </c:numRef>
          </c:val>
          <c:extLst>
            <c:ext xmlns:c16="http://schemas.microsoft.com/office/drawing/2014/chart" uri="{C3380CC4-5D6E-409C-BE32-E72D297353CC}">
              <c16:uniqueId val="{00000006-F1B7-4945-A85A-E4D8689A2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1331</c:v>
                </c:pt>
                <c:pt idx="3">
                  <c:v>1753</c:v>
                </c:pt>
                <c:pt idx="6">
                  <c:v>2091</c:v>
                </c:pt>
                <c:pt idx="9">
                  <c:v>2313</c:v>
                </c:pt>
                <c:pt idx="12">
                  <c:v>2301</c:v>
                </c:pt>
              </c:numCache>
            </c:numRef>
          </c:val>
          <c:extLst>
            <c:ext xmlns:c16="http://schemas.microsoft.com/office/drawing/2014/chart" uri="{C3380CC4-5D6E-409C-BE32-E72D297353CC}">
              <c16:uniqueId val="{00000007-F1B7-4945-A85A-E4D8689A2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2023</c:v>
                </c:pt>
                <c:pt idx="3">
                  <c:v>1886</c:v>
                </c:pt>
                <c:pt idx="6">
                  <c:v>1827</c:v>
                </c:pt>
                <c:pt idx="9">
                  <c:v>1502</c:v>
                </c:pt>
                <c:pt idx="12">
                  <c:v>1523</c:v>
                </c:pt>
              </c:numCache>
            </c:numRef>
          </c:val>
          <c:extLst>
            <c:ext xmlns:c16="http://schemas.microsoft.com/office/drawing/2014/chart" uri="{C3380CC4-5D6E-409C-BE32-E72D297353CC}">
              <c16:uniqueId val="{00000008-F1B7-4945-A85A-E4D8689A2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9</c:v>
                </c:pt>
                <c:pt idx="6">
                  <c:v>5</c:v>
                </c:pt>
                <c:pt idx="9">
                  <c:v>2</c:v>
                </c:pt>
                <c:pt idx="12">
                  <c:v>0</c:v>
                </c:pt>
              </c:numCache>
            </c:numRef>
          </c:val>
          <c:extLst>
            <c:ext xmlns:c16="http://schemas.microsoft.com/office/drawing/2014/chart" uri="{C3380CC4-5D6E-409C-BE32-E72D297353CC}">
              <c16:uniqueId val="{00000009-F1B7-4945-A85A-E4D8689A2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22797</c:v>
                </c:pt>
                <c:pt idx="3">
                  <c:v>22700</c:v>
                </c:pt>
                <c:pt idx="6">
                  <c:v>22115</c:v>
                </c:pt>
                <c:pt idx="9">
                  <c:v>21564</c:v>
                </c:pt>
                <c:pt idx="12">
                  <c:v>21058</c:v>
                </c:pt>
              </c:numCache>
            </c:numRef>
          </c:val>
          <c:extLst>
            <c:ext xmlns:c16="http://schemas.microsoft.com/office/drawing/2014/chart" uri="{C3380CC4-5D6E-409C-BE32-E72D297353CC}">
              <c16:uniqueId val="{0000000A-F1B7-4945-A85A-E4D8689A2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2378</c:v>
                </c:pt>
                <c:pt idx="2">
                  <c:v>#N/A</c:v>
                </c:pt>
                <c:pt idx="3">
                  <c:v>#N/A</c:v>
                </c:pt>
                <c:pt idx="4">
                  <c:v>2418</c:v>
                </c:pt>
                <c:pt idx="5">
                  <c:v>#N/A</c:v>
                </c:pt>
                <c:pt idx="6">
                  <c:v>#N/A</c:v>
                </c:pt>
                <c:pt idx="7">
                  <c:v>2651</c:v>
                </c:pt>
                <c:pt idx="8">
                  <c:v>#N/A</c:v>
                </c:pt>
                <c:pt idx="9">
                  <c:v>#N/A</c:v>
                </c:pt>
                <c:pt idx="10">
                  <c:v>2153</c:v>
                </c:pt>
                <c:pt idx="11">
                  <c:v>#N/A</c:v>
                </c:pt>
                <c:pt idx="12">
                  <c:v>#N/A</c:v>
                </c:pt>
                <c:pt idx="13">
                  <c:v>1173</c:v>
                </c:pt>
                <c:pt idx="14">
                  <c:v>#N/A</c:v>
                </c:pt>
              </c:numCache>
            </c:numRef>
          </c:val>
          <c:smooth val="0"/>
          <c:extLst>
            <c:ext xmlns:c16="http://schemas.microsoft.com/office/drawing/2014/chart" uri="{C3380CC4-5D6E-409C-BE32-E72D297353CC}">
              <c16:uniqueId val="{0000000B-F1B7-4945-A85A-E4D8689A2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3577</c:v>
                </c:pt>
                <c:pt idx="1">
                  <c:v>3696</c:v>
                </c:pt>
                <c:pt idx="2">
                  <c:v>3704</c:v>
                </c:pt>
              </c:numCache>
            </c:numRef>
          </c:val>
          <c:extLst>
            <c:ext xmlns:c16="http://schemas.microsoft.com/office/drawing/2014/chart" uri="{C3380CC4-5D6E-409C-BE32-E72D297353CC}">
              <c16:uniqueId val="{00000000-D3FB-4521-A7C4-D32D014172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213</c:v>
                </c:pt>
                <c:pt idx="1">
                  <c:v>214</c:v>
                </c:pt>
                <c:pt idx="2">
                  <c:v>215</c:v>
                </c:pt>
              </c:numCache>
            </c:numRef>
          </c:val>
          <c:extLst>
            <c:ext xmlns:c16="http://schemas.microsoft.com/office/drawing/2014/chart" uri="{C3380CC4-5D6E-409C-BE32-E72D297353CC}">
              <c16:uniqueId val="{00000001-D3FB-4521-A7C4-D32D014172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4208</c:v>
                </c:pt>
                <c:pt idx="1">
                  <c:v>4169</c:v>
                </c:pt>
                <c:pt idx="2">
                  <c:v>4644</c:v>
                </c:pt>
              </c:numCache>
            </c:numRef>
          </c:val>
          <c:extLst>
            <c:ext xmlns:c16="http://schemas.microsoft.com/office/drawing/2014/chart" uri="{C3380CC4-5D6E-409C-BE32-E72D297353CC}">
              <c16:uniqueId val="{00000002-D3FB-4521-A7C4-D32D014172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{6CA89273-F1FE-4A47-881D-76D32BFE464C}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035-4642-8E69-A10F7F79D9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{682A5455-3E68-4D23-AE97-3C319DA26A87}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35-4642-8E69-A10F7F79D9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{B9033F6A-47CA-41CB-BA84-F9A1F852BA5A}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35-4642-8E69-A10F7F79D9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{9DC5DA1B-7E02-44D0-B919-13505F412807}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35-4642-8E69-A10F7F79D9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{A324A45E-DBB4-48D4-B849-8C484E5E47FF}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35-4642-8E69-A10F7F79D939}"/>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{6431DCEA-0E8D-40C6-8B5B-FB751E94FC6A}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035-4642-8E69-A10F7F79D93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{617D277E-BC7A-43C2-B070-DA56728AF9EA}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035-4642-8E69-A10F7F79D93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{7807F29D-D725-407E-B6AC-6F09581C9A2B}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035-4642-8E69-A10F7F79D939}"/>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{F9356E4A-023C-47A0-9B4C-82847CCE5DD8}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035-4642-8E69-A10F7F79D9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83.7</c:v>
                </c:pt>
                <c:pt idx="16">
                  <c:v>83.7</c:v>
                </c:pt>
                <c:pt idx="24">
                  <c:v>84.5</c:v>
                </c:pt>
                <c:pt idx="32">
                  <c:v>84.6</c:v>
                </c:pt>
              </c:numCache>
            </c:numRef>
          </c:xVal>
          <c:yVal>
            <c:numRef>
              <c:f>公会計指標分析・財政指標組合せ分析表!$BP$51:$DC$51</c:f>
              <c:numCache>
                <c:formatCode>#,##0.0;"▲ "#,##0.0</c:formatCode>
                <c:ptCount val="40"/>
                <c:pt idx="8">
                  <c:v>21.4</c:v>
                </c:pt>
                <c:pt idx="16">
                  <c:v>24</c:v>
                </c:pt>
                <c:pt idx="24">
                  <c:v>19.899999999999999</c:v>
                </c:pt>
                <c:pt idx="32">
                  <c:v>10.9</c:v>
                </c:pt>
              </c:numCache>
            </c:numRef>
          </c:yVal>
          <c:smooth val="0"/>
          <c:extLst>
            <c:ext xmlns:c16="http://schemas.microsoft.com/office/drawing/2014/chart" uri="{C3380CC4-5D6E-409C-BE32-E72D297353CC}">
              <c16:uniqueId val="{00000009-4035-4642-8E69-A10F7F79D9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{7C60AC81-7D75-458B-ACCE-075C967994DF}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035-4642-8E69-A10F7F79D9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{64486A19-BE44-4EF1-9359-66520DB1396F}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35-4642-8E69-A10F7F79D9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{CBBBE2CA-E4E5-4B65-9F62-E7D494D67F1A}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35-4642-8E69-A10F7F79D9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{81005B9A-8DEF-4309-BEB9-AB275543A0E8}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35-4642-8E69-A10F7F79D9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{7EB81E77-1CA2-4888-8ED0-A7A8A6C63EA0}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35-4642-8E69-A10F7F79D939}"/>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{3C2D260B-FD6B-4285-9629-0D720F349321}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035-4642-8E69-A10F7F79D93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{73EAE6F6-383A-4784-9CB6-D0112708114E}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035-4642-8E69-A10F7F79D93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{033F23D6-980D-47B8-9843-6F3AD4FAB193}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035-4642-8E69-A10F7F79D939}"/>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{11AF318D-6456-4EC1-A1F3-260C3747FD67}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035-4642-8E69-A10F7F79D9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4035-4642-8E69-A10F7F79D939}"/>
            </c:ext>
          </c:extLst>
        </c:ser>
        <c:dLbls>
          <c:showLegendKey val="0"/>
          <c:showVal val="1"/>
          <c:showCatName val="0"/>
          <c:showSerName val="0"/>
          <c:showPercent val="0"/>
          <c:showBubbleSize val="0"/>
        </c:dLbls>
        <c:axId val="46179840"/>
        <c:axId val="46181760"/>
      </c:scatterChart>
      <c:valAx>
        <c:axId val="46179840"/>
        <c:scaling>
          <c:orientation val="minMax"/>
          <c:max val="8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325347021200341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{FC40280E-DFA0-4B66-B182-3E44ECC7BB00}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D64-4FBF-98E8-042D9C6358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{DDD792D9-6842-4929-A1C3-16D3C60627CA}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64-4FBF-98E8-042D9C6358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{9FF85BC2-B8AC-4C1D-840D-90191447622F}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64-4FBF-98E8-042D9C6358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{2C126A79-F78D-4B9D-B6D0-2D5F72CB536E}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64-4FBF-98E8-042D9C6358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{DE5A03D5-A928-4E68-B906-AD84CE48A14C}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64-4FBF-98E8-042D9C635880}"/>
                </c:ext>
              </c:extLst>
            </c:dLbl>
            <c:dLbl>
              <c:idx val="8"/>
              <c:layout>
                <c:manualLayout>
                  <c:x val="-3.50706362170209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{AE96EEB9-A4C5-4FCB-89CA-DC7BFC05A9E8}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D64-4FBF-98E8-042D9C63588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{49EA9282-E662-4CB4-A1AE-952590E23002}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D64-4FBF-98E8-042D9C63588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{182E33D7-6F1E-47A0-A92F-1A82B2FCD521}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D64-4FBF-98E8-042D9C63588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{380DA6AD-9F44-4437-9DAF-D300AAE48649}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D64-4FBF-98E8-042D9C6358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6.8</c:v>
                </c:pt>
                <c:pt idx="16">
                  <c:v>7</c:v>
                </c:pt>
                <c:pt idx="24">
                  <c:v>7.3</c:v>
                </c:pt>
                <c:pt idx="32">
                  <c:v>7.4</c:v>
                </c:pt>
              </c:numCache>
            </c:numRef>
          </c:xVal>
          <c:yVal>
            <c:numRef>
              <c:f>公会計指標分析・財政指標組合せ分析表!$BP$73:$DC$73</c:f>
              <c:numCache>
                <c:formatCode>#,##0.0;"▲ "#,##0.0</c:formatCode>
                <c:ptCount val="40"/>
                <c:pt idx="0">
                  <c:v>20.9</c:v>
                </c:pt>
                <c:pt idx="8">
                  <c:v>21.4</c:v>
                </c:pt>
                <c:pt idx="16">
                  <c:v>24</c:v>
                </c:pt>
                <c:pt idx="24">
                  <c:v>19.899999999999999</c:v>
                </c:pt>
                <c:pt idx="32">
                  <c:v>10.9</c:v>
                </c:pt>
              </c:numCache>
            </c:numRef>
          </c:yVal>
          <c:smooth val="0"/>
          <c:extLst>
            <c:ext xmlns:c16="http://schemas.microsoft.com/office/drawing/2014/chart" uri="{C3380CC4-5D6E-409C-BE32-E72D297353CC}">
              <c16:uniqueId val="{00000009-7D64-4FBF-98E8-042D9C6358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{D4A4E148-26FA-4F2C-8187-CB91C4E0AEFA}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D64-4FBF-98E8-042D9C6358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{4181FA74-4128-4BD3-9922-78DF8AA66356}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64-4FBF-98E8-042D9C6358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{7F03ED6D-A0C8-4946-AD53-E091FE9759E4}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64-4FBF-98E8-042D9C6358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{03AE8ECE-2922-43B3-B8DB-843A9349D78D}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64-4FBF-98E8-042D9C6358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{85263D51-6F0F-44B8-AFCA-DEC231AB2565}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64-4FBF-98E8-042D9C63588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{26D3053F-256C-46D8-AA29-AC3B6B9C4B29}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D64-4FBF-98E8-042D9C635880}"/>
                </c:ext>
              </c:extLst>
            </c:dLbl>
            <c:dLbl>
              <c:idx val="16"/>
              <c:layout>
                <c:manualLayout>
                  <c:x val="-2.832534702120034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{49DA17AB-F632-492A-9312-12EE724F3D71}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D64-4FBF-98E8-042D9C635880}"/>
                </c:ext>
              </c:extLst>
            </c:dLbl>
            <c:dLbl>
              <c:idx val="24"/>
              <c:layout>
                <c:manualLayout>
                  <c:x val="-3.507063621702085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{DB22F148-CDB8-4E89-846B-28DA5CD2BB40}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D64-4FBF-98E8-042D9C63588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{07468C45-BD01-4617-AC5A-474F09C40806}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D64-4FBF-98E8-042D9C6358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7D64-4FBF-98E8-042D9C635880}"/>
            </c:ext>
          </c:extLst>
        </c:ser>
        <c:dLbls>
          <c:showLegendKey val="0"/>
          <c:showVal val="1"/>
          <c:showCatName val="0"/>
          <c:showSerName val="0"/>
          <c:showPercent val="0"/>
          <c:showBubbleSize val="0"/>
        </c:dLbls>
        <c:axId val="84219776"/>
        <c:axId val="84234240"/>
      </c:scatterChart>
      <c:valAx>
        <c:axId val="84219776"/>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前年度と比較し，既発債の償還終了により元利償還金が減少したが，一部事務組合等の起債した地方債の償還に充てられる負担金等の全体に占める割合は上昇傾向にある。</a:t>
          </a:r>
        </a:p>
        <a:p>
          <a:r>
            <a:rPr kumimoji="1" lang="ja-JP" altLang="en-US" sz="1400">
              <a:latin typeface="ＭＳ ゴシック" pitchFamily="49" charset="-128"/>
              <a:ea typeface="ＭＳ ゴシック" pitchFamily="49" charset="-128"/>
            </a:rPr>
            <a:t>　実質公債費比率は類似団体と比較して低い水準にあるが，今後，頴娃地区統合中学校整備事業，光ブロードバントや新ごみ処理施設の整備等の大規模事業による元利償還金の増加で，比率が上昇すると予想されることから，財政計画に基づき，地方債の繰上償還を実施するなど，引き続き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減債基金残高のうち，実質公債費比率の算定に用いる満期一括償還地方債の償還の財源として積み立てた額は，ありません。</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将来負担額については，一般会計の地方債現在高が減少するとともに，ふるさと寄附金の増により充当可能基金残高が増加したことで，前年度に比し，将来負担比率は減少した。</a:t>
          </a:r>
        </a:p>
        <a:p>
          <a:r>
            <a:rPr kumimoji="1" lang="ja-JP" altLang="en-US" sz="1400">
              <a:latin typeface="ＭＳ ゴシック" pitchFamily="49" charset="-128"/>
              <a:ea typeface="ＭＳ ゴシック" pitchFamily="49" charset="-128"/>
            </a:rPr>
            <a:t>　今後，一部事務組合等の地方債現在高における組合負担等見込額の増加と基準財政需要額算入見込額の減少が予想されることから財政調整基金等の充当可能基金の充実や，交付税措置される有利な起債を活用し，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頴娃地区統合中学校整備事業及び中学校屋内運動場改修工事により「学校整備積立基金」を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百万円，陸上競技場整備により「社会教育施設整備基金」を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百万円取り崩す一方，「きばいやんせ南九州市ふるさと基金」に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大規模事業等の実施や経済事情の変動等の影響により増減を繰り返している。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短期的には，ふるさと寄附金の影響で基金残高は増加しているが，長期的には減少の傾向にある。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きばいやんせ南九州市ふるさと基金：地域の福祉の向上や次世代に引き継ぐべき地域資源の保全と活用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平和基金：知覧特攻平和会館をはじめ，平和なまちづくりや情報の発信に関連する施設及び事業の推進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庁舎建設整備基金：市庁舎建設整備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きばいやんせ南九州市ふるさと基金：ふるさと寄附金の増及び次年度以降実施事業に備えた増（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平和基金：知覧特攻平和会館使用料減による積立額の減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庁舎建設整備基金：積立てによる増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きばいやんせ南九州市ふるさと基金：基金の使途に沿った事業の実施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平和基金：基金の使途に沿った事業実施のため計画的に積立予定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年に予定する市庁舎建設整備のため，毎年度計画的に積立予定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景気の動向による市民税（所得割・法人税割）等の増加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大規模事業や災害に備え，積立てを行う。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市債の償還計画を踏まえ，積立てを行う。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施設の老朽化や市町村合併に伴う類似施設の重複から，有形固定資産減価償却率は類似団体平均値より</a:t>
          </a:r>
          <a:r>
            <a:rPr kumimoji="1" lang="en-US" altLang="ja-JP" sz="1100">
              <a:latin typeface="ＭＳ Ｐゴシック" panose="020B0600070205080204" pitchFamily="50" charset="-128"/>
              <a:ea typeface="ＭＳ Ｐゴシック" panose="020B0600070205080204" pitchFamily="50" charset="-128"/>
            </a:rPr>
            <a:t>27.1</a:t>
          </a:r>
          <a:r>
            <a:rPr kumimoji="1" lang="ja-JP" altLang="en-US" sz="1100">
              <a:latin typeface="ＭＳ Ｐゴシック" panose="020B0600070205080204" pitchFamily="50" charset="-128"/>
              <a:ea typeface="ＭＳ Ｐゴシック" panose="020B0600070205080204" pitchFamily="50" charset="-128"/>
            </a:rPr>
            <a:t>％高くなっている。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年度に南九州市公共施設等総合管理計画を策定済みであり，今後は，公共施設等の適正な配置計画や個別施設計画の策定を進め，効率的な管理及び計画的な施設整備を図っていく。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7841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0747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1275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3987800" y="64383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1275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3987800" y="52854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1275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0259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3429000" y="58500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2781300" y="59039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133600" y="5796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5461</xdr:rowOff>
    </xdr:from>
    <xdr:to>
      <xdr:col>23</xdr:col>
      <xdr:colOff>136525</xdr:colOff>
      <xdr:row>26</xdr:row>
      <xdr:rowOff>107061</xdr:rowOff>
    </xdr:to>
    <xdr:sp macro="" textlink="">
      <xdr:nvSpPr>
        <xdr:cNvPr id="77" name="楕円 76"/>
        <xdr:cNvSpPr/>
      </xdr:nvSpPr>
      <xdr:spPr>
        <a:xfrm>
          <a:off x="40259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129938</xdr:rowOff>
    </xdr:from>
    <xdr:ext cx="405111" cy="259045"/>
    <xdr:sp macro="" textlink="">
      <xdr:nvSpPr>
        <xdr:cNvPr id="78" name="有形固定資産減価償却率該当値テキスト"/>
        <xdr:cNvSpPr txBox="1"/>
      </xdr:nvSpPr>
      <xdr:spPr>
        <a:xfrm>
          <a:off x="4127500" y="518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7620</xdr:rowOff>
    </xdr:from>
    <xdr:to>
      <xdr:col>19</xdr:col>
      <xdr:colOff>187325</xdr:colOff>
      <xdr:row>26</xdr:row>
      <xdr:rowOff>109220</xdr:rowOff>
    </xdr:to>
    <xdr:sp macro="" textlink="">
      <xdr:nvSpPr>
        <xdr:cNvPr id="79" name="楕円 78"/>
        <xdr:cNvSpPr/>
      </xdr:nvSpPr>
      <xdr:spPr>
        <a:xfrm>
          <a:off x="3429000" y="52368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56261</xdr:rowOff>
    </xdr:from>
    <xdr:to>
      <xdr:col>23</xdr:col>
      <xdr:colOff>85725</xdr:colOff>
      <xdr:row>26</xdr:row>
      <xdr:rowOff>58420</xdr:rowOff>
    </xdr:to>
    <xdr:cxnSp macro="">
      <xdr:nvCxnSpPr>
        <xdr:cNvPr id="80" name="直線コネクタ 79"/>
        <xdr:cNvCxnSpPr/>
      </xdr:nvCxnSpPr>
      <xdr:spPr>
        <a:xfrm flipV="1">
          <a:off x="3479800" y="5285486"/>
          <a:ext cx="5969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24892</xdr:rowOff>
    </xdr:from>
    <xdr:to>
      <xdr:col>15</xdr:col>
      <xdr:colOff>187325</xdr:colOff>
      <xdr:row>26</xdr:row>
      <xdr:rowOff>126492</xdr:rowOff>
    </xdr:to>
    <xdr:sp macro="" textlink="">
      <xdr:nvSpPr>
        <xdr:cNvPr id="81" name="楕円 80"/>
        <xdr:cNvSpPr/>
      </xdr:nvSpPr>
      <xdr:spPr>
        <a:xfrm>
          <a:off x="2781300" y="5254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58420</xdr:rowOff>
    </xdr:from>
    <xdr:to>
      <xdr:col>19</xdr:col>
      <xdr:colOff>136525</xdr:colOff>
      <xdr:row>26</xdr:row>
      <xdr:rowOff>75692</xdr:rowOff>
    </xdr:to>
    <xdr:cxnSp macro="">
      <xdr:nvCxnSpPr>
        <xdr:cNvPr id="82" name="直線コネクタ 81"/>
        <xdr:cNvCxnSpPr/>
      </xdr:nvCxnSpPr>
      <xdr:spPr>
        <a:xfrm flipV="1">
          <a:off x="2832100" y="5287645"/>
          <a:ext cx="6477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24892</xdr:rowOff>
    </xdr:from>
    <xdr:to>
      <xdr:col>11</xdr:col>
      <xdr:colOff>187325</xdr:colOff>
      <xdr:row>26</xdr:row>
      <xdr:rowOff>126492</xdr:rowOff>
    </xdr:to>
    <xdr:sp macro="" textlink="">
      <xdr:nvSpPr>
        <xdr:cNvPr id="83" name="楕円 82"/>
        <xdr:cNvSpPr/>
      </xdr:nvSpPr>
      <xdr:spPr>
        <a:xfrm>
          <a:off x="2133600" y="5254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75692</xdr:rowOff>
    </xdr:from>
    <xdr:to>
      <xdr:col>15</xdr:col>
      <xdr:colOff>136525</xdr:colOff>
      <xdr:row>26</xdr:row>
      <xdr:rowOff>75692</xdr:rowOff>
    </xdr:to>
    <xdr:cxnSp macro="">
      <xdr:nvCxnSpPr>
        <xdr:cNvPr id="84" name="直線コネクタ 83"/>
        <xdr:cNvCxnSpPr/>
      </xdr:nvCxnSpPr>
      <xdr:spPr>
        <a:xfrm>
          <a:off x="2184400" y="5304917"/>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xdr:cNvSpPr txBox="1"/>
      </xdr:nvSpPr>
      <xdr:spPr>
        <a:xfrm>
          <a:off x="3293119"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xdr:cNvSpPr txBox="1"/>
      </xdr:nvSpPr>
      <xdr:spPr>
        <a:xfrm>
          <a:off x="2658119"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87" name="n_3aveValue有形固定資産減価償却率"/>
        <xdr:cNvSpPr txBox="1"/>
      </xdr:nvSpPr>
      <xdr:spPr>
        <a:xfrm>
          <a:off x="2010419"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125747</xdr:rowOff>
    </xdr:from>
    <xdr:ext cx="405111" cy="259045"/>
    <xdr:sp macro="" textlink="">
      <xdr:nvSpPr>
        <xdr:cNvPr id="88" name="n_1mainValue有形固定資産減価償却率"/>
        <xdr:cNvSpPr txBox="1"/>
      </xdr:nvSpPr>
      <xdr:spPr>
        <a:xfrm>
          <a:off x="3293119" y="501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143019</xdr:rowOff>
    </xdr:from>
    <xdr:ext cx="405111" cy="259045"/>
    <xdr:sp macro="" textlink="">
      <xdr:nvSpPr>
        <xdr:cNvPr id="89" name="n_2mainValue有形固定資産減価償却率"/>
        <xdr:cNvSpPr txBox="1"/>
      </xdr:nvSpPr>
      <xdr:spPr>
        <a:xfrm>
          <a:off x="2658119" y="502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143019</xdr:rowOff>
    </xdr:from>
    <xdr:ext cx="405111" cy="259045"/>
    <xdr:sp macro="" textlink="">
      <xdr:nvSpPr>
        <xdr:cNvPr id="90" name="n_3mainValue有形固定資産減価償却率"/>
        <xdr:cNvSpPr txBox="1"/>
      </xdr:nvSpPr>
      <xdr:spPr>
        <a:xfrm>
          <a:off x="2010419" y="502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市町村合併前に旧町で借り入れた地方債の償還終了が続き，また新規発行を抑制してきたことから，地方債現在高は減少傾向にある。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に伴い将来負担額も減ってきているが，当市は人件費が類似団体を若干上回っており，債務償還比率を引き上げている。南九州市第３次定員適正化計画では，本庁方式への移行や定年延長制度の導入等を考慮しながら，令和９年度までに職員数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人削減することとしており，人件費の削減に努める。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2593320"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2646025"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2534900" y="52373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4" name="債務償還比率平均値テキスト"/>
        <xdr:cNvSpPr txBox="1"/>
      </xdr:nvSpPr>
      <xdr:spPr>
        <a:xfrm>
          <a:off x="12646025"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2573000" y="5999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1947525"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82148</xdr:rowOff>
    </xdr:from>
    <xdr:to>
      <xdr:col>76</xdr:col>
      <xdr:colOff>73025</xdr:colOff>
      <xdr:row>31</xdr:row>
      <xdr:rowOff>12298</xdr:rowOff>
    </xdr:to>
    <xdr:sp macro="" textlink="">
      <xdr:nvSpPr>
        <xdr:cNvPr id="132" name="楕円 131"/>
        <xdr:cNvSpPr/>
      </xdr:nvSpPr>
      <xdr:spPr>
        <a:xfrm>
          <a:off x="12573000" y="59971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105025</xdr:rowOff>
    </xdr:from>
    <xdr:ext cx="469744" cy="259045"/>
    <xdr:sp macro="" textlink="">
      <xdr:nvSpPr>
        <xdr:cNvPr id="133" name="債務償還比率該当値テキスト"/>
        <xdr:cNvSpPr txBox="1"/>
      </xdr:nvSpPr>
      <xdr:spPr>
        <a:xfrm>
          <a:off x="12646025" y="58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51202</xdr:rowOff>
    </xdr:from>
    <xdr:to>
      <xdr:col>72</xdr:col>
      <xdr:colOff>123825</xdr:colOff>
      <xdr:row>30</xdr:row>
      <xdr:rowOff>152802</xdr:rowOff>
    </xdr:to>
    <xdr:sp macro="" textlink="">
      <xdr:nvSpPr>
        <xdr:cNvPr id="134" name="楕円 133"/>
        <xdr:cNvSpPr/>
      </xdr:nvSpPr>
      <xdr:spPr>
        <a:xfrm>
          <a:off x="11947525" y="59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102002</xdr:rowOff>
    </xdr:from>
    <xdr:to>
      <xdr:col>76</xdr:col>
      <xdr:colOff>22225</xdr:colOff>
      <xdr:row>30</xdr:row>
      <xdr:rowOff>132948</xdr:rowOff>
    </xdr:to>
    <xdr:cxnSp macro="">
      <xdr:nvCxnSpPr>
        <xdr:cNvPr id="135" name="直線コネクタ 134"/>
        <xdr:cNvCxnSpPr/>
      </xdr:nvCxnSpPr>
      <xdr:spPr>
        <a:xfrm>
          <a:off x="11998325" y="6017027"/>
          <a:ext cx="5969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xdr:cNvSpPr txBox="1"/>
      </xdr:nvSpPr>
      <xdr:spPr>
        <a:xfrm>
          <a:off x="117793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169329</xdr:rowOff>
    </xdr:from>
    <xdr:ext cx="469744" cy="259045"/>
    <xdr:sp macro="" textlink="">
      <xdr:nvSpPr>
        <xdr:cNvPr id="137" name="n_1mainValue債務償還比率"/>
        <xdr:cNvSpPr txBox="1"/>
      </xdr:nvSpPr>
      <xdr:spPr>
        <a:xfrm>
          <a:off x="11779327" y="57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39490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39878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388937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39878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3889375" y="5831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39878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38989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203575" y="6544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428875"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68275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1" name="楕円 70"/>
        <xdr:cNvSpPr/>
      </xdr:nvSpPr>
      <xdr:spPr>
        <a:xfrm>
          <a:off x="38989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138447</xdr:rowOff>
    </xdr:from>
    <xdr:ext cx="405111" cy="259045"/>
    <xdr:sp macro="" textlink="">
      <xdr:nvSpPr>
        <xdr:cNvPr id="72" name="【道路】&#10;有形固定資産減価償却率該当値テキスト"/>
        <xdr:cNvSpPr txBox="1"/>
      </xdr:nvSpPr>
      <xdr:spPr>
        <a:xfrm>
          <a:off x="39878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57785</xdr:rowOff>
    </xdr:from>
    <xdr:to>
      <xdr:col>20</xdr:col>
      <xdr:colOff>38100</xdr:colOff>
      <xdr:row>34</xdr:row>
      <xdr:rowOff>159385</xdr:rowOff>
    </xdr:to>
    <xdr:sp macro="" textlink="">
      <xdr:nvSpPr>
        <xdr:cNvPr id="73" name="楕円 72"/>
        <xdr:cNvSpPr/>
      </xdr:nvSpPr>
      <xdr:spPr>
        <a:xfrm>
          <a:off x="3203575" y="58870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34</xdr:row>
      <xdr:rowOff>108585</xdr:rowOff>
    </xdr:to>
    <xdr:cxnSp macro="">
      <xdr:nvCxnSpPr>
        <xdr:cNvPr id="74" name="直線コネクタ 73"/>
        <xdr:cNvCxnSpPr/>
      </xdr:nvCxnSpPr>
      <xdr:spPr>
        <a:xfrm flipV="1">
          <a:off x="3235325" y="5932170"/>
          <a:ext cx="714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67310</xdr:rowOff>
    </xdr:from>
    <xdr:to>
      <xdr:col>15</xdr:col>
      <xdr:colOff>101600</xdr:colOff>
      <xdr:row>34</xdr:row>
      <xdr:rowOff>168910</xdr:rowOff>
    </xdr:to>
    <xdr:sp macro="" textlink="">
      <xdr:nvSpPr>
        <xdr:cNvPr id="75" name="楕円 74"/>
        <xdr:cNvSpPr/>
      </xdr:nvSpPr>
      <xdr:spPr>
        <a:xfrm>
          <a:off x="2428875"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108585</xdr:rowOff>
    </xdr:from>
    <xdr:to>
      <xdr:col>19</xdr:col>
      <xdr:colOff>177800</xdr:colOff>
      <xdr:row>34</xdr:row>
      <xdr:rowOff>118110</xdr:rowOff>
    </xdr:to>
    <xdr:cxnSp macro="">
      <xdr:nvCxnSpPr>
        <xdr:cNvPr id="76" name="直線コネクタ 75"/>
        <xdr:cNvCxnSpPr/>
      </xdr:nvCxnSpPr>
      <xdr:spPr>
        <a:xfrm flipV="1">
          <a:off x="2479675" y="593788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67310</xdr:rowOff>
    </xdr:from>
    <xdr:to>
      <xdr:col>10</xdr:col>
      <xdr:colOff>165100</xdr:colOff>
      <xdr:row>34</xdr:row>
      <xdr:rowOff>168910</xdr:rowOff>
    </xdr:to>
    <xdr:sp macro="" textlink="">
      <xdr:nvSpPr>
        <xdr:cNvPr id="77" name="楕円 76"/>
        <xdr:cNvSpPr/>
      </xdr:nvSpPr>
      <xdr:spPr>
        <a:xfrm>
          <a:off x="168275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118110</xdr:rowOff>
    </xdr:from>
    <xdr:to>
      <xdr:col>15</xdr:col>
      <xdr:colOff>50800</xdr:colOff>
      <xdr:row>34</xdr:row>
      <xdr:rowOff>118110</xdr:rowOff>
    </xdr:to>
    <xdr:cxnSp macro="">
      <xdr:nvCxnSpPr>
        <xdr:cNvPr id="78" name="直線コネクタ 77"/>
        <xdr:cNvCxnSpPr/>
      </xdr:nvCxnSpPr>
      <xdr:spPr>
        <a:xfrm>
          <a:off x="1733550" y="594741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06769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30569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xdr:cNvSpPr txBox="1"/>
      </xdr:nvSpPr>
      <xdr:spPr>
        <a:xfrm>
          <a:off x="1559569"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4462</xdr:rowOff>
    </xdr:from>
    <xdr:ext cx="405111" cy="259045"/>
    <xdr:sp macro="" textlink="">
      <xdr:nvSpPr>
        <xdr:cNvPr id="82" name="n_1mainValue【道路】&#10;有形固定資産減価償却率"/>
        <xdr:cNvSpPr txBox="1"/>
      </xdr:nvSpPr>
      <xdr:spPr>
        <a:xfrm>
          <a:off x="306769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13987</xdr:rowOff>
    </xdr:from>
    <xdr:ext cx="405111" cy="259045"/>
    <xdr:sp macro="" textlink="">
      <xdr:nvSpPr>
        <xdr:cNvPr id="83" name="n_2mainValue【道路】&#10;有形固定資産減価償却率"/>
        <xdr:cNvSpPr txBox="1"/>
      </xdr:nvSpPr>
      <xdr:spPr>
        <a:xfrm>
          <a:off x="230569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4" name="n_3mainValue【道路】&#10;有形固定資産減価償却率"/>
        <xdr:cNvSpPr txBox="1"/>
      </xdr:nvSpPr>
      <xdr:spPr>
        <a:xfrm>
          <a:off x="1559569"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8905240"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8943975"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8845550" y="7236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8943975"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8845550" y="58370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8943975"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8883650" y="66477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815975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7413625" y="66045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6638925"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9627</xdr:rowOff>
    </xdr:from>
    <xdr:to>
      <xdr:col>55</xdr:col>
      <xdr:colOff>50800</xdr:colOff>
      <xdr:row>37</xdr:row>
      <xdr:rowOff>111227</xdr:rowOff>
    </xdr:to>
    <xdr:sp macro="" textlink="">
      <xdr:nvSpPr>
        <xdr:cNvPr id="123" name="楕円 122"/>
        <xdr:cNvSpPr/>
      </xdr:nvSpPr>
      <xdr:spPr>
        <a:xfrm>
          <a:off x="8883650" y="63532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32504</xdr:rowOff>
    </xdr:from>
    <xdr:ext cx="534377" cy="259045"/>
    <xdr:sp macro="" textlink="">
      <xdr:nvSpPr>
        <xdr:cNvPr id="124" name="【道路】&#10;一人当たり延長該当値テキスト"/>
        <xdr:cNvSpPr txBox="1"/>
      </xdr:nvSpPr>
      <xdr:spPr>
        <a:xfrm>
          <a:off x="8943975"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25762</xdr:rowOff>
    </xdr:from>
    <xdr:to>
      <xdr:col>50</xdr:col>
      <xdr:colOff>165100</xdr:colOff>
      <xdr:row>37</xdr:row>
      <xdr:rowOff>127362</xdr:rowOff>
    </xdr:to>
    <xdr:sp macro="" textlink="">
      <xdr:nvSpPr>
        <xdr:cNvPr id="125" name="楕円 124"/>
        <xdr:cNvSpPr/>
      </xdr:nvSpPr>
      <xdr:spPr>
        <a:xfrm>
          <a:off x="8159750" y="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60427</xdr:rowOff>
    </xdr:from>
    <xdr:to>
      <xdr:col>55</xdr:col>
      <xdr:colOff>0</xdr:colOff>
      <xdr:row>37</xdr:row>
      <xdr:rowOff>76562</xdr:rowOff>
    </xdr:to>
    <xdr:cxnSp macro="">
      <xdr:nvCxnSpPr>
        <xdr:cNvPr id="126" name="直線コネクタ 125"/>
        <xdr:cNvCxnSpPr/>
      </xdr:nvCxnSpPr>
      <xdr:spPr>
        <a:xfrm flipV="1">
          <a:off x="8210550" y="6404077"/>
          <a:ext cx="695325"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39954</xdr:rowOff>
    </xdr:from>
    <xdr:to>
      <xdr:col>46</xdr:col>
      <xdr:colOff>38100</xdr:colOff>
      <xdr:row>37</xdr:row>
      <xdr:rowOff>141554</xdr:rowOff>
    </xdr:to>
    <xdr:sp macro="" textlink="">
      <xdr:nvSpPr>
        <xdr:cNvPr id="127" name="楕円 126"/>
        <xdr:cNvSpPr/>
      </xdr:nvSpPr>
      <xdr:spPr>
        <a:xfrm>
          <a:off x="7413625" y="63836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76562</xdr:rowOff>
    </xdr:from>
    <xdr:to>
      <xdr:col>50</xdr:col>
      <xdr:colOff>114300</xdr:colOff>
      <xdr:row>37</xdr:row>
      <xdr:rowOff>90754</xdr:rowOff>
    </xdr:to>
    <xdr:cxnSp macro="">
      <xdr:nvCxnSpPr>
        <xdr:cNvPr id="128" name="直線コネクタ 127"/>
        <xdr:cNvCxnSpPr/>
      </xdr:nvCxnSpPr>
      <xdr:spPr>
        <a:xfrm flipV="1">
          <a:off x="7445375" y="6420212"/>
          <a:ext cx="765175"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54813</xdr:rowOff>
    </xdr:from>
    <xdr:to>
      <xdr:col>41</xdr:col>
      <xdr:colOff>101600</xdr:colOff>
      <xdr:row>37</xdr:row>
      <xdr:rowOff>156413</xdr:rowOff>
    </xdr:to>
    <xdr:sp macro="" textlink="">
      <xdr:nvSpPr>
        <xdr:cNvPr id="129" name="楕円 128"/>
        <xdr:cNvSpPr/>
      </xdr:nvSpPr>
      <xdr:spPr>
        <a:xfrm>
          <a:off x="6638925" y="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90754</xdr:rowOff>
    </xdr:from>
    <xdr:to>
      <xdr:col>45</xdr:col>
      <xdr:colOff>177800</xdr:colOff>
      <xdr:row>37</xdr:row>
      <xdr:rowOff>105613</xdr:rowOff>
    </xdr:to>
    <xdr:cxnSp macro="">
      <xdr:nvCxnSpPr>
        <xdr:cNvPr id="130" name="直線コネクタ 129"/>
        <xdr:cNvCxnSpPr/>
      </xdr:nvCxnSpPr>
      <xdr:spPr>
        <a:xfrm flipV="1">
          <a:off x="6689725" y="6434404"/>
          <a:ext cx="75565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7959236"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72258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6479686"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143889</xdr:rowOff>
    </xdr:from>
    <xdr:ext cx="534377" cy="259045"/>
    <xdr:sp macro="" textlink="">
      <xdr:nvSpPr>
        <xdr:cNvPr id="134" name="n_1mainValue【道路】&#10;一人当たり延長"/>
        <xdr:cNvSpPr txBox="1"/>
      </xdr:nvSpPr>
      <xdr:spPr>
        <a:xfrm>
          <a:off x="7959236" y="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158081</xdr:rowOff>
    </xdr:from>
    <xdr:ext cx="534377" cy="259045"/>
    <xdr:sp macro="" textlink="">
      <xdr:nvSpPr>
        <xdr:cNvPr id="135" name="n_2mainValue【道路】&#10;一人当たり延長"/>
        <xdr:cNvSpPr txBox="1"/>
      </xdr:nvSpPr>
      <xdr:spPr>
        <a:xfrm>
          <a:off x="7225811" y="61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1490</xdr:rowOff>
    </xdr:from>
    <xdr:ext cx="534377" cy="259045"/>
    <xdr:sp macro="" textlink="">
      <xdr:nvSpPr>
        <xdr:cNvPr id="136" name="n_3mainValue【道路】&#10;一人当たり延長"/>
        <xdr:cNvSpPr txBox="1"/>
      </xdr:nvSpPr>
      <xdr:spPr>
        <a:xfrm>
          <a:off x="6479686" y="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39490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39878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3889375" y="109809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39878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3889375" y="962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39878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38989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203575" y="100778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428875"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6827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146776</xdr:rowOff>
    </xdr:from>
    <xdr:to>
      <xdr:col>24</xdr:col>
      <xdr:colOff>114300</xdr:colOff>
      <xdr:row>56</xdr:row>
      <xdr:rowOff>76926</xdr:rowOff>
    </xdr:to>
    <xdr:sp macro="" textlink="">
      <xdr:nvSpPr>
        <xdr:cNvPr id="177" name="楕円 176"/>
        <xdr:cNvSpPr/>
      </xdr:nvSpPr>
      <xdr:spPr>
        <a:xfrm>
          <a:off x="38989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99803</xdr:rowOff>
    </xdr:from>
    <xdr:ext cx="405111" cy="259045"/>
    <xdr:sp macro="" textlink="">
      <xdr:nvSpPr>
        <xdr:cNvPr id="178" name="【橋りょう・トンネル】&#10;有形固定資産減価償却率該当値テキスト"/>
        <xdr:cNvSpPr txBox="1"/>
      </xdr:nvSpPr>
      <xdr:spPr>
        <a:xfrm>
          <a:off x="3987800" y="952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79" name="楕円 178"/>
        <xdr:cNvSpPr/>
      </xdr:nvSpPr>
      <xdr:spPr>
        <a:xfrm>
          <a:off x="3203575" y="9561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xdr:rowOff>
    </xdr:from>
    <xdr:to>
      <xdr:col>24</xdr:col>
      <xdr:colOff>63500</xdr:colOff>
      <xdr:row>56</xdr:row>
      <xdr:rowOff>26126</xdr:rowOff>
    </xdr:to>
    <xdr:cxnSp macro="">
      <xdr:nvCxnSpPr>
        <xdr:cNvPr id="180" name="直線コネクタ 179"/>
        <xdr:cNvCxnSpPr/>
      </xdr:nvCxnSpPr>
      <xdr:spPr>
        <a:xfrm>
          <a:off x="3235325" y="9612630"/>
          <a:ext cx="714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169635</xdr:rowOff>
    </xdr:from>
    <xdr:to>
      <xdr:col>15</xdr:col>
      <xdr:colOff>101600</xdr:colOff>
      <xdr:row>56</xdr:row>
      <xdr:rowOff>99785</xdr:rowOff>
    </xdr:to>
    <xdr:sp macro="" textlink="">
      <xdr:nvSpPr>
        <xdr:cNvPr id="181" name="楕円 180"/>
        <xdr:cNvSpPr/>
      </xdr:nvSpPr>
      <xdr:spPr>
        <a:xfrm>
          <a:off x="2428875"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xdr:rowOff>
    </xdr:from>
    <xdr:to>
      <xdr:col>19</xdr:col>
      <xdr:colOff>177800</xdr:colOff>
      <xdr:row>56</xdr:row>
      <xdr:rowOff>48985</xdr:rowOff>
    </xdr:to>
    <xdr:cxnSp macro="">
      <xdr:nvCxnSpPr>
        <xdr:cNvPr id="182" name="直線コネクタ 181"/>
        <xdr:cNvCxnSpPr/>
      </xdr:nvCxnSpPr>
      <xdr:spPr>
        <a:xfrm flipV="1">
          <a:off x="2479675" y="9612630"/>
          <a:ext cx="7556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169635</xdr:rowOff>
    </xdr:from>
    <xdr:to>
      <xdr:col>10</xdr:col>
      <xdr:colOff>165100</xdr:colOff>
      <xdr:row>56</xdr:row>
      <xdr:rowOff>99785</xdr:rowOff>
    </xdr:to>
    <xdr:sp macro="" textlink="">
      <xdr:nvSpPr>
        <xdr:cNvPr id="183" name="楕円 182"/>
        <xdr:cNvSpPr/>
      </xdr:nvSpPr>
      <xdr:spPr>
        <a:xfrm>
          <a:off x="168275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48985</xdr:rowOff>
    </xdr:from>
    <xdr:to>
      <xdr:col>15</xdr:col>
      <xdr:colOff>50800</xdr:colOff>
      <xdr:row>56</xdr:row>
      <xdr:rowOff>48985</xdr:rowOff>
    </xdr:to>
    <xdr:cxnSp macro="">
      <xdr:nvCxnSpPr>
        <xdr:cNvPr id="184" name="直線コネクタ 183"/>
        <xdr:cNvCxnSpPr/>
      </xdr:nvCxnSpPr>
      <xdr:spPr>
        <a:xfrm>
          <a:off x="1733550" y="965018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06769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30569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xdr:cNvSpPr txBox="1"/>
      </xdr:nvSpPr>
      <xdr:spPr>
        <a:xfrm>
          <a:off x="1559569"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78757</xdr:rowOff>
    </xdr:from>
    <xdr:ext cx="405111" cy="259045"/>
    <xdr:sp macro="" textlink="">
      <xdr:nvSpPr>
        <xdr:cNvPr id="188" name="n_1mainValue【橋りょう・トンネル】&#10;有形固定資産減価償却率"/>
        <xdr:cNvSpPr txBox="1"/>
      </xdr:nvSpPr>
      <xdr:spPr>
        <a:xfrm>
          <a:off x="306769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116312</xdr:rowOff>
    </xdr:from>
    <xdr:ext cx="405111" cy="259045"/>
    <xdr:sp macro="" textlink="">
      <xdr:nvSpPr>
        <xdr:cNvPr id="189" name="n_2mainValue【橋りょう・トンネル】&#10;有形固定資産減価償却率"/>
        <xdr:cNvSpPr txBox="1"/>
      </xdr:nvSpPr>
      <xdr:spPr>
        <a:xfrm>
          <a:off x="230569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116312</xdr:rowOff>
    </xdr:from>
    <xdr:ext cx="405111" cy="259045"/>
    <xdr:sp macro="" textlink="">
      <xdr:nvSpPr>
        <xdr:cNvPr id="190" name="n_3mainValue【橋りょう・トンネル】&#10;有形固定資産減価償却率"/>
        <xdr:cNvSpPr txBox="1"/>
      </xdr:nvSpPr>
      <xdr:spPr>
        <a:xfrm>
          <a:off x="1559569"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512275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512275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512275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8905240"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8943975"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8845550" y="110912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8943975"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8845550" y="95186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8943975"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8883650" y="107409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815975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7413625" y="10731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6638925"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94159</xdr:rowOff>
    </xdr:from>
    <xdr:to>
      <xdr:col>55</xdr:col>
      <xdr:colOff>50800</xdr:colOff>
      <xdr:row>63</xdr:row>
      <xdr:rowOff>24309</xdr:rowOff>
    </xdr:to>
    <xdr:sp macro="" textlink="">
      <xdr:nvSpPr>
        <xdr:cNvPr id="231" name="楕円 230"/>
        <xdr:cNvSpPr/>
      </xdr:nvSpPr>
      <xdr:spPr>
        <a:xfrm>
          <a:off x="8883650" y="107240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117036</xdr:rowOff>
    </xdr:from>
    <xdr:ext cx="599010" cy="259045"/>
    <xdr:sp macro="" textlink="">
      <xdr:nvSpPr>
        <xdr:cNvPr id="232" name="【橋りょう・トンネル】&#10;一人当たり有形固定資産（償却資産）額該当値テキスト"/>
        <xdr:cNvSpPr txBox="1"/>
      </xdr:nvSpPr>
      <xdr:spPr>
        <a:xfrm>
          <a:off x="8943975" y="1057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105805</xdr:rowOff>
    </xdr:from>
    <xdr:to>
      <xdr:col>50</xdr:col>
      <xdr:colOff>165100</xdr:colOff>
      <xdr:row>63</xdr:row>
      <xdr:rowOff>35955</xdr:rowOff>
    </xdr:to>
    <xdr:sp macro="" textlink="">
      <xdr:nvSpPr>
        <xdr:cNvPr id="233" name="楕円 232"/>
        <xdr:cNvSpPr/>
      </xdr:nvSpPr>
      <xdr:spPr>
        <a:xfrm>
          <a:off x="8159750" y="107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144959</xdr:rowOff>
    </xdr:from>
    <xdr:to>
      <xdr:col>55</xdr:col>
      <xdr:colOff>0</xdr:colOff>
      <xdr:row>62</xdr:row>
      <xdr:rowOff>156605</xdr:rowOff>
    </xdr:to>
    <xdr:cxnSp macro="">
      <xdr:nvCxnSpPr>
        <xdr:cNvPr id="234" name="直線コネクタ 233"/>
        <xdr:cNvCxnSpPr/>
      </xdr:nvCxnSpPr>
      <xdr:spPr>
        <a:xfrm flipV="1">
          <a:off x="8210550" y="10774859"/>
          <a:ext cx="695325"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111442</xdr:rowOff>
    </xdr:from>
    <xdr:to>
      <xdr:col>46</xdr:col>
      <xdr:colOff>38100</xdr:colOff>
      <xdr:row>63</xdr:row>
      <xdr:rowOff>41592</xdr:rowOff>
    </xdr:to>
    <xdr:sp macro="" textlink="">
      <xdr:nvSpPr>
        <xdr:cNvPr id="235" name="楕円 234"/>
        <xdr:cNvSpPr/>
      </xdr:nvSpPr>
      <xdr:spPr>
        <a:xfrm>
          <a:off x="7413625" y="107413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156605</xdr:rowOff>
    </xdr:from>
    <xdr:to>
      <xdr:col>50</xdr:col>
      <xdr:colOff>114300</xdr:colOff>
      <xdr:row>62</xdr:row>
      <xdr:rowOff>162242</xdr:rowOff>
    </xdr:to>
    <xdr:cxnSp macro="">
      <xdr:nvCxnSpPr>
        <xdr:cNvPr id="236" name="直線コネクタ 235"/>
        <xdr:cNvCxnSpPr/>
      </xdr:nvCxnSpPr>
      <xdr:spPr>
        <a:xfrm flipV="1">
          <a:off x="7445375" y="10786505"/>
          <a:ext cx="765175"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117193</xdr:rowOff>
    </xdr:from>
    <xdr:to>
      <xdr:col>41</xdr:col>
      <xdr:colOff>101600</xdr:colOff>
      <xdr:row>63</xdr:row>
      <xdr:rowOff>47343</xdr:rowOff>
    </xdr:to>
    <xdr:sp macro="" textlink="">
      <xdr:nvSpPr>
        <xdr:cNvPr id="237" name="楕円 236"/>
        <xdr:cNvSpPr/>
      </xdr:nvSpPr>
      <xdr:spPr>
        <a:xfrm>
          <a:off x="6638925" y="107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162242</xdr:rowOff>
    </xdr:from>
    <xdr:to>
      <xdr:col>45</xdr:col>
      <xdr:colOff>177800</xdr:colOff>
      <xdr:row>62</xdr:row>
      <xdr:rowOff>167993</xdr:rowOff>
    </xdr:to>
    <xdr:cxnSp macro="">
      <xdr:nvCxnSpPr>
        <xdr:cNvPr id="238" name="直線コネクタ 237"/>
        <xdr:cNvCxnSpPr/>
      </xdr:nvCxnSpPr>
      <xdr:spPr>
        <a:xfrm flipV="1">
          <a:off x="6689725" y="10792142"/>
          <a:ext cx="75565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793644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71934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xdr:cNvSpPr txBox="1"/>
      </xdr:nvSpPr>
      <xdr:spPr>
        <a:xfrm>
          <a:off x="6447370"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52482</xdr:rowOff>
    </xdr:from>
    <xdr:ext cx="599010" cy="259045"/>
    <xdr:sp macro="" textlink="">
      <xdr:nvSpPr>
        <xdr:cNvPr id="242" name="n_1mainValue【橋りょう・トンネル】&#10;一人当たり有形固定資産（償却資産）額"/>
        <xdr:cNvSpPr txBox="1"/>
      </xdr:nvSpPr>
      <xdr:spPr>
        <a:xfrm>
          <a:off x="7936445" y="105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32719</xdr:rowOff>
    </xdr:from>
    <xdr:ext cx="599010" cy="259045"/>
    <xdr:sp macro="" textlink="">
      <xdr:nvSpPr>
        <xdr:cNvPr id="243" name="n_2mainValue【橋りょう・トンネル】&#10;一人当たり有形固定資産（償却資産）額"/>
        <xdr:cNvSpPr txBox="1"/>
      </xdr:nvSpPr>
      <xdr:spPr>
        <a:xfrm>
          <a:off x="7193495" y="1083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63870</xdr:rowOff>
    </xdr:from>
    <xdr:ext cx="599010" cy="259045"/>
    <xdr:sp macro="" textlink="">
      <xdr:nvSpPr>
        <xdr:cNvPr id="244" name="n_3mainValue【橋りょう・トンネル】&#10;一人当たり有形固定資産（償却資産）額"/>
        <xdr:cNvSpPr txBox="1"/>
      </xdr:nvSpPr>
      <xdr:spPr>
        <a:xfrm>
          <a:off x="6447370" y="1052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39490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39878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3889375" y="14891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39878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3889375" y="133959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39878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38989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203575" y="1388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428875"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68275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284" name="楕円 283"/>
        <xdr:cNvSpPr/>
      </xdr:nvSpPr>
      <xdr:spPr>
        <a:xfrm>
          <a:off x="38989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8272</xdr:rowOff>
    </xdr:from>
    <xdr:ext cx="405111" cy="259045"/>
    <xdr:sp macro="" textlink="">
      <xdr:nvSpPr>
        <xdr:cNvPr id="285" name="【公営住宅】&#10;有形固定資産減価償却率該当値テキスト"/>
        <xdr:cNvSpPr txBox="1"/>
      </xdr:nvSpPr>
      <xdr:spPr>
        <a:xfrm>
          <a:off x="39878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286" name="楕円 285"/>
        <xdr:cNvSpPr/>
      </xdr:nvSpPr>
      <xdr:spPr>
        <a:xfrm>
          <a:off x="3203575" y="137204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55245</xdr:rowOff>
    </xdr:to>
    <xdr:cxnSp macro="">
      <xdr:nvCxnSpPr>
        <xdr:cNvPr id="287" name="直線コネクタ 286"/>
        <xdr:cNvCxnSpPr/>
      </xdr:nvCxnSpPr>
      <xdr:spPr>
        <a:xfrm flipV="1">
          <a:off x="3235325" y="13752195"/>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53975</xdr:rowOff>
    </xdr:from>
    <xdr:to>
      <xdr:col>15</xdr:col>
      <xdr:colOff>101600</xdr:colOff>
      <xdr:row>80</xdr:row>
      <xdr:rowOff>155575</xdr:rowOff>
    </xdr:to>
    <xdr:sp macro="" textlink="">
      <xdr:nvSpPr>
        <xdr:cNvPr id="288" name="楕円 287"/>
        <xdr:cNvSpPr/>
      </xdr:nvSpPr>
      <xdr:spPr>
        <a:xfrm>
          <a:off x="2428875"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55245</xdr:rowOff>
    </xdr:from>
    <xdr:to>
      <xdr:col>19</xdr:col>
      <xdr:colOff>177800</xdr:colOff>
      <xdr:row>80</xdr:row>
      <xdr:rowOff>104775</xdr:rowOff>
    </xdr:to>
    <xdr:cxnSp macro="">
      <xdr:nvCxnSpPr>
        <xdr:cNvPr id="289" name="直線コネクタ 288"/>
        <xdr:cNvCxnSpPr/>
      </xdr:nvCxnSpPr>
      <xdr:spPr>
        <a:xfrm flipV="1">
          <a:off x="2479675" y="13771245"/>
          <a:ext cx="7556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53975</xdr:rowOff>
    </xdr:from>
    <xdr:to>
      <xdr:col>10</xdr:col>
      <xdr:colOff>165100</xdr:colOff>
      <xdr:row>80</xdr:row>
      <xdr:rowOff>155575</xdr:rowOff>
    </xdr:to>
    <xdr:sp macro="" textlink="">
      <xdr:nvSpPr>
        <xdr:cNvPr id="290" name="楕円 289"/>
        <xdr:cNvSpPr/>
      </xdr:nvSpPr>
      <xdr:spPr>
        <a:xfrm>
          <a:off x="168275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104775</xdr:rowOff>
    </xdr:from>
    <xdr:to>
      <xdr:col>15</xdr:col>
      <xdr:colOff>50800</xdr:colOff>
      <xdr:row>80</xdr:row>
      <xdr:rowOff>104775</xdr:rowOff>
    </xdr:to>
    <xdr:cxnSp macro="">
      <xdr:nvCxnSpPr>
        <xdr:cNvPr id="291" name="直線コネクタ 290"/>
        <xdr:cNvCxnSpPr/>
      </xdr:nvCxnSpPr>
      <xdr:spPr>
        <a:xfrm>
          <a:off x="1733550" y="1382077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06769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30569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559569"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122572</xdr:rowOff>
    </xdr:from>
    <xdr:ext cx="405111" cy="259045"/>
    <xdr:sp macro="" textlink="">
      <xdr:nvSpPr>
        <xdr:cNvPr id="295" name="n_1mainValue【公営住宅】&#10;有形固定資産減価償却率"/>
        <xdr:cNvSpPr txBox="1"/>
      </xdr:nvSpPr>
      <xdr:spPr>
        <a:xfrm>
          <a:off x="306769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296" name="n_2mainValue【公営住宅】&#10;有形固定資産減価償却率"/>
        <xdr:cNvSpPr txBox="1"/>
      </xdr:nvSpPr>
      <xdr:spPr>
        <a:xfrm>
          <a:off x="230569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652</xdr:rowOff>
    </xdr:from>
    <xdr:ext cx="405111" cy="259045"/>
    <xdr:sp macro="" textlink="">
      <xdr:nvSpPr>
        <xdr:cNvPr id="297" name="n_3mainValue【公営住宅】&#10;有形固定資産減価償却率"/>
        <xdr:cNvSpPr txBox="1"/>
      </xdr:nvSpPr>
      <xdr:spPr>
        <a:xfrm>
          <a:off x="1559569"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8905240"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8943975"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8845550" y="147407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8943975"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8845550" y="13413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8943975"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8883650" y="14336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815975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7413625" y="143182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6638925"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123089</xdr:rowOff>
    </xdr:from>
    <xdr:to>
      <xdr:col>55</xdr:col>
      <xdr:colOff>50800</xdr:colOff>
      <xdr:row>83</xdr:row>
      <xdr:rowOff>53239</xdr:rowOff>
    </xdr:to>
    <xdr:sp macro="" textlink="">
      <xdr:nvSpPr>
        <xdr:cNvPr id="334" name="楕円 333"/>
        <xdr:cNvSpPr/>
      </xdr:nvSpPr>
      <xdr:spPr>
        <a:xfrm>
          <a:off x="8883650" y="141819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145966</xdr:rowOff>
    </xdr:from>
    <xdr:ext cx="469744" cy="259045"/>
    <xdr:sp macro="" textlink="">
      <xdr:nvSpPr>
        <xdr:cNvPr id="335" name="【公営住宅】&#10;一人当たり面積該当値テキスト"/>
        <xdr:cNvSpPr txBox="1"/>
      </xdr:nvSpPr>
      <xdr:spPr>
        <a:xfrm>
          <a:off x="8943975" y="140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131318</xdr:rowOff>
    </xdr:from>
    <xdr:to>
      <xdr:col>50</xdr:col>
      <xdr:colOff>165100</xdr:colOff>
      <xdr:row>83</xdr:row>
      <xdr:rowOff>61468</xdr:rowOff>
    </xdr:to>
    <xdr:sp macro="" textlink="">
      <xdr:nvSpPr>
        <xdr:cNvPr id="336" name="楕円 335"/>
        <xdr:cNvSpPr/>
      </xdr:nvSpPr>
      <xdr:spPr>
        <a:xfrm>
          <a:off x="815975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2439</xdr:rowOff>
    </xdr:from>
    <xdr:to>
      <xdr:col>55</xdr:col>
      <xdr:colOff>0</xdr:colOff>
      <xdr:row>83</xdr:row>
      <xdr:rowOff>10668</xdr:rowOff>
    </xdr:to>
    <xdr:cxnSp macro="">
      <xdr:nvCxnSpPr>
        <xdr:cNvPr id="337" name="直線コネクタ 336"/>
        <xdr:cNvCxnSpPr/>
      </xdr:nvCxnSpPr>
      <xdr:spPr>
        <a:xfrm flipV="1">
          <a:off x="8210550" y="14232789"/>
          <a:ext cx="695325"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141376</xdr:rowOff>
    </xdr:from>
    <xdr:to>
      <xdr:col>46</xdr:col>
      <xdr:colOff>38100</xdr:colOff>
      <xdr:row>83</xdr:row>
      <xdr:rowOff>71526</xdr:rowOff>
    </xdr:to>
    <xdr:sp macro="" textlink="">
      <xdr:nvSpPr>
        <xdr:cNvPr id="338" name="楕円 337"/>
        <xdr:cNvSpPr/>
      </xdr:nvSpPr>
      <xdr:spPr>
        <a:xfrm>
          <a:off x="7413625" y="142002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xdr:rowOff>
    </xdr:from>
    <xdr:to>
      <xdr:col>50</xdr:col>
      <xdr:colOff>114300</xdr:colOff>
      <xdr:row>83</xdr:row>
      <xdr:rowOff>20726</xdr:rowOff>
    </xdr:to>
    <xdr:cxnSp macro="">
      <xdr:nvCxnSpPr>
        <xdr:cNvPr id="339" name="直線コネクタ 338"/>
        <xdr:cNvCxnSpPr/>
      </xdr:nvCxnSpPr>
      <xdr:spPr>
        <a:xfrm flipV="1">
          <a:off x="7445375" y="14241018"/>
          <a:ext cx="765175"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151434</xdr:rowOff>
    </xdr:from>
    <xdr:to>
      <xdr:col>41</xdr:col>
      <xdr:colOff>101600</xdr:colOff>
      <xdr:row>83</xdr:row>
      <xdr:rowOff>81584</xdr:rowOff>
    </xdr:to>
    <xdr:sp macro="" textlink="">
      <xdr:nvSpPr>
        <xdr:cNvPr id="340" name="楕円 339"/>
        <xdr:cNvSpPr/>
      </xdr:nvSpPr>
      <xdr:spPr>
        <a:xfrm>
          <a:off x="6638925" y="142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20726</xdr:rowOff>
    </xdr:from>
    <xdr:to>
      <xdr:col>45</xdr:col>
      <xdr:colOff>177800</xdr:colOff>
      <xdr:row>83</xdr:row>
      <xdr:rowOff>30784</xdr:rowOff>
    </xdr:to>
    <xdr:cxnSp macro="">
      <xdr:nvCxnSpPr>
        <xdr:cNvPr id="341" name="直線コネクタ 340"/>
        <xdr:cNvCxnSpPr/>
      </xdr:nvCxnSpPr>
      <xdr:spPr>
        <a:xfrm flipV="1">
          <a:off x="6689725" y="14251076"/>
          <a:ext cx="75565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7991552"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72581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6483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77995</xdr:rowOff>
    </xdr:from>
    <xdr:ext cx="469744" cy="259045"/>
    <xdr:sp macro="" textlink="">
      <xdr:nvSpPr>
        <xdr:cNvPr id="345" name="n_1mainValue【公営住宅】&#10;一人当たり面積"/>
        <xdr:cNvSpPr txBox="1"/>
      </xdr:nvSpPr>
      <xdr:spPr>
        <a:xfrm>
          <a:off x="7991552" y="139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88053</xdr:rowOff>
    </xdr:from>
    <xdr:ext cx="469744" cy="259045"/>
    <xdr:sp macro="" textlink="">
      <xdr:nvSpPr>
        <xdr:cNvPr id="346" name="n_2mainValue【公営住宅】&#10;一人当たり面積"/>
        <xdr:cNvSpPr txBox="1"/>
      </xdr:nvSpPr>
      <xdr:spPr>
        <a:xfrm>
          <a:off x="7258127" y="139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98111</xdr:rowOff>
    </xdr:from>
    <xdr:ext cx="469744" cy="259045"/>
    <xdr:sp macro="" textlink="">
      <xdr:nvSpPr>
        <xdr:cNvPr id="347" name="n_3mainValue【公営住宅】&#10;一人当たり面積"/>
        <xdr:cNvSpPr txBox="1"/>
      </xdr:nvSpPr>
      <xdr:spPr>
        <a:xfrm>
          <a:off x="6483427" y="1398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39490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39878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39878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388937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39878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38989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203575" y="17900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428875"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xdr:cNvSpPr/>
      </xdr:nvSpPr>
      <xdr:spPr>
        <a:xfrm>
          <a:off x="168275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86" name="楕円 385"/>
        <xdr:cNvSpPr/>
      </xdr:nvSpPr>
      <xdr:spPr>
        <a:xfrm>
          <a:off x="38989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158766</xdr:rowOff>
    </xdr:from>
    <xdr:ext cx="405111" cy="259045"/>
    <xdr:sp macro="" textlink="">
      <xdr:nvSpPr>
        <xdr:cNvPr id="387" name="【港湾・漁港】&#10;有形固定資産減価償却率該当値テキスト"/>
        <xdr:cNvSpPr txBox="1"/>
      </xdr:nvSpPr>
      <xdr:spPr>
        <a:xfrm>
          <a:off x="3987800"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170180</xdr:rowOff>
    </xdr:from>
    <xdr:to>
      <xdr:col>20</xdr:col>
      <xdr:colOff>38100</xdr:colOff>
      <xdr:row>105</xdr:row>
      <xdr:rowOff>100330</xdr:rowOff>
    </xdr:to>
    <xdr:sp macro="" textlink="">
      <xdr:nvSpPr>
        <xdr:cNvPr id="388" name="楕円 387"/>
        <xdr:cNvSpPr/>
      </xdr:nvSpPr>
      <xdr:spPr>
        <a:xfrm>
          <a:off x="3203575" y="18000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15239</xdr:rowOff>
    </xdr:from>
    <xdr:to>
      <xdr:col>24</xdr:col>
      <xdr:colOff>63500</xdr:colOff>
      <xdr:row>105</xdr:row>
      <xdr:rowOff>49530</xdr:rowOff>
    </xdr:to>
    <xdr:cxnSp macro="">
      <xdr:nvCxnSpPr>
        <xdr:cNvPr id="389" name="直線コネクタ 388"/>
        <xdr:cNvCxnSpPr/>
      </xdr:nvCxnSpPr>
      <xdr:spPr>
        <a:xfrm flipV="1">
          <a:off x="3235325" y="18017489"/>
          <a:ext cx="714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67311</xdr:rowOff>
    </xdr:from>
    <xdr:to>
      <xdr:col>15</xdr:col>
      <xdr:colOff>101600</xdr:colOff>
      <xdr:row>105</xdr:row>
      <xdr:rowOff>168911</xdr:rowOff>
    </xdr:to>
    <xdr:sp macro="" textlink="">
      <xdr:nvSpPr>
        <xdr:cNvPr id="390" name="楕円 389"/>
        <xdr:cNvSpPr/>
      </xdr:nvSpPr>
      <xdr:spPr>
        <a:xfrm>
          <a:off x="2428875"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49530</xdr:rowOff>
    </xdr:from>
    <xdr:to>
      <xdr:col>19</xdr:col>
      <xdr:colOff>177800</xdr:colOff>
      <xdr:row>105</xdr:row>
      <xdr:rowOff>118111</xdr:rowOff>
    </xdr:to>
    <xdr:cxnSp macro="">
      <xdr:nvCxnSpPr>
        <xdr:cNvPr id="391" name="直線コネクタ 390"/>
        <xdr:cNvCxnSpPr/>
      </xdr:nvCxnSpPr>
      <xdr:spPr>
        <a:xfrm flipV="1">
          <a:off x="2479675" y="18051780"/>
          <a:ext cx="7556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67311</xdr:rowOff>
    </xdr:from>
    <xdr:to>
      <xdr:col>10</xdr:col>
      <xdr:colOff>165100</xdr:colOff>
      <xdr:row>105</xdr:row>
      <xdr:rowOff>168911</xdr:rowOff>
    </xdr:to>
    <xdr:sp macro="" textlink="">
      <xdr:nvSpPr>
        <xdr:cNvPr id="392" name="楕円 391"/>
        <xdr:cNvSpPr/>
      </xdr:nvSpPr>
      <xdr:spPr>
        <a:xfrm>
          <a:off x="168275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118111</xdr:rowOff>
    </xdr:from>
    <xdr:to>
      <xdr:col>15</xdr:col>
      <xdr:colOff>50800</xdr:colOff>
      <xdr:row>105</xdr:row>
      <xdr:rowOff>118111</xdr:rowOff>
    </xdr:to>
    <xdr:cxnSp macro="">
      <xdr:nvCxnSpPr>
        <xdr:cNvPr id="393" name="直線コネクタ 392"/>
        <xdr:cNvCxnSpPr/>
      </xdr:nvCxnSpPr>
      <xdr:spPr>
        <a:xfrm>
          <a:off x="1733550" y="18120361"/>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16527</xdr:rowOff>
    </xdr:from>
    <xdr:ext cx="405111" cy="259045"/>
    <xdr:sp macro="" textlink="">
      <xdr:nvSpPr>
        <xdr:cNvPr id="394" name="n_1aveValue【港湾・漁港】&#10;有形固定資産減価償却率"/>
        <xdr:cNvSpPr txBox="1"/>
      </xdr:nvSpPr>
      <xdr:spPr>
        <a:xfrm>
          <a:off x="306769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95" name="n_2aveValue【港湾・漁港】&#10;有形固定資産減価償却率"/>
        <xdr:cNvSpPr txBox="1"/>
      </xdr:nvSpPr>
      <xdr:spPr>
        <a:xfrm>
          <a:off x="2305694"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162577</xdr:rowOff>
    </xdr:from>
    <xdr:ext cx="405111" cy="259045"/>
    <xdr:sp macro="" textlink="">
      <xdr:nvSpPr>
        <xdr:cNvPr id="396" name="n_3aveValue【港湾・漁港】&#10;有形固定資産減価償却率"/>
        <xdr:cNvSpPr txBox="1"/>
      </xdr:nvSpPr>
      <xdr:spPr>
        <a:xfrm>
          <a:off x="1559569"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91457</xdr:rowOff>
    </xdr:from>
    <xdr:ext cx="405111" cy="259045"/>
    <xdr:sp macro="" textlink="">
      <xdr:nvSpPr>
        <xdr:cNvPr id="397" name="n_1mainValue【港湾・漁港】&#10;有形固定資産減価償却率"/>
        <xdr:cNvSpPr txBox="1"/>
      </xdr:nvSpPr>
      <xdr:spPr>
        <a:xfrm>
          <a:off x="30676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160038</xdr:rowOff>
    </xdr:from>
    <xdr:ext cx="405111" cy="259045"/>
    <xdr:sp macro="" textlink="">
      <xdr:nvSpPr>
        <xdr:cNvPr id="398" name="n_2mainValue【港湾・漁港】&#10;有形固定資産減価償却率"/>
        <xdr:cNvSpPr txBox="1"/>
      </xdr:nvSpPr>
      <xdr:spPr>
        <a:xfrm>
          <a:off x="230569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160038</xdr:rowOff>
    </xdr:from>
    <xdr:ext cx="405111" cy="259045"/>
    <xdr:sp macro="" textlink="">
      <xdr:nvSpPr>
        <xdr:cNvPr id="399" name="n_3mainValue【港湾・漁港】&#10;有形固定資産減価償却率"/>
        <xdr:cNvSpPr txBox="1"/>
      </xdr:nvSpPr>
      <xdr:spPr>
        <a:xfrm>
          <a:off x="1559569"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5412239"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5122756"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5122756"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5122756"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5122756"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032603"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8905240"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8943975"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8845550"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8943975"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8845550" y="171758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111532</xdr:rowOff>
    </xdr:from>
    <xdr:ext cx="599010" cy="259045"/>
    <xdr:sp macro="" textlink="">
      <xdr:nvSpPr>
        <xdr:cNvPr id="430" name="【港湾・漁港】&#10;一人当たり有形固定資産（償却資産）額平均値テキスト"/>
        <xdr:cNvSpPr txBox="1"/>
      </xdr:nvSpPr>
      <xdr:spPr>
        <a:xfrm>
          <a:off x="8943975" y="18285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8883650" y="1843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815975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7413625" y="18376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xdr:cNvSpPr/>
      </xdr:nvSpPr>
      <xdr:spPr>
        <a:xfrm>
          <a:off x="6638925"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155897</xdr:rowOff>
    </xdr:from>
    <xdr:to>
      <xdr:col>55</xdr:col>
      <xdr:colOff>50800</xdr:colOff>
      <xdr:row>109</xdr:row>
      <xdr:rowOff>86047</xdr:rowOff>
    </xdr:to>
    <xdr:sp macro="" textlink="">
      <xdr:nvSpPr>
        <xdr:cNvPr id="440" name="楕円 439"/>
        <xdr:cNvSpPr/>
      </xdr:nvSpPr>
      <xdr:spPr>
        <a:xfrm>
          <a:off x="8883650" y="186724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70824</xdr:rowOff>
    </xdr:from>
    <xdr:ext cx="313932" cy="259045"/>
    <xdr:sp macro="" textlink="">
      <xdr:nvSpPr>
        <xdr:cNvPr id="441" name="【港湾・漁港】&#10;一人当たり有形固定資産（償却資産）額該当値テキスト"/>
        <xdr:cNvSpPr txBox="1"/>
      </xdr:nvSpPr>
      <xdr:spPr>
        <a:xfrm>
          <a:off x="8943975" y="18587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155899</xdr:rowOff>
    </xdr:from>
    <xdr:to>
      <xdr:col>50</xdr:col>
      <xdr:colOff>165100</xdr:colOff>
      <xdr:row>109</xdr:row>
      <xdr:rowOff>86049</xdr:rowOff>
    </xdr:to>
    <xdr:sp macro="" textlink="">
      <xdr:nvSpPr>
        <xdr:cNvPr id="442" name="楕円 441"/>
        <xdr:cNvSpPr/>
      </xdr:nvSpPr>
      <xdr:spPr>
        <a:xfrm>
          <a:off x="8159750" y="186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35247</xdr:rowOff>
    </xdr:from>
    <xdr:to>
      <xdr:col>55</xdr:col>
      <xdr:colOff>0</xdr:colOff>
      <xdr:row>109</xdr:row>
      <xdr:rowOff>35249</xdr:rowOff>
    </xdr:to>
    <xdr:cxnSp macro="">
      <xdr:nvCxnSpPr>
        <xdr:cNvPr id="443" name="直線コネクタ 442"/>
        <xdr:cNvCxnSpPr/>
      </xdr:nvCxnSpPr>
      <xdr:spPr>
        <a:xfrm flipV="1">
          <a:off x="8210550" y="18723297"/>
          <a:ext cx="695325"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155901</xdr:rowOff>
    </xdr:from>
    <xdr:to>
      <xdr:col>46</xdr:col>
      <xdr:colOff>38100</xdr:colOff>
      <xdr:row>109</xdr:row>
      <xdr:rowOff>86051</xdr:rowOff>
    </xdr:to>
    <xdr:sp macro="" textlink="">
      <xdr:nvSpPr>
        <xdr:cNvPr id="444" name="楕円 443"/>
        <xdr:cNvSpPr/>
      </xdr:nvSpPr>
      <xdr:spPr>
        <a:xfrm>
          <a:off x="7413625" y="186725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35249</xdr:rowOff>
    </xdr:from>
    <xdr:to>
      <xdr:col>50</xdr:col>
      <xdr:colOff>114300</xdr:colOff>
      <xdr:row>109</xdr:row>
      <xdr:rowOff>35251</xdr:rowOff>
    </xdr:to>
    <xdr:cxnSp macro="">
      <xdr:nvCxnSpPr>
        <xdr:cNvPr id="445" name="直線コネクタ 444"/>
        <xdr:cNvCxnSpPr/>
      </xdr:nvCxnSpPr>
      <xdr:spPr>
        <a:xfrm flipV="1">
          <a:off x="7445375" y="18723299"/>
          <a:ext cx="765175"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155905</xdr:rowOff>
    </xdr:from>
    <xdr:to>
      <xdr:col>41</xdr:col>
      <xdr:colOff>101600</xdr:colOff>
      <xdr:row>109</xdr:row>
      <xdr:rowOff>86055</xdr:rowOff>
    </xdr:to>
    <xdr:sp macro="" textlink="">
      <xdr:nvSpPr>
        <xdr:cNvPr id="446" name="楕円 445"/>
        <xdr:cNvSpPr/>
      </xdr:nvSpPr>
      <xdr:spPr>
        <a:xfrm>
          <a:off x="6638925"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35251</xdr:rowOff>
    </xdr:from>
    <xdr:to>
      <xdr:col>45</xdr:col>
      <xdr:colOff>177800</xdr:colOff>
      <xdr:row>109</xdr:row>
      <xdr:rowOff>35255</xdr:rowOff>
    </xdr:to>
    <xdr:cxnSp macro="">
      <xdr:nvCxnSpPr>
        <xdr:cNvPr id="447" name="直線コネクタ 446"/>
        <xdr:cNvCxnSpPr/>
      </xdr:nvCxnSpPr>
      <xdr:spPr>
        <a:xfrm flipV="1">
          <a:off x="6689725" y="18723301"/>
          <a:ext cx="75565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65129</xdr:rowOff>
    </xdr:from>
    <xdr:ext cx="599010" cy="259045"/>
    <xdr:sp macro="" textlink="">
      <xdr:nvSpPr>
        <xdr:cNvPr id="448" name="n_1aveValue【港湾・漁港】&#10;一人当たり有形固定資産（償却資産）額"/>
        <xdr:cNvSpPr txBox="1"/>
      </xdr:nvSpPr>
      <xdr:spPr>
        <a:xfrm>
          <a:off x="793644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49" name="n_2aveValue【港湾・漁港】&#10;一人当たり有形固定資産（償却資産）額"/>
        <xdr:cNvSpPr txBox="1"/>
      </xdr:nvSpPr>
      <xdr:spPr>
        <a:xfrm>
          <a:off x="71934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100429</xdr:rowOff>
    </xdr:from>
    <xdr:ext cx="599010" cy="259045"/>
    <xdr:sp macro="" textlink="">
      <xdr:nvSpPr>
        <xdr:cNvPr id="450" name="n_3aveValue【港湾・漁港】&#10;一人当たり有形固定資産（償却資産）額"/>
        <xdr:cNvSpPr txBox="1"/>
      </xdr:nvSpPr>
      <xdr:spPr>
        <a:xfrm>
          <a:off x="6447370"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77176</xdr:rowOff>
    </xdr:from>
    <xdr:ext cx="313932" cy="259045"/>
    <xdr:sp macro="" textlink="">
      <xdr:nvSpPr>
        <xdr:cNvPr id="451" name="n_1mainValue【港湾・漁港】&#10;一人当たり有形固定資産（償却資産）額"/>
        <xdr:cNvSpPr txBox="1"/>
      </xdr:nvSpPr>
      <xdr:spPr>
        <a:xfrm>
          <a:off x="8069458" y="18765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77178</xdr:rowOff>
    </xdr:from>
    <xdr:ext cx="313932" cy="259045"/>
    <xdr:sp macro="" textlink="">
      <xdr:nvSpPr>
        <xdr:cNvPr id="452" name="n_2mainValue【港湾・漁港】&#10;一人当たり有形固定資産（償却資産）額"/>
        <xdr:cNvSpPr txBox="1"/>
      </xdr:nvSpPr>
      <xdr:spPr>
        <a:xfrm>
          <a:off x="7307458" y="18765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77182</xdr:rowOff>
    </xdr:from>
    <xdr:ext cx="313932" cy="259045"/>
    <xdr:sp macro="" textlink="">
      <xdr:nvSpPr>
        <xdr:cNvPr id="453" name="n_3mainValue【港湾・漁港】&#10;一人当たり有形固定資産（償却資産）額"/>
        <xdr:cNvSpPr txBox="1"/>
      </xdr:nvSpPr>
      <xdr:spPr>
        <a:xfrm>
          <a:off x="6561333" y="1876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3889989"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3928725"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3801725" y="7166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83" name="【認定こども園・幼稚園・保育所】&#10;有形固定資産減価償却率平均値テキスト"/>
        <xdr:cNvSpPr txBox="1"/>
      </xdr:nvSpPr>
      <xdr:spPr>
        <a:xfrm>
          <a:off x="13928725"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3839825" y="6496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311592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23698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xdr:cNvSpPr/>
      </xdr:nvSpPr>
      <xdr:spPr>
        <a:xfrm>
          <a:off x="11623675" y="65271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493" name="楕円 492"/>
        <xdr:cNvSpPr/>
      </xdr:nvSpPr>
      <xdr:spPr>
        <a:xfrm>
          <a:off x="13839825" y="6618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494" name="【認定こども園・幼稚園・保育所】&#10;有形固定資産減価償却率該当値テキスト"/>
        <xdr:cNvSpPr txBox="1"/>
      </xdr:nvSpPr>
      <xdr:spPr>
        <a:xfrm>
          <a:off x="13928725"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495" name="楕円 494"/>
        <xdr:cNvSpPr/>
      </xdr:nvSpPr>
      <xdr:spPr>
        <a:xfrm>
          <a:off x="13115925"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154305</xdr:rowOff>
    </xdr:from>
    <xdr:to>
      <xdr:col>85</xdr:col>
      <xdr:colOff>127000</xdr:colOff>
      <xdr:row>39</xdr:row>
      <xdr:rowOff>51435</xdr:rowOff>
    </xdr:to>
    <xdr:cxnSp macro="">
      <xdr:nvCxnSpPr>
        <xdr:cNvPr id="496" name="直線コネクタ 495"/>
        <xdr:cNvCxnSpPr/>
      </xdr:nvCxnSpPr>
      <xdr:spPr>
        <a:xfrm flipV="1">
          <a:off x="13166725" y="6669405"/>
          <a:ext cx="7239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497" name="楕円 496"/>
        <xdr:cNvSpPr/>
      </xdr:nvSpPr>
      <xdr:spPr>
        <a:xfrm>
          <a:off x="123698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51435</xdr:rowOff>
    </xdr:from>
    <xdr:to>
      <xdr:col>81</xdr:col>
      <xdr:colOff>50800</xdr:colOff>
      <xdr:row>40</xdr:row>
      <xdr:rowOff>17145</xdr:rowOff>
    </xdr:to>
    <xdr:cxnSp macro="">
      <xdr:nvCxnSpPr>
        <xdr:cNvPr id="498" name="直線コネクタ 497"/>
        <xdr:cNvCxnSpPr/>
      </xdr:nvCxnSpPr>
      <xdr:spPr>
        <a:xfrm flipV="1">
          <a:off x="12420600" y="6737985"/>
          <a:ext cx="746125"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99" name="楕円 498"/>
        <xdr:cNvSpPr/>
      </xdr:nvSpPr>
      <xdr:spPr>
        <a:xfrm>
          <a:off x="11623675" y="66128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40</xdr:row>
      <xdr:rowOff>17145</xdr:rowOff>
    </xdr:to>
    <xdr:cxnSp macro="">
      <xdr:nvCxnSpPr>
        <xdr:cNvPr id="500" name="直線コネクタ 499"/>
        <xdr:cNvCxnSpPr/>
      </xdr:nvCxnSpPr>
      <xdr:spPr>
        <a:xfrm>
          <a:off x="11655425" y="6663690"/>
          <a:ext cx="765175"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501" name="n_1aveValue【認定こども園・幼稚園・保育所】&#10;有形固定資産減価償却率"/>
        <xdr:cNvSpPr txBox="1"/>
      </xdr:nvSpPr>
      <xdr:spPr>
        <a:xfrm>
          <a:off x="12980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02" name="n_2aveValue【認定こども園・幼稚園・保育所】&#10;有形固定資産減価償却率"/>
        <xdr:cNvSpPr txBox="1"/>
      </xdr:nvSpPr>
      <xdr:spPr>
        <a:xfrm>
          <a:off x="12246619"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503" name="n_3aveValue【認定こども園・幼稚園・保育所】&#10;有形固定資産減価償却率"/>
        <xdr:cNvSpPr txBox="1"/>
      </xdr:nvSpPr>
      <xdr:spPr>
        <a:xfrm>
          <a:off x="1150049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504" name="n_1mainValue【認定こども園・幼稚園・保育所】&#10;有形固定資産減価償却率"/>
        <xdr:cNvSpPr txBox="1"/>
      </xdr:nvSpPr>
      <xdr:spPr>
        <a:xfrm>
          <a:off x="12980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505" name="n_2mainValue【認定こども園・幼稚園・保育所】&#10;有形固定資産減価償却率"/>
        <xdr:cNvSpPr txBox="1"/>
      </xdr:nvSpPr>
      <xdr:spPr>
        <a:xfrm>
          <a:off x="12246619"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06" name="n_3mainValue【認定こども園・幼稚園・保育所】&#10;有形固定資産減価償却率"/>
        <xdr:cNvSpPr txBox="1"/>
      </xdr:nvSpPr>
      <xdr:spPr>
        <a:xfrm>
          <a:off x="1150049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188461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188849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18786475" y="717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188849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18786475" y="573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535" name="【認定こども園・幼稚園・保育所】&#10;一人当たり面積平均値テキスト"/>
        <xdr:cNvSpPr txBox="1"/>
      </xdr:nvSpPr>
      <xdr:spPr>
        <a:xfrm>
          <a:off x="188849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187960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18100675" y="6548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17325975"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xdr:cNvSpPr/>
      </xdr:nvSpPr>
      <xdr:spPr>
        <a:xfrm>
          <a:off x="1657985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545" name="楕円 544"/>
        <xdr:cNvSpPr/>
      </xdr:nvSpPr>
      <xdr:spPr>
        <a:xfrm>
          <a:off x="1879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546" name="【認定こども園・幼稚園・保育所】&#10;一人当たり面積該当値テキスト"/>
        <xdr:cNvSpPr txBox="1"/>
      </xdr:nvSpPr>
      <xdr:spPr>
        <a:xfrm>
          <a:off x="188849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547" name="楕円 546"/>
        <xdr:cNvSpPr/>
      </xdr:nvSpPr>
      <xdr:spPr>
        <a:xfrm>
          <a:off x="18100675" y="71272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148590</xdr:rowOff>
    </xdr:from>
    <xdr:to>
      <xdr:col>116</xdr:col>
      <xdr:colOff>63500</xdr:colOff>
      <xdr:row>41</xdr:row>
      <xdr:rowOff>148590</xdr:rowOff>
    </xdr:to>
    <xdr:cxnSp macro="">
      <xdr:nvCxnSpPr>
        <xdr:cNvPr id="548" name="直線コネクタ 547"/>
        <xdr:cNvCxnSpPr/>
      </xdr:nvCxnSpPr>
      <xdr:spPr>
        <a:xfrm>
          <a:off x="18132425" y="717804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97790</xdr:rowOff>
    </xdr:from>
    <xdr:to>
      <xdr:col>107</xdr:col>
      <xdr:colOff>101600</xdr:colOff>
      <xdr:row>42</xdr:row>
      <xdr:rowOff>27940</xdr:rowOff>
    </xdr:to>
    <xdr:sp macro="" textlink="">
      <xdr:nvSpPr>
        <xdr:cNvPr id="549" name="楕円 548"/>
        <xdr:cNvSpPr/>
      </xdr:nvSpPr>
      <xdr:spPr>
        <a:xfrm>
          <a:off x="17325975"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148590</xdr:rowOff>
    </xdr:from>
    <xdr:to>
      <xdr:col>111</xdr:col>
      <xdr:colOff>177800</xdr:colOff>
      <xdr:row>41</xdr:row>
      <xdr:rowOff>148590</xdr:rowOff>
    </xdr:to>
    <xdr:cxnSp macro="">
      <xdr:nvCxnSpPr>
        <xdr:cNvPr id="550" name="直線コネクタ 549"/>
        <xdr:cNvCxnSpPr/>
      </xdr:nvCxnSpPr>
      <xdr:spPr>
        <a:xfrm>
          <a:off x="17376775" y="717804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551" name="楕円 550"/>
        <xdr:cNvSpPr/>
      </xdr:nvSpPr>
      <xdr:spPr>
        <a:xfrm>
          <a:off x="1657985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148590</xdr:rowOff>
    </xdr:to>
    <xdr:cxnSp macro="">
      <xdr:nvCxnSpPr>
        <xdr:cNvPr id="552" name="直線コネクタ 551"/>
        <xdr:cNvCxnSpPr/>
      </xdr:nvCxnSpPr>
      <xdr:spPr>
        <a:xfrm>
          <a:off x="16630650" y="714756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1793247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54" name="n_2aveValue【認定こども園・幼稚園・保育所】&#10;一人当たり面積"/>
        <xdr:cNvSpPr txBox="1"/>
      </xdr:nvSpPr>
      <xdr:spPr>
        <a:xfrm>
          <a:off x="1717047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55" name="n_3aveValue【認定こども園・幼稚園・保育所】&#10;一人当たり面積"/>
        <xdr:cNvSpPr txBox="1"/>
      </xdr:nvSpPr>
      <xdr:spPr>
        <a:xfrm>
          <a:off x="16424352"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556" name="n_1mainValue【認定こども園・幼稚園・保育所】&#10;一人当たり面積"/>
        <xdr:cNvSpPr txBox="1"/>
      </xdr:nvSpPr>
      <xdr:spPr>
        <a:xfrm>
          <a:off x="1793247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19067</xdr:rowOff>
    </xdr:from>
    <xdr:ext cx="469744" cy="259045"/>
    <xdr:sp macro="" textlink="">
      <xdr:nvSpPr>
        <xdr:cNvPr id="557" name="n_2mainValue【認定こども園・幼稚園・保育所】&#10;一人当たり面積"/>
        <xdr:cNvSpPr txBox="1"/>
      </xdr:nvSpPr>
      <xdr:spPr>
        <a:xfrm>
          <a:off x="1717047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558" name="n_3mainValue【認定こども園・幼稚園・保育所】&#10;一人当たり面積"/>
        <xdr:cNvSpPr txBox="1"/>
      </xdr:nvSpPr>
      <xdr:spPr>
        <a:xfrm>
          <a:off x="16424352"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3889989"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3928725"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3928725"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3801725" y="94966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90" name="【学校施設】&#10;有形固定資産減価償却率平均値テキスト"/>
        <xdr:cNvSpPr txBox="1"/>
      </xdr:nvSpPr>
      <xdr:spPr>
        <a:xfrm>
          <a:off x="13928725"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3839825" y="100435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3115925"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23698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94" name="フローチャート: 判断 593"/>
        <xdr:cNvSpPr/>
      </xdr:nvSpPr>
      <xdr:spPr>
        <a:xfrm>
          <a:off x="11623675" y="101153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76563</xdr:rowOff>
    </xdr:from>
    <xdr:to>
      <xdr:col>85</xdr:col>
      <xdr:colOff>177800</xdr:colOff>
      <xdr:row>57</xdr:row>
      <xdr:rowOff>6713</xdr:rowOff>
    </xdr:to>
    <xdr:sp macro="" textlink="">
      <xdr:nvSpPr>
        <xdr:cNvPr id="600" name="楕円 599"/>
        <xdr:cNvSpPr/>
      </xdr:nvSpPr>
      <xdr:spPr>
        <a:xfrm>
          <a:off x="13839825" y="96777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99440</xdr:rowOff>
    </xdr:from>
    <xdr:ext cx="405111" cy="259045"/>
    <xdr:sp macro="" textlink="">
      <xdr:nvSpPr>
        <xdr:cNvPr id="601" name="【学校施設】&#10;有形固定資産減価償却率該当値テキスト"/>
        <xdr:cNvSpPr txBox="1"/>
      </xdr:nvSpPr>
      <xdr:spPr>
        <a:xfrm>
          <a:off x="13928725" y="952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602" name="楕円 601"/>
        <xdr:cNvSpPr/>
      </xdr:nvSpPr>
      <xdr:spPr>
        <a:xfrm>
          <a:off x="13115925"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127363</xdr:rowOff>
    </xdr:from>
    <xdr:to>
      <xdr:col>85</xdr:col>
      <xdr:colOff>127000</xdr:colOff>
      <xdr:row>57</xdr:row>
      <xdr:rowOff>11430</xdr:rowOff>
    </xdr:to>
    <xdr:cxnSp macro="">
      <xdr:nvCxnSpPr>
        <xdr:cNvPr id="603" name="直線コネクタ 602"/>
        <xdr:cNvCxnSpPr/>
      </xdr:nvCxnSpPr>
      <xdr:spPr>
        <a:xfrm flipV="1">
          <a:off x="13166725" y="9728563"/>
          <a:ext cx="7239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xdr:rowOff>
    </xdr:from>
    <xdr:to>
      <xdr:col>76</xdr:col>
      <xdr:colOff>165100</xdr:colOff>
      <xdr:row>57</xdr:row>
      <xdr:rowOff>117747</xdr:rowOff>
    </xdr:to>
    <xdr:sp macro="" textlink="">
      <xdr:nvSpPr>
        <xdr:cNvPr id="604" name="楕円 603"/>
        <xdr:cNvSpPr/>
      </xdr:nvSpPr>
      <xdr:spPr>
        <a:xfrm>
          <a:off x="123698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66947</xdr:rowOff>
    </xdr:to>
    <xdr:cxnSp macro="">
      <xdr:nvCxnSpPr>
        <xdr:cNvPr id="605" name="直線コネクタ 604"/>
        <xdr:cNvCxnSpPr/>
      </xdr:nvCxnSpPr>
      <xdr:spPr>
        <a:xfrm flipV="1">
          <a:off x="12420600" y="9784080"/>
          <a:ext cx="7461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16147</xdr:rowOff>
    </xdr:from>
    <xdr:to>
      <xdr:col>72</xdr:col>
      <xdr:colOff>38100</xdr:colOff>
      <xdr:row>57</xdr:row>
      <xdr:rowOff>117747</xdr:rowOff>
    </xdr:to>
    <xdr:sp macro="" textlink="">
      <xdr:nvSpPr>
        <xdr:cNvPr id="606" name="楕円 605"/>
        <xdr:cNvSpPr/>
      </xdr:nvSpPr>
      <xdr:spPr>
        <a:xfrm>
          <a:off x="11623675" y="97887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66947</xdr:rowOff>
    </xdr:from>
    <xdr:to>
      <xdr:col>76</xdr:col>
      <xdr:colOff>114300</xdr:colOff>
      <xdr:row>57</xdr:row>
      <xdr:rowOff>66947</xdr:rowOff>
    </xdr:to>
    <xdr:cxnSp macro="">
      <xdr:nvCxnSpPr>
        <xdr:cNvPr id="607" name="直線コネクタ 606"/>
        <xdr:cNvCxnSpPr/>
      </xdr:nvCxnSpPr>
      <xdr:spPr>
        <a:xfrm>
          <a:off x="11655425" y="983959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608" name="n_1aveValue【学校施設】&#10;有形固定資産減価償却率"/>
        <xdr:cNvSpPr txBox="1"/>
      </xdr:nvSpPr>
      <xdr:spPr>
        <a:xfrm>
          <a:off x="12980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09" name="n_2aveValue【学校施設】&#10;有形固定資産減価償却率"/>
        <xdr:cNvSpPr txBox="1"/>
      </xdr:nvSpPr>
      <xdr:spPr>
        <a:xfrm>
          <a:off x="12246619"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610" name="n_3aveValue【学校施設】&#10;有形固定資産減価償却率"/>
        <xdr:cNvSpPr txBox="1"/>
      </xdr:nvSpPr>
      <xdr:spPr>
        <a:xfrm>
          <a:off x="1150049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611" name="n_1mainValue【学校施設】&#10;有形固定資産減価償却率"/>
        <xdr:cNvSpPr txBox="1"/>
      </xdr:nvSpPr>
      <xdr:spPr>
        <a:xfrm>
          <a:off x="12980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134274</xdr:rowOff>
    </xdr:from>
    <xdr:ext cx="405111" cy="259045"/>
    <xdr:sp macro="" textlink="">
      <xdr:nvSpPr>
        <xdr:cNvPr id="612" name="n_2mainValue【学校施設】&#10;有形固定資産減価償却率"/>
        <xdr:cNvSpPr txBox="1"/>
      </xdr:nvSpPr>
      <xdr:spPr>
        <a:xfrm>
          <a:off x="12246619"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134274</xdr:rowOff>
    </xdr:from>
    <xdr:ext cx="405111" cy="259045"/>
    <xdr:sp macro="" textlink="">
      <xdr:nvSpPr>
        <xdr:cNvPr id="613" name="n_3mainValue【学校施設】&#10;有形固定資産減価償却率"/>
        <xdr:cNvSpPr txBox="1"/>
      </xdr:nvSpPr>
      <xdr:spPr>
        <a:xfrm>
          <a:off x="1150049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188461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188849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18786475" y="10967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188849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18786475" y="9488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643" name="【学校施設】&#10;一人当たり面積平均値テキスト"/>
        <xdr:cNvSpPr txBox="1"/>
      </xdr:nvSpPr>
      <xdr:spPr>
        <a:xfrm>
          <a:off x="188849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187960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18100675" y="105505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17325975"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7" name="フローチャート: 判断 646"/>
        <xdr:cNvSpPr/>
      </xdr:nvSpPr>
      <xdr:spPr>
        <a:xfrm>
          <a:off x="1657985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113792</xdr:rowOff>
    </xdr:from>
    <xdr:to>
      <xdr:col>116</xdr:col>
      <xdr:colOff>114300</xdr:colOff>
      <xdr:row>61</xdr:row>
      <xdr:rowOff>43942</xdr:rowOff>
    </xdr:to>
    <xdr:sp macro="" textlink="">
      <xdr:nvSpPr>
        <xdr:cNvPr id="653" name="楕円 652"/>
        <xdr:cNvSpPr/>
      </xdr:nvSpPr>
      <xdr:spPr>
        <a:xfrm>
          <a:off x="187960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136669</xdr:rowOff>
    </xdr:from>
    <xdr:ext cx="469744" cy="259045"/>
    <xdr:sp macro="" textlink="">
      <xdr:nvSpPr>
        <xdr:cNvPr id="654" name="【学校施設】&#10;一人当たり面積該当値テキスト"/>
        <xdr:cNvSpPr txBox="1"/>
      </xdr:nvSpPr>
      <xdr:spPr>
        <a:xfrm>
          <a:off x="18884900" y="102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655" name="楕円 654"/>
        <xdr:cNvSpPr/>
      </xdr:nvSpPr>
      <xdr:spPr>
        <a:xfrm>
          <a:off x="18100675" y="104373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164592</xdr:rowOff>
    </xdr:from>
    <xdr:to>
      <xdr:col>116</xdr:col>
      <xdr:colOff>63500</xdr:colOff>
      <xdr:row>61</xdr:row>
      <xdr:rowOff>29718</xdr:rowOff>
    </xdr:to>
    <xdr:cxnSp macro="">
      <xdr:nvCxnSpPr>
        <xdr:cNvPr id="656" name="直線コネクタ 655"/>
        <xdr:cNvCxnSpPr/>
      </xdr:nvCxnSpPr>
      <xdr:spPr>
        <a:xfrm flipV="1">
          <a:off x="18132425" y="10451592"/>
          <a:ext cx="7143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167132</xdr:rowOff>
    </xdr:from>
    <xdr:to>
      <xdr:col>107</xdr:col>
      <xdr:colOff>101600</xdr:colOff>
      <xdr:row>61</xdr:row>
      <xdr:rowOff>97282</xdr:rowOff>
    </xdr:to>
    <xdr:sp macro="" textlink="">
      <xdr:nvSpPr>
        <xdr:cNvPr id="657" name="楕円 656"/>
        <xdr:cNvSpPr/>
      </xdr:nvSpPr>
      <xdr:spPr>
        <a:xfrm>
          <a:off x="17325975" y="10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29718</xdr:rowOff>
    </xdr:from>
    <xdr:to>
      <xdr:col>111</xdr:col>
      <xdr:colOff>177800</xdr:colOff>
      <xdr:row>61</xdr:row>
      <xdr:rowOff>46482</xdr:rowOff>
    </xdr:to>
    <xdr:cxnSp macro="">
      <xdr:nvCxnSpPr>
        <xdr:cNvPr id="658" name="直線コネクタ 657"/>
        <xdr:cNvCxnSpPr/>
      </xdr:nvCxnSpPr>
      <xdr:spPr>
        <a:xfrm flipV="1">
          <a:off x="17376775" y="10488168"/>
          <a:ext cx="75565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12827</xdr:rowOff>
    </xdr:from>
    <xdr:to>
      <xdr:col>102</xdr:col>
      <xdr:colOff>165100</xdr:colOff>
      <xdr:row>61</xdr:row>
      <xdr:rowOff>114427</xdr:rowOff>
    </xdr:to>
    <xdr:sp macro="" textlink="">
      <xdr:nvSpPr>
        <xdr:cNvPr id="659" name="楕円 658"/>
        <xdr:cNvSpPr/>
      </xdr:nvSpPr>
      <xdr:spPr>
        <a:xfrm>
          <a:off x="16579850"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46482</xdr:rowOff>
    </xdr:from>
    <xdr:to>
      <xdr:col>107</xdr:col>
      <xdr:colOff>50800</xdr:colOff>
      <xdr:row>61</xdr:row>
      <xdr:rowOff>63627</xdr:rowOff>
    </xdr:to>
    <xdr:cxnSp macro="">
      <xdr:nvCxnSpPr>
        <xdr:cNvPr id="660" name="直線コネクタ 659"/>
        <xdr:cNvCxnSpPr/>
      </xdr:nvCxnSpPr>
      <xdr:spPr>
        <a:xfrm flipV="1">
          <a:off x="16630650" y="10504932"/>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661" name="n_1aveValue【学校施設】&#10;一人当たり面積"/>
        <xdr:cNvSpPr txBox="1"/>
      </xdr:nvSpPr>
      <xdr:spPr>
        <a:xfrm>
          <a:off x="1793247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62" name="n_2aveValue【学校施設】&#10;一人当たり面積"/>
        <xdr:cNvSpPr txBox="1"/>
      </xdr:nvSpPr>
      <xdr:spPr>
        <a:xfrm>
          <a:off x="1717047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663" name="n_3aveValue【学校施設】&#10;一人当たり面積"/>
        <xdr:cNvSpPr txBox="1"/>
      </xdr:nvSpPr>
      <xdr:spPr>
        <a:xfrm>
          <a:off x="16424352"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97045</xdr:rowOff>
    </xdr:from>
    <xdr:ext cx="469744" cy="259045"/>
    <xdr:sp macro="" textlink="">
      <xdr:nvSpPr>
        <xdr:cNvPr id="664" name="n_1mainValue【学校施設】&#10;一人当たり面積"/>
        <xdr:cNvSpPr txBox="1"/>
      </xdr:nvSpPr>
      <xdr:spPr>
        <a:xfrm>
          <a:off x="1793247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113809</xdr:rowOff>
    </xdr:from>
    <xdr:ext cx="469744" cy="259045"/>
    <xdr:sp macro="" textlink="">
      <xdr:nvSpPr>
        <xdr:cNvPr id="665" name="n_2mainValue【学校施設】&#10;一人当たり面積"/>
        <xdr:cNvSpPr txBox="1"/>
      </xdr:nvSpPr>
      <xdr:spPr>
        <a:xfrm>
          <a:off x="1717047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130954</xdr:rowOff>
    </xdr:from>
    <xdr:ext cx="469744" cy="259045"/>
    <xdr:sp macro="" textlink="">
      <xdr:nvSpPr>
        <xdr:cNvPr id="666" name="n_3mainValue【学校施設】&#10;一人当たり面積"/>
        <xdr:cNvSpPr txBox="1"/>
      </xdr:nvSpPr>
      <xdr:spPr>
        <a:xfrm>
          <a:off x="16424352"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3889989"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3928725"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3801725" y="147389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96" name="【児童館】&#10;有形固定資産減価償却率平均値テキスト"/>
        <xdr:cNvSpPr txBox="1"/>
      </xdr:nvSpPr>
      <xdr:spPr>
        <a:xfrm>
          <a:off x="13928725"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3839825" y="14078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3115925"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23698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00" name="フローチャート: 判断 699"/>
        <xdr:cNvSpPr/>
      </xdr:nvSpPr>
      <xdr:spPr>
        <a:xfrm>
          <a:off x="11623675" y="14057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706" name="楕円 705"/>
        <xdr:cNvSpPr/>
      </xdr:nvSpPr>
      <xdr:spPr>
        <a:xfrm>
          <a:off x="13839825" y="13284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707" name="【児童館】&#10;有形固定資産減価償却率該当値テキスト"/>
        <xdr:cNvSpPr txBox="1"/>
      </xdr:nvSpPr>
      <xdr:spPr>
        <a:xfrm>
          <a:off x="13928725"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8" name="楕円 707"/>
        <xdr:cNvSpPr/>
      </xdr:nvSpPr>
      <xdr:spPr>
        <a:xfrm>
          <a:off x="13115925"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9" name="直線コネクタ 708"/>
        <xdr:cNvCxnSpPr/>
      </xdr:nvCxnSpPr>
      <xdr:spPr>
        <a:xfrm>
          <a:off x="13166725" y="13335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93980</xdr:rowOff>
    </xdr:from>
    <xdr:to>
      <xdr:col>76</xdr:col>
      <xdr:colOff>165100</xdr:colOff>
      <xdr:row>78</xdr:row>
      <xdr:rowOff>24130</xdr:rowOff>
    </xdr:to>
    <xdr:sp macro="" textlink="">
      <xdr:nvSpPr>
        <xdr:cNvPr id="710" name="楕円 709"/>
        <xdr:cNvSpPr/>
      </xdr:nvSpPr>
      <xdr:spPr>
        <a:xfrm>
          <a:off x="123698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144780</xdr:rowOff>
    </xdr:to>
    <xdr:cxnSp macro="">
      <xdr:nvCxnSpPr>
        <xdr:cNvPr id="711" name="直線コネクタ 710"/>
        <xdr:cNvCxnSpPr/>
      </xdr:nvCxnSpPr>
      <xdr:spPr>
        <a:xfrm flipV="1">
          <a:off x="12420600" y="13335000"/>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712" name="楕円 711"/>
        <xdr:cNvSpPr/>
      </xdr:nvSpPr>
      <xdr:spPr>
        <a:xfrm>
          <a:off x="11623675" y="132956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144780</xdr:rowOff>
    </xdr:from>
    <xdr:to>
      <xdr:col>76</xdr:col>
      <xdr:colOff>114300</xdr:colOff>
      <xdr:row>77</xdr:row>
      <xdr:rowOff>144780</xdr:rowOff>
    </xdr:to>
    <xdr:cxnSp macro="">
      <xdr:nvCxnSpPr>
        <xdr:cNvPr id="713" name="直線コネクタ 712"/>
        <xdr:cNvCxnSpPr/>
      </xdr:nvCxnSpPr>
      <xdr:spPr>
        <a:xfrm>
          <a:off x="11655425" y="1334643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714" name="n_1aveValue【児童館】&#10;有形固定資産減価償却率"/>
        <xdr:cNvSpPr txBox="1"/>
      </xdr:nvSpPr>
      <xdr:spPr>
        <a:xfrm>
          <a:off x="12980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15" name="n_2aveValue【児童館】&#10;有形固定資産減価償却率"/>
        <xdr:cNvSpPr txBox="1"/>
      </xdr:nvSpPr>
      <xdr:spPr>
        <a:xfrm>
          <a:off x="12246619"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16" name="n_3aveValue【児童館】&#10;有形固定資産減価償却率"/>
        <xdr:cNvSpPr txBox="1"/>
      </xdr:nvSpPr>
      <xdr:spPr>
        <a:xfrm>
          <a:off x="1150049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17" name="n_1mainValue【児童館】&#10;有形固定資産減価償却率"/>
        <xdr:cNvSpPr txBox="1"/>
      </xdr:nvSpPr>
      <xdr:spPr>
        <a:xfrm>
          <a:off x="12957252"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40657</xdr:rowOff>
    </xdr:from>
    <xdr:ext cx="405111" cy="259045"/>
    <xdr:sp macro="" textlink="">
      <xdr:nvSpPr>
        <xdr:cNvPr id="718" name="n_2mainValue【児童館】&#10;有形固定資産減価償却率"/>
        <xdr:cNvSpPr txBox="1"/>
      </xdr:nvSpPr>
      <xdr:spPr>
        <a:xfrm>
          <a:off x="122466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40657</xdr:rowOff>
    </xdr:from>
    <xdr:ext cx="405111" cy="259045"/>
    <xdr:sp macro="" textlink="">
      <xdr:nvSpPr>
        <xdr:cNvPr id="719" name="n_3mainValue【児童館】&#10;有形固定資産減価償却率"/>
        <xdr:cNvSpPr txBox="1"/>
      </xdr:nvSpPr>
      <xdr:spPr>
        <a:xfrm>
          <a:off x="1150049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188461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188849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18786475" y="1483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188849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18786475" y="134928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750" name="【児童館】&#10;一人当たり面積平均値テキスト"/>
        <xdr:cNvSpPr txBox="1"/>
      </xdr:nvSpPr>
      <xdr:spPr>
        <a:xfrm>
          <a:off x="188849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187960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18100675"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17325975"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4" name="フローチャート: 判断 753"/>
        <xdr:cNvSpPr/>
      </xdr:nvSpPr>
      <xdr:spPr>
        <a:xfrm>
          <a:off x="1657985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60" name="楕円 759"/>
        <xdr:cNvSpPr/>
      </xdr:nvSpPr>
      <xdr:spPr>
        <a:xfrm>
          <a:off x="187960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61" name="【児童館】&#10;一人当たり面積該当値テキスト"/>
        <xdr:cNvSpPr txBox="1"/>
      </xdr:nvSpPr>
      <xdr:spPr>
        <a:xfrm>
          <a:off x="188849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62" name="楕円 761"/>
        <xdr:cNvSpPr/>
      </xdr:nvSpPr>
      <xdr:spPr>
        <a:xfrm>
          <a:off x="18100675" y="147646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63" name="直線コネクタ 762"/>
        <xdr:cNvCxnSpPr/>
      </xdr:nvCxnSpPr>
      <xdr:spPr>
        <a:xfrm>
          <a:off x="18132425" y="14815457"/>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764" name="楕円 763"/>
        <xdr:cNvSpPr/>
      </xdr:nvSpPr>
      <xdr:spPr>
        <a:xfrm>
          <a:off x="17325975"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86</xdr:row>
      <xdr:rowOff>70757</xdr:rowOff>
    </xdr:to>
    <xdr:cxnSp macro="">
      <xdr:nvCxnSpPr>
        <xdr:cNvPr id="765" name="直線コネクタ 764"/>
        <xdr:cNvCxnSpPr/>
      </xdr:nvCxnSpPr>
      <xdr:spPr>
        <a:xfrm>
          <a:off x="17376775" y="14717486"/>
          <a:ext cx="75565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766" name="楕円 765"/>
        <xdr:cNvSpPr/>
      </xdr:nvSpPr>
      <xdr:spPr>
        <a:xfrm>
          <a:off x="1657985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144236</xdr:rowOff>
    </xdr:to>
    <xdr:cxnSp macro="">
      <xdr:nvCxnSpPr>
        <xdr:cNvPr id="767" name="直線コネクタ 766"/>
        <xdr:cNvCxnSpPr/>
      </xdr:nvCxnSpPr>
      <xdr:spPr>
        <a:xfrm>
          <a:off x="16630650" y="1471748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8" name="n_1aveValue【児童館】&#10;一人当たり面積"/>
        <xdr:cNvSpPr txBox="1"/>
      </xdr:nvSpPr>
      <xdr:spPr>
        <a:xfrm>
          <a:off x="179324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769" name="n_2aveValue【児童館】&#10;一人当たり面積"/>
        <xdr:cNvSpPr txBox="1"/>
      </xdr:nvSpPr>
      <xdr:spPr>
        <a:xfrm>
          <a:off x="1717047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70" name="n_3aveValue【児童館】&#10;一人当たり面積"/>
        <xdr:cNvSpPr txBox="1"/>
      </xdr:nvSpPr>
      <xdr:spPr>
        <a:xfrm>
          <a:off x="16424352"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71" name="n_1mainValue【児童館】&#10;一人当たり面積"/>
        <xdr:cNvSpPr txBox="1"/>
      </xdr:nvSpPr>
      <xdr:spPr>
        <a:xfrm>
          <a:off x="1793247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772" name="n_2mainValue【児童館】&#10;一人当たり面積"/>
        <xdr:cNvSpPr txBox="1"/>
      </xdr:nvSpPr>
      <xdr:spPr>
        <a:xfrm>
          <a:off x="1717047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773" name="n_3mainValue【児童館】&#10;一人当たり面積"/>
        <xdr:cNvSpPr txBox="1"/>
      </xdr:nvSpPr>
      <xdr:spPr>
        <a:xfrm>
          <a:off x="16424352"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3889989"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3928725"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3801725" y="186442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3928725"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3801725" y="17327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803" name="【公民館】&#10;有形固定資産減価償却率平均値テキスト"/>
        <xdr:cNvSpPr txBox="1"/>
      </xdr:nvSpPr>
      <xdr:spPr>
        <a:xfrm>
          <a:off x="13928725"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3839825" y="17599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3115925"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23698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07" name="フローチャート: 判断 806"/>
        <xdr:cNvSpPr/>
      </xdr:nvSpPr>
      <xdr:spPr>
        <a:xfrm>
          <a:off x="11623675" y="1788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813" name="楕円 812"/>
        <xdr:cNvSpPr/>
      </xdr:nvSpPr>
      <xdr:spPr>
        <a:xfrm>
          <a:off x="13839825" y="17608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99077</xdr:rowOff>
    </xdr:from>
    <xdr:ext cx="405111" cy="259045"/>
    <xdr:sp macro="" textlink="">
      <xdr:nvSpPr>
        <xdr:cNvPr id="814" name="【公民館】&#10;有形固定資産減価償却率該当値テキスト"/>
        <xdr:cNvSpPr txBox="1"/>
      </xdr:nvSpPr>
      <xdr:spPr>
        <a:xfrm>
          <a:off x="13928725"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815" name="楕円 814"/>
        <xdr:cNvSpPr/>
      </xdr:nvSpPr>
      <xdr:spPr>
        <a:xfrm>
          <a:off x="13115925"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47625</xdr:rowOff>
    </xdr:to>
    <xdr:cxnSp macro="">
      <xdr:nvCxnSpPr>
        <xdr:cNvPr id="816" name="直線コネクタ 815"/>
        <xdr:cNvCxnSpPr/>
      </xdr:nvCxnSpPr>
      <xdr:spPr>
        <a:xfrm flipV="1">
          <a:off x="13166725" y="17659350"/>
          <a:ext cx="7239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817" name="楕円 816"/>
        <xdr:cNvSpPr/>
      </xdr:nvSpPr>
      <xdr:spPr>
        <a:xfrm>
          <a:off x="123698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103</xdr:row>
      <xdr:rowOff>169545</xdr:rowOff>
    </xdr:to>
    <xdr:cxnSp macro="">
      <xdr:nvCxnSpPr>
        <xdr:cNvPr id="818" name="直線コネクタ 817"/>
        <xdr:cNvCxnSpPr/>
      </xdr:nvCxnSpPr>
      <xdr:spPr>
        <a:xfrm flipV="1">
          <a:off x="12420600" y="17706975"/>
          <a:ext cx="746125"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19" name="楕円 818"/>
        <xdr:cNvSpPr/>
      </xdr:nvSpPr>
      <xdr:spPr>
        <a:xfrm>
          <a:off x="11623675" y="17778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169545</xdr:rowOff>
    </xdr:from>
    <xdr:to>
      <xdr:col>76</xdr:col>
      <xdr:colOff>114300</xdr:colOff>
      <xdr:row>103</xdr:row>
      <xdr:rowOff>169545</xdr:rowOff>
    </xdr:to>
    <xdr:cxnSp macro="">
      <xdr:nvCxnSpPr>
        <xdr:cNvPr id="820" name="直線コネクタ 819"/>
        <xdr:cNvCxnSpPr/>
      </xdr:nvCxnSpPr>
      <xdr:spPr>
        <a:xfrm>
          <a:off x="11655425" y="1782889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821" name="n_1aveValue【公民館】&#10;有形固定資産減価償却率"/>
        <xdr:cNvSpPr txBox="1"/>
      </xdr:nvSpPr>
      <xdr:spPr>
        <a:xfrm>
          <a:off x="12980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22" name="n_2aveValue【公民館】&#10;有形固定資産減価償却率"/>
        <xdr:cNvSpPr txBox="1"/>
      </xdr:nvSpPr>
      <xdr:spPr>
        <a:xfrm>
          <a:off x="12246619"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823" name="n_3aveValue【公民館】&#10;有形固定資産減価償却率"/>
        <xdr:cNvSpPr txBox="1"/>
      </xdr:nvSpPr>
      <xdr:spPr>
        <a:xfrm>
          <a:off x="1150049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89552</xdr:rowOff>
    </xdr:from>
    <xdr:ext cx="405111" cy="259045"/>
    <xdr:sp macro="" textlink="">
      <xdr:nvSpPr>
        <xdr:cNvPr id="824" name="n_1mainValue【公民館】&#10;有形固定資産減価償却率"/>
        <xdr:cNvSpPr txBox="1"/>
      </xdr:nvSpPr>
      <xdr:spPr>
        <a:xfrm>
          <a:off x="1298004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65422</xdr:rowOff>
    </xdr:from>
    <xdr:ext cx="405111" cy="259045"/>
    <xdr:sp macro="" textlink="">
      <xdr:nvSpPr>
        <xdr:cNvPr id="825" name="n_2mainValue【公民館】&#10;有形固定資産減価償却率"/>
        <xdr:cNvSpPr txBox="1"/>
      </xdr:nvSpPr>
      <xdr:spPr>
        <a:xfrm>
          <a:off x="12246619"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26" name="n_3mainValue【公民館】&#10;有形固定資産減価償却率"/>
        <xdr:cNvSpPr txBox="1"/>
      </xdr:nvSpPr>
      <xdr:spPr>
        <a:xfrm>
          <a:off x="1150049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188461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188849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18786475" y="18714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188849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18786475" y="171918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857" name="【公民館】&#10;一人当たり面積平均値テキスト"/>
        <xdr:cNvSpPr txBox="1"/>
      </xdr:nvSpPr>
      <xdr:spPr>
        <a:xfrm>
          <a:off x="188849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187960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18100675" y="184004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17325975"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61" name="フローチャート: 判断 860"/>
        <xdr:cNvSpPr/>
      </xdr:nvSpPr>
      <xdr:spPr>
        <a:xfrm>
          <a:off x="1657985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91258</xdr:rowOff>
    </xdr:from>
    <xdr:to>
      <xdr:col>116</xdr:col>
      <xdr:colOff>114300</xdr:colOff>
      <xdr:row>108</xdr:row>
      <xdr:rowOff>21408</xdr:rowOff>
    </xdr:to>
    <xdr:sp macro="" textlink="">
      <xdr:nvSpPr>
        <xdr:cNvPr id="867" name="楕円 866"/>
        <xdr:cNvSpPr/>
      </xdr:nvSpPr>
      <xdr:spPr>
        <a:xfrm>
          <a:off x="187960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69685</xdr:rowOff>
    </xdr:from>
    <xdr:ext cx="469744" cy="259045"/>
    <xdr:sp macro="" textlink="">
      <xdr:nvSpPr>
        <xdr:cNvPr id="868" name="【公民館】&#10;一人当たり面積該当値テキスト"/>
        <xdr:cNvSpPr txBox="1"/>
      </xdr:nvSpPr>
      <xdr:spPr>
        <a:xfrm>
          <a:off x="18884900" y="184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869" name="楕円 868"/>
        <xdr:cNvSpPr/>
      </xdr:nvSpPr>
      <xdr:spPr>
        <a:xfrm>
          <a:off x="18100675" y="184407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142058</xdr:rowOff>
    </xdr:from>
    <xdr:to>
      <xdr:col>116</xdr:col>
      <xdr:colOff>63500</xdr:colOff>
      <xdr:row>107</xdr:row>
      <xdr:rowOff>146413</xdr:rowOff>
    </xdr:to>
    <xdr:cxnSp macro="">
      <xdr:nvCxnSpPr>
        <xdr:cNvPr id="870" name="直線コネクタ 869"/>
        <xdr:cNvCxnSpPr/>
      </xdr:nvCxnSpPr>
      <xdr:spPr>
        <a:xfrm flipV="1">
          <a:off x="18132425" y="18487208"/>
          <a:ext cx="71437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81462</xdr:rowOff>
    </xdr:from>
    <xdr:to>
      <xdr:col>107</xdr:col>
      <xdr:colOff>101600</xdr:colOff>
      <xdr:row>108</xdr:row>
      <xdr:rowOff>11612</xdr:rowOff>
    </xdr:to>
    <xdr:sp macro="" textlink="">
      <xdr:nvSpPr>
        <xdr:cNvPr id="871" name="楕円 870"/>
        <xdr:cNvSpPr/>
      </xdr:nvSpPr>
      <xdr:spPr>
        <a:xfrm>
          <a:off x="17325975"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132262</xdr:rowOff>
    </xdr:from>
    <xdr:to>
      <xdr:col>111</xdr:col>
      <xdr:colOff>177800</xdr:colOff>
      <xdr:row>107</xdr:row>
      <xdr:rowOff>146413</xdr:rowOff>
    </xdr:to>
    <xdr:cxnSp macro="">
      <xdr:nvCxnSpPr>
        <xdr:cNvPr id="872" name="直線コネクタ 871"/>
        <xdr:cNvCxnSpPr/>
      </xdr:nvCxnSpPr>
      <xdr:spPr>
        <a:xfrm>
          <a:off x="17376775" y="18477412"/>
          <a:ext cx="75565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73" name="楕円 872"/>
        <xdr:cNvSpPr/>
      </xdr:nvSpPr>
      <xdr:spPr>
        <a:xfrm>
          <a:off x="1657985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132262</xdr:rowOff>
    </xdr:from>
    <xdr:to>
      <xdr:col>107</xdr:col>
      <xdr:colOff>50800</xdr:colOff>
      <xdr:row>107</xdr:row>
      <xdr:rowOff>136616</xdr:rowOff>
    </xdr:to>
    <xdr:cxnSp macro="">
      <xdr:nvCxnSpPr>
        <xdr:cNvPr id="874" name="直線コネクタ 873"/>
        <xdr:cNvCxnSpPr/>
      </xdr:nvCxnSpPr>
      <xdr:spPr>
        <a:xfrm flipV="1">
          <a:off x="16630650" y="18477412"/>
          <a:ext cx="746125"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875" name="n_1aveValue【公民館】&#10;一人当たり面積"/>
        <xdr:cNvSpPr txBox="1"/>
      </xdr:nvSpPr>
      <xdr:spPr>
        <a:xfrm>
          <a:off x="1793247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876" name="n_2aveValue【公民館】&#10;一人当たり面積"/>
        <xdr:cNvSpPr txBox="1"/>
      </xdr:nvSpPr>
      <xdr:spPr>
        <a:xfrm>
          <a:off x="1717047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77" name="n_3aveValue【公民館】&#10;一人当たり面積"/>
        <xdr:cNvSpPr txBox="1"/>
      </xdr:nvSpPr>
      <xdr:spPr>
        <a:xfrm>
          <a:off x="16424352"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878" name="n_1mainValue【公民館】&#10;一人当たり面積"/>
        <xdr:cNvSpPr txBox="1"/>
      </xdr:nvSpPr>
      <xdr:spPr>
        <a:xfrm>
          <a:off x="1793247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2739</xdr:rowOff>
    </xdr:from>
    <xdr:ext cx="469744" cy="259045"/>
    <xdr:sp macro="" textlink="">
      <xdr:nvSpPr>
        <xdr:cNvPr id="879" name="n_2mainValue【公民館】&#10;一人当たり面積"/>
        <xdr:cNvSpPr txBox="1"/>
      </xdr:nvSpPr>
      <xdr:spPr>
        <a:xfrm>
          <a:off x="17170477" y="1851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80" name="n_3mainValue【公民館】&#10;一人当たり面積"/>
        <xdr:cNvSpPr txBox="1"/>
      </xdr:nvSpPr>
      <xdr:spPr>
        <a:xfrm>
          <a:off x="16424352"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については，ほとんどの類型で類似団体平均を上回っている。特に道路，橋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等の整備は，合併前からそれぞれの町において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の中心として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古い年代から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設置されたものが多く減価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償却率を上げている。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港湾・漁港については対象施設が少なく整備年も比較的新しいため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，類似団体を下回って推移してきたが，今年度は類似団体内平均値が下がり逆転となった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認定こども園・幼稚園・保育所については平成になってから増改築し，比較的新しい施設もあるため類似団体平均を下回っている。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人当たりの延長，面積等については，有形固定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償却率と比較し類似団体との差が少ないものが多い。減価償却率については，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ほぼ横ばいの状況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だったが，増加傾向にあるものも確認できる。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今後は，橋梁長寿命化修繕計画，公共施設等総合管理計画等に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基づき施設整備や適正配置を進めて行く。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39490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39878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3889375" y="7255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39878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38989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203575" y="6529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428875"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68275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2" name="楕円 71"/>
        <xdr:cNvSpPr/>
      </xdr:nvSpPr>
      <xdr:spPr>
        <a:xfrm>
          <a:off x="38989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3" name="【図書館】&#10;有形固定資産減価償却率該当値テキスト"/>
        <xdr:cNvSpPr txBox="1"/>
      </xdr:nvSpPr>
      <xdr:spPr>
        <a:xfrm>
          <a:off x="39878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4" name="楕円 73"/>
        <xdr:cNvSpPr/>
      </xdr:nvSpPr>
      <xdr:spPr>
        <a:xfrm>
          <a:off x="3203575" y="6708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40277</xdr:rowOff>
    </xdr:from>
    <xdr:to>
      <xdr:col>24</xdr:col>
      <xdr:colOff>63500</xdr:colOff>
      <xdr:row>39</xdr:row>
      <xdr:rowOff>72934</xdr:rowOff>
    </xdr:to>
    <xdr:cxnSp macro="">
      <xdr:nvCxnSpPr>
        <xdr:cNvPr id="75" name="直線コネクタ 74"/>
        <xdr:cNvCxnSpPr/>
      </xdr:nvCxnSpPr>
      <xdr:spPr>
        <a:xfrm flipV="1">
          <a:off x="3235325" y="6726827"/>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87449</xdr:rowOff>
    </xdr:from>
    <xdr:to>
      <xdr:col>15</xdr:col>
      <xdr:colOff>101600</xdr:colOff>
      <xdr:row>40</xdr:row>
      <xdr:rowOff>17599</xdr:rowOff>
    </xdr:to>
    <xdr:sp macro="" textlink="">
      <xdr:nvSpPr>
        <xdr:cNvPr id="76" name="楕円 75"/>
        <xdr:cNvSpPr/>
      </xdr:nvSpPr>
      <xdr:spPr>
        <a:xfrm>
          <a:off x="2428875"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138249</xdr:rowOff>
    </xdr:to>
    <xdr:cxnSp macro="">
      <xdr:nvCxnSpPr>
        <xdr:cNvPr id="77" name="直線コネクタ 76"/>
        <xdr:cNvCxnSpPr/>
      </xdr:nvCxnSpPr>
      <xdr:spPr>
        <a:xfrm flipV="1">
          <a:off x="2479675" y="6759484"/>
          <a:ext cx="75565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87449</xdr:rowOff>
    </xdr:from>
    <xdr:to>
      <xdr:col>10</xdr:col>
      <xdr:colOff>165100</xdr:colOff>
      <xdr:row>40</xdr:row>
      <xdr:rowOff>17599</xdr:rowOff>
    </xdr:to>
    <xdr:sp macro="" textlink="">
      <xdr:nvSpPr>
        <xdr:cNvPr id="78" name="楕円 77"/>
        <xdr:cNvSpPr/>
      </xdr:nvSpPr>
      <xdr:spPr>
        <a:xfrm>
          <a:off x="168275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138249</xdr:rowOff>
    </xdr:from>
    <xdr:to>
      <xdr:col>15</xdr:col>
      <xdr:colOff>50800</xdr:colOff>
      <xdr:row>39</xdr:row>
      <xdr:rowOff>138249</xdr:rowOff>
    </xdr:to>
    <xdr:cxnSp macro="">
      <xdr:nvCxnSpPr>
        <xdr:cNvPr id="79" name="直線コネクタ 78"/>
        <xdr:cNvCxnSpPr/>
      </xdr:nvCxnSpPr>
      <xdr:spPr>
        <a:xfrm>
          <a:off x="1733550" y="6824799"/>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06769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30569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2" name="n_3aveValue【図書館】&#10;有形固定資産減価償却率"/>
        <xdr:cNvSpPr txBox="1"/>
      </xdr:nvSpPr>
      <xdr:spPr>
        <a:xfrm>
          <a:off x="1559569"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3" name="n_1mainValue【図書館】&#10;有形固定資産減価償却率"/>
        <xdr:cNvSpPr txBox="1"/>
      </xdr:nvSpPr>
      <xdr:spPr>
        <a:xfrm>
          <a:off x="306769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34126</xdr:rowOff>
    </xdr:from>
    <xdr:ext cx="405111" cy="259045"/>
    <xdr:sp macro="" textlink="">
      <xdr:nvSpPr>
        <xdr:cNvPr id="84" name="n_2mainValue【図書館】&#10;有形固定資産減価償却率"/>
        <xdr:cNvSpPr txBox="1"/>
      </xdr:nvSpPr>
      <xdr:spPr>
        <a:xfrm>
          <a:off x="2305694" y="654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8726</xdr:rowOff>
    </xdr:from>
    <xdr:ext cx="405111" cy="259045"/>
    <xdr:sp macro="" textlink="">
      <xdr:nvSpPr>
        <xdr:cNvPr id="85" name="n_3mainValue【図書館】&#10;有形固定資産減価償却率"/>
        <xdr:cNvSpPr txBox="1"/>
      </xdr:nvSpPr>
      <xdr:spPr>
        <a:xfrm>
          <a:off x="1559569"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8905240"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8943975"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8845550" y="6997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894397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8845550" y="560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8943975"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8883650" y="650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815975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7413625" y="6553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6638925"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63500</xdr:rowOff>
    </xdr:from>
    <xdr:to>
      <xdr:col>55</xdr:col>
      <xdr:colOff>50800</xdr:colOff>
      <xdr:row>32</xdr:row>
      <xdr:rowOff>165100</xdr:rowOff>
    </xdr:to>
    <xdr:sp macro="" textlink="">
      <xdr:nvSpPr>
        <xdr:cNvPr id="124" name="楕円 123"/>
        <xdr:cNvSpPr/>
      </xdr:nvSpPr>
      <xdr:spPr>
        <a:xfrm>
          <a:off x="8883650" y="5549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16527</xdr:rowOff>
    </xdr:from>
    <xdr:ext cx="469744" cy="259045"/>
    <xdr:sp macro="" textlink="">
      <xdr:nvSpPr>
        <xdr:cNvPr id="125" name="【図書館】&#10;一人当たり面積該当値テキスト"/>
        <xdr:cNvSpPr txBox="1"/>
      </xdr:nvSpPr>
      <xdr:spPr>
        <a:xfrm>
          <a:off x="8943975"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88900</xdr:rowOff>
    </xdr:from>
    <xdr:to>
      <xdr:col>50</xdr:col>
      <xdr:colOff>165100</xdr:colOff>
      <xdr:row>33</xdr:row>
      <xdr:rowOff>19050</xdr:rowOff>
    </xdr:to>
    <xdr:sp macro="" textlink="">
      <xdr:nvSpPr>
        <xdr:cNvPr id="126" name="楕円 125"/>
        <xdr:cNvSpPr/>
      </xdr:nvSpPr>
      <xdr:spPr>
        <a:xfrm>
          <a:off x="815975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114300</xdr:rowOff>
    </xdr:from>
    <xdr:to>
      <xdr:col>55</xdr:col>
      <xdr:colOff>0</xdr:colOff>
      <xdr:row>32</xdr:row>
      <xdr:rowOff>139700</xdr:rowOff>
    </xdr:to>
    <xdr:cxnSp macro="">
      <xdr:nvCxnSpPr>
        <xdr:cNvPr id="127" name="直線コネクタ 126"/>
        <xdr:cNvCxnSpPr/>
      </xdr:nvCxnSpPr>
      <xdr:spPr>
        <a:xfrm flipV="1">
          <a:off x="8210550" y="5600700"/>
          <a:ext cx="6953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114300</xdr:rowOff>
    </xdr:from>
    <xdr:to>
      <xdr:col>46</xdr:col>
      <xdr:colOff>38100</xdr:colOff>
      <xdr:row>33</xdr:row>
      <xdr:rowOff>44450</xdr:rowOff>
    </xdr:to>
    <xdr:sp macro="" textlink="">
      <xdr:nvSpPr>
        <xdr:cNvPr id="128" name="楕円 127"/>
        <xdr:cNvSpPr/>
      </xdr:nvSpPr>
      <xdr:spPr>
        <a:xfrm>
          <a:off x="7413625" y="5600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139700</xdr:rowOff>
    </xdr:from>
    <xdr:to>
      <xdr:col>50</xdr:col>
      <xdr:colOff>114300</xdr:colOff>
      <xdr:row>32</xdr:row>
      <xdr:rowOff>165100</xdr:rowOff>
    </xdr:to>
    <xdr:cxnSp macro="">
      <xdr:nvCxnSpPr>
        <xdr:cNvPr id="129" name="直線コネクタ 128"/>
        <xdr:cNvCxnSpPr/>
      </xdr:nvCxnSpPr>
      <xdr:spPr>
        <a:xfrm flipV="1">
          <a:off x="7445375" y="5626100"/>
          <a:ext cx="7651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139700</xdr:rowOff>
    </xdr:from>
    <xdr:to>
      <xdr:col>41</xdr:col>
      <xdr:colOff>101600</xdr:colOff>
      <xdr:row>33</xdr:row>
      <xdr:rowOff>69850</xdr:rowOff>
    </xdr:to>
    <xdr:sp macro="" textlink="">
      <xdr:nvSpPr>
        <xdr:cNvPr id="130" name="楕円 129"/>
        <xdr:cNvSpPr/>
      </xdr:nvSpPr>
      <xdr:spPr>
        <a:xfrm>
          <a:off x="6638925"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165100</xdr:rowOff>
    </xdr:from>
    <xdr:to>
      <xdr:col>45</xdr:col>
      <xdr:colOff>177800</xdr:colOff>
      <xdr:row>33</xdr:row>
      <xdr:rowOff>19050</xdr:rowOff>
    </xdr:to>
    <xdr:cxnSp macro="">
      <xdr:nvCxnSpPr>
        <xdr:cNvPr id="131" name="直線コネクタ 130"/>
        <xdr:cNvCxnSpPr/>
      </xdr:nvCxnSpPr>
      <xdr:spPr>
        <a:xfrm flipV="1">
          <a:off x="6689725" y="565150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7991552"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xdr:cNvSpPr txBox="1"/>
      </xdr:nvSpPr>
      <xdr:spPr>
        <a:xfrm>
          <a:off x="72581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34" name="n_3aveValue【図書館】&#10;一人当たり面積"/>
        <xdr:cNvSpPr txBox="1"/>
      </xdr:nvSpPr>
      <xdr:spPr>
        <a:xfrm>
          <a:off x="6483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35577</xdr:rowOff>
    </xdr:from>
    <xdr:ext cx="469744" cy="259045"/>
    <xdr:sp macro="" textlink="">
      <xdr:nvSpPr>
        <xdr:cNvPr id="135" name="n_1mainValue【図書館】&#10;一人当たり面積"/>
        <xdr:cNvSpPr txBox="1"/>
      </xdr:nvSpPr>
      <xdr:spPr>
        <a:xfrm>
          <a:off x="7991552"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60977</xdr:rowOff>
    </xdr:from>
    <xdr:ext cx="469744" cy="259045"/>
    <xdr:sp macro="" textlink="">
      <xdr:nvSpPr>
        <xdr:cNvPr id="136" name="n_2mainValue【図書館】&#10;一人当たり面積"/>
        <xdr:cNvSpPr txBox="1"/>
      </xdr:nvSpPr>
      <xdr:spPr>
        <a:xfrm>
          <a:off x="7258127"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86377</xdr:rowOff>
    </xdr:from>
    <xdr:ext cx="469744" cy="259045"/>
    <xdr:sp macro="" textlink="">
      <xdr:nvSpPr>
        <xdr:cNvPr id="137" name="n_3mainValue【図書館】&#10;一人当たり面積"/>
        <xdr:cNvSpPr txBox="1"/>
      </xdr:nvSpPr>
      <xdr:spPr>
        <a:xfrm>
          <a:off x="64834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39490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39878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3889375" y="1104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39878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3889375" y="9562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39878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38989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203575" y="100892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428875"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68275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105954</xdr:rowOff>
    </xdr:from>
    <xdr:to>
      <xdr:col>24</xdr:col>
      <xdr:colOff>114300</xdr:colOff>
      <xdr:row>57</xdr:row>
      <xdr:rowOff>36104</xdr:rowOff>
    </xdr:to>
    <xdr:sp macro="" textlink="">
      <xdr:nvSpPr>
        <xdr:cNvPr id="178" name="楕円 177"/>
        <xdr:cNvSpPr/>
      </xdr:nvSpPr>
      <xdr:spPr>
        <a:xfrm>
          <a:off x="38989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128831</xdr:rowOff>
    </xdr:from>
    <xdr:ext cx="405111" cy="259045"/>
    <xdr:sp macro="" textlink="">
      <xdr:nvSpPr>
        <xdr:cNvPr id="179" name="【体育館・プール】&#10;有形固定資産減価償却率該当値テキスト"/>
        <xdr:cNvSpPr txBox="1"/>
      </xdr:nvSpPr>
      <xdr:spPr>
        <a:xfrm>
          <a:off x="3987800" y="955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117384</xdr:rowOff>
    </xdr:from>
    <xdr:to>
      <xdr:col>20</xdr:col>
      <xdr:colOff>38100</xdr:colOff>
      <xdr:row>57</xdr:row>
      <xdr:rowOff>47534</xdr:rowOff>
    </xdr:to>
    <xdr:sp macro="" textlink="">
      <xdr:nvSpPr>
        <xdr:cNvPr id="180" name="楕円 179"/>
        <xdr:cNvSpPr/>
      </xdr:nvSpPr>
      <xdr:spPr>
        <a:xfrm>
          <a:off x="3203575" y="97185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156754</xdr:rowOff>
    </xdr:from>
    <xdr:to>
      <xdr:col>24</xdr:col>
      <xdr:colOff>63500</xdr:colOff>
      <xdr:row>56</xdr:row>
      <xdr:rowOff>168184</xdr:rowOff>
    </xdr:to>
    <xdr:cxnSp macro="">
      <xdr:nvCxnSpPr>
        <xdr:cNvPr id="181" name="直線コネクタ 180"/>
        <xdr:cNvCxnSpPr/>
      </xdr:nvCxnSpPr>
      <xdr:spPr>
        <a:xfrm flipV="1">
          <a:off x="3235325" y="9757954"/>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127181</xdr:rowOff>
    </xdr:from>
    <xdr:to>
      <xdr:col>15</xdr:col>
      <xdr:colOff>101600</xdr:colOff>
      <xdr:row>57</xdr:row>
      <xdr:rowOff>57331</xdr:rowOff>
    </xdr:to>
    <xdr:sp macro="" textlink="">
      <xdr:nvSpPr>
        <xdr:cNvPr id="182" name="楕円 181"/>
        <xdr:cNvSpPr/>
      </xdr:nvSpPr>
      <xdr:spPr>
        <a:xfrm>
          <a:off x="2428875"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168184</xdr:rowOff>
    </xdr:from>
    <xdr:to>
      <xdr:col>19</xdr:col>
      <xdr:colOff>177800</xdr:colOff>
      <xdr:row>57</xdr:row>
      <xdr:rowOff>6531</xdr:rowOff>
    </xdr:to>
    <xdr:cxnSp macro="">
      <xdr:nvCxnSpPr>
        <xdr:cNvPr id="183" name="直線コネクタ 182"/>
        <xdr:cNvCxnSpPr/>
      </xdr:nvCxnSpPr>
      <xdr:spPr>
        <a:xfrm flipV="1">
          <a:off x="2479675" y="9769384"/>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119017</xdr:rowOff>
    </xdr:from>
    <xdr:to>
      <xdr:col>10</xdr:col>
      <xdr:colOff>165100</xdr:colOff>
      <xdr:row>57</xdr:row>
      <xdr:rowOff>49167</xdr:rowOff>
    </xdr:to>
    <xdr:sp macro="" textlink="">
      <xdr:nvSpPr>
        <xdr:cNvPr id="184" name="楕円 183"/>
        <xdr:cNvSpPr/>
      </xdr:nvSpPr>
      <xdr:spPr>
        <a:xfrm>
          <a:off x="168275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6531</xdr:rowOff>
    </xdr:to>
    <xdr:cxnSp macro="">
      <xdr:nvCxnSpPr>
        <xdr:cNvPr id="185" name="直線コネクタ 184"/>
        <xdr:cNvCxnSpPr/>
      </xdr:nvCxnSpPr>
      <xdr:spPr>
        <a:xfrm>
          <a:off x="1733550" y="9771017"/>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06769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30569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559569"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64061</xdr:rowOff>
    </xdr:from>
    <xdr:ext cx="405111" cy="259045"/>
    <xdr:sp macro="" textlink="">
      <xdr:nvSpPr>
        <xdr:cNvPr id="189" name="n_1mainValue【体育館・プール】&#10;有形固定資産減価償却率"/>
        <xdr:cNvSpPr txBox="1"/>
      </xdr:nvSpPr>
      <xdr:spPr>
        <a:xfrm>
          <a:off x="3067694" y="949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73858</xdr:rowOff>
    </xdr:from>
    <xdr:ext cx="405111" cy="259045"/>
    <xdr:sp macro="" textlink="">
      <xdr:nvSpPr>
        <xdr:cNvPr id="190" name="n_2mainValue【体育館・プール】&#10;有形固定資産減価償却率"/>
        <xdr:cNvSpPr txBox="1"/>
      </xdr:nvSpPr>
      <xdr:spPr>
        <a:xfrm>
          <a:off x="230569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65694</xdr:rowOff>
    </xdr:from>
    <xdr:ext cx="405111" cy="259045"/>
    <xdr:sp macro="" textlink="">
      <xdr:nvSpPr>
        <xdr:cNvPr id="191" name="n_3mainValue【体育館・プール】&#10;有形固定資産減価償却率"/>
        <xdr:cNvSpPr txBox="1"/>
      </xdr:nvSpPr>
      <xdr:spPr>
        <a:xfrm>
          <a:off x="1559569"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8905240"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8943975"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8845550" y="108756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8943975"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8845550" y="9450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8943975"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8883650" y="10329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815975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7413625" y="10340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6638925"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30" name="楕円 229"/>
        <xdr:cNvSpPr/>
      </xdr:nvSpPr>
      <xdr:spPr>
        <a:xfrm>
          <a:off x="8883650" y="106724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31" name="【体育館・プール】&#10;一人当たり面積該当値テキスト"/>
        <xdr:cNvSpPr txBox="1"/>
      </xdr:nvSpPr>
      <xdr:spPr>
        <a:xfrm>
          <a:off x="8943975"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48260</xdr:rowOff>
    </xdr:from>
    <xdr:to>
      <xdr:col>50</xdr:col>
      <xdr:colOff>165100</xdr:colOff>
      <xdr:row>62</xdr:row>
      <xdr:rowOff>149860</xdr:rowOff>
    </xdr:to>
    <xdr:sp macro="" textlink="">
      <xdr:nvSpPr>
        <xdr:cNvPr id="232" name="楕円 231"/>
        <xdr:cNvSpPr/>
      </xdr:nvSpPr>
      <xdr:spPr>
        <a:xfrm>
          <a:off x="815975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99060</xdr:rowOff>
    </xdr:to>
    <xdr:cxnSp macro="">
      <xdr:nvCxnSpPr>
        <xdr:cNvPr id="233" name="直線コネクタ 232"/>
        <xdr:cNvCxnSpPr/>
      </xdr:nvCxnSpPr>
      <xdr:spPr>
        <a:xfrm flipV="1">
          <a:off x="8210550" y="10723245"/>
          <a:ext cx="6953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4" name="楕円 233"/>
        <xdr:cNvSpPr/>
      </xdr:nvSpPr>
      <xdr:spPr>
        <a:xfrm>
          <a:off x="7413625" y="10676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97155</xdr:rowOff>
    </xdr:from>
    <xdr:to>
      <xdr:col>50</xdr:col>
      <xdr:colOff>114300</xdr:colOff>
      <xdr:row>62</xdr:row>
      <xdr:rowOff>99060</xdr:rowOff>
    </xdr:to>
    <xdr:cxnSp macro="">
      <xdr:nvCxnSpPr>
        <xdr:cNvPr id="235" name="直線コネクタ 234"/>
        <xdr:cNvCxnSpPr/>
      </xdr:nvCxnSpPr>
      <xdr:spPr>
        <a:xfrm>
          <a:off x="7445375" y="10727055"/>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36" name="楕円 235"/>
        <xdr:cNvSpPr/>
      </xdr:nvSpPr>
      <xdr:spPr>
        <a:xfrm>
          <a:off x="6638925"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97155</xdr:rowOff>
    </xdr:to>
    <xdr:cxnSp macro="">
      <xdr:nvCxnSpPr>
        <xdr:cNvPr id="237" name="直線コネクタ 236"/>
        <xdr:cNvCxnSpPr/>
      </xdr:nvCxnSpPr>
      <xdr:spPr>
        <a:xfrm>
          <a:off x="6689725" y="10675620"/>
          <a:ext cx="7556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7991552"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72581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xdr:cNvSpPr txBox="1"/>
      </xdr:nvSpPr>
      <xdr:spPr>
        <a:xfrm>
          <a:off x="6483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140987</xdr:rowOff>
    </xdr:from>
    <xdr:ext cx="469744" cy="259045"/>
    <xdr:sp macro="" textlink="">
      <xdr:nvSpPr>
        <xdr:cNvPr id="241" name="n_1mainValue【体育館・プール】&#10;一人当たり面積"/>
        <xdr:cNvSpPr txBox="1"/>
      </xdr:nvSpPr>
      <xdr:spPr>
        <a:xfrm>
          <a:off x="7991552"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42" name="n_2mainValue【体育館・プール】&#10;一人当たり面積"/>
        <xdr:cNvSpPr txBox="1"/>
      </xdr:nvSpPr>
      <xdr:spPr>
        <a:xfrm>
          <a:off x="72581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43" name="n_3mainValue【体育館・プール】&#10;一人当たり面積"/>
        <xdr:cNvSpPr txBox="1"/>
      </xdr:nvSpPr>
      <xdr:spPr>
        <a:xfrm>
          <a:off x="6483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39490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39878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3889375" y="14862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39878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3889375" y="1333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39878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38989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203575" y="140500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428875"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68275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xdr:rowOff>
    </xdr:from>
    <xdr:to>
      <xdr:col>24</xdr:col>
      <xdr:colOff>114300</xdr:colOff>
      <xdr:row>79</xdr:row>
      <xdr:rowOff>109855</xdr:rowOff>
    </xdr:to>
    <xdr:sp macro="" textlink="">
      <xdr:nvSpPr>
        <xdr:cNvPr id="283" name="楕円 282"/>
        <xdr:cNvSpPr/>
      </xdr:nvSpPr>
      <xdr:spPr>
        <a:xfrm>
          <a:off x="38989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31132</xdr:rowOff>
    </xdr:from>
    <xdr:ext cx="405111" cy="259045"/>
    <xdr:sp macro="" textlink="">
      <xdr:nvSpPr>
        <xdr:cNvPr id="284" name="【福祉施設】&#10;有形固定資産減価償却率該当値テキスト"/>
        <xdr:cNvSpPr txBox="1"/>
      </xdr:nvSpPr>
      <xdr:spPr>
        <a:xfrm>
          <a:off x="3987800"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48261</xdr:rowOff>
    </xdr:from>
    <xdr:to>
      <xdr:col>20</xdr:col>
      <xdr:colOff>38100</xdr:colOff>
      <xdr:row>79</xdr:row>
      <xdr:rowOff>149861</xdr:rowOff>
    </xdr:to>
    <xdr:sp macro="" textlink="">
      <xdr:nvSpPr>
        <xdr:cNvPr id="285" name="楕円 284"/>
        <xdr:cNvSpPr/>
      </xdr:nvSpPr>
      <xdr:spPr>
        <a:xfrm>
          <a:off x="3203575" y="135928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59055</xdr:rowOff>
    </xdr:from>
    <xdr:to>
      <xdr:col>24</xdr:col>
      <xdr:colOff>63500</xdr:colOff>
      <xdr:row>79</xdr:row>
      <xdr:rowOff>99061</xdr:rowOff>
    </xdr:to>
    <xdr:cxnSp macro="">
      <xdr:nvCxnSpPr>
        <xdr:cNvPr id="286" name="直線コネクタ 285"/>
        <xdr:cNvCxnSpPr/>
      </xdr:nvCxnSpPr>
      <xdr:spPr>
        <a:xfrm flipV="1">
          <a:off x="3235325" y="13603605"/>
          <a:ext cx="7143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130175</xdr:rowOff>
    </xdr:from>
    <xdr:to>
      <xdr:col>15</xdr:col>
      <xdr:colOff>101600</xdr:colOff>
      <xdr:row>80</xdr:row>
      <xdr:rowOff>60325</xdr:rowOff>
    </xdr:to>
    <xdr:sp macro="" textlink="">
      <xdr:nvSpPr>
        <xdr:cNvPr id="287" name="楕円 286"/>
        <xdr:cNvSpPr/>
      </xdr:nvSpPr>
      <xdr:spPr>
        <a:xfrm>
          <a:off x="2428875"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80</xdr:row>
      <xdr:rowOff>9525</xdr:rowOff>
    </xdr:to>
    <xdr:cxnSp macro="">
      <xdr:nvCxnSpPr>
        <xdr:cNvPr id="288" name="直線コネクタ 287"/>
        <xdr:cNvCxnSpPr/>
      </xdr:nvCxnSpPr>
      <xdr:spPr>
        <a:xfrm flipV="1">
          <a:off x="2479675" y="13643611"/>
          <a:ext cx="75565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289" name="楕円 288"/>
        <xdr:cNvSpPr/>
      </xdr:nvSpPr>
      <xdr:spPr>
        <a:xfrm>
          <a:off x="168275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80</xdr:row>
      <xdr:rowOff>9525</xdr:rowOff>
    </xdr:to>
    <xdr:cxnSp macro="">
      <xdr:nvCxnSpPr>
        <xdr:cNvPr id="290" name="直線コネクタ 289"/>
        <xdr:cNvCxnSpPr/>
      </xdr:nvCxnSpPr>
      <xdr:spPr>
        <a:xfrm>
          <a:off x="1733550" y="1372552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06769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30569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559569"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166388</xdr:rowOff>
    </xdr:from>
    <xdr:ext cx="405111" cy="259045"/>
    <xdr:sp macro="" textlink="">
      <xdr:nvSpPr>
        <xdr:cNvPr id="294" name="n_1mainValue【福祉施設】&#10;有形固定資産減価償却率"/>
        <xdr:cNvSpPr txBox="1"/>
      </xdr:nvSpPr>
      <xdr:spPr>
        <a:xfrm>
          <a:off x="306769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76852</xdr:rowOff>
    </xdr:from>
    <xdr:ext cx="405111" cy="259045"/>
    <xdr:sp macro="" textlink="">
      <xdr:nvSpPr>
        <xdr:cNvPr id="295" name="n_2mainValue【福祉施設】&#10;有形固定資産減価償却率"/>
        <xdr:cNvSpPr txBox="1"/>
      </xdr:nvSpPr>
      <xdr:spPr>
        <a:xfrm>
          <a:off x="230569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296" name="n_3mainValue【福祉施設】&#10;有形固定資産減価償却率"/>
        <xdr:cNvSpPr txBox="1"/>
      </xdr:nvSpPr>
      <xdr:spPr>
        <a:xfrm>
          <a:off x="1559569"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8905240"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8943975"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8845550"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8943975"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8845550"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8943975"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8883650"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815975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7413625" y="143167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6638925"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35" name="楕円 334"/>
        <xdr:cNvSpPr/>
      </xdr:nvSpPr>
      <xdr:spPr>
        <a:xfrm>
          <a:off x="8883650" y="146519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36" name="【福祉施設】&#10;一人当たり面積該当値テキスト"/>
        <xdr:cNvSpPr txBox="1"/>
      </xdr:nvSpPr>
      <xdr:spPr>
        <a:xfrm>
          <a:off x="8943975"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37" name="楕円 336"/>
        <xdr:cNvSpPr/>
      </xdr:nvSpPr>
      <xdr:spPr>
        <a:xfrm>
          <a:off x="815975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133350</xdr:rowOff>
    </xdr:to>
    <xdr:cxnSp macro="">
      <xdr:nvCxnSpPr>
        <xdr:cNvPr id="338" name="直線コネクタ 337"/>
        <xdr:cNvCxnSpPr/>
      </xdr:nvCxnSpPr>
      <xdr:spPr>
        <a:xfrm flipV="1">
          <a:off x="8210550" y="14702789"/>
          <a:ext cx="69532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39" name="楕円 338"/>
        <xdr:cNvSpPr/>
      </xdr:nvSpPr>
      <xdr:spPr>
        <a:xfrm>
          <a:off x="7413625" y="1465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40" name="直線コネクタ 339"/>
        <xdr:cNvCxnSpPr/>
      </xdr:nvCxnSpPr>
      <xdr:spPr>
        <a:xfrm>
          <a:off x="7445375" y="147066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41" name="楕円 340"/>
        <xdr:cNvSpPr/>
      </xdr:nvSpPr>
      <xdr:spPr>
        <a:xfrm>
          <a:off x="6638925"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137161</xdr:rowOff>
    </xdr:to>
    <xdr:cxnSp macro="">
      <xdr:nvCxnSpPr>
        <xdr:cNvPr id="342" name="直線コネクタ 341"/>
        <xdr:cNvCxnSpPr/>
      </xdr:nvCxnSpPr>
      <xdr:spPr>
        <a:xfrm flipV="1">
          <a:off x="6689725" y="14706600"/>
          <a:ext cx="7556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7991552"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72581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6483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46" name="n_1mainValue【福祉施設】&#10;一人当たり面積"/>
        <xdr:cNvSpPr txBox="1"/>
      </xdr:nvSpPr>
      <xdr:spPr>
        <a:xfrm>
          <a:off x="7991552"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47" name="n_2mainValue【福祉施設】&#10;一人当たり面積"/>
        <xdr:cNvSpPr txBox="1"/>
      </xdr:nvSpPr>
      <xdr:spPr>
        <a:xfrm>
          <a:off x="72581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48" name="n_3mainValue【福祉施設】&#10;一人当たり面積"/>
        <xdr:cNvSpPr txBox="1"/>
      </xdr:nvSpPr>
      <xdr:spPr>
        <a:xfrm>
          <a:off x="6483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39490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39878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3889375" y="1862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79" name="【市民会館】&#10;有形固定資産減価償却率平均値テキスト"/>
        <xdr:cNvSpPr txBox="1"/>
      </xdr:nvSpPr>
      <xdr:spPr>
        <a:xfrm>
          <a:off x="39878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38989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203575" y="178725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428875"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68275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87449</xdr:rowOff>
    </xdr:from>
    <xdr:to>
      <xdr:col>24</xdr:col>
      <xdr:colOff>114300</xdr:colOff>
      <xdr:row>103</xdr:row>
      <xdr:rowOff>17599</xdr:rowOff>
    </xdr:to>
    <xdr:sp macro="" textlink="">
      <xdr:nvSpPr>
        <xdr:cNvPr id="389" name="楕円 388"/>
        <xdr:cNvSpPr/>
      </xdr:nvSpPr>
      <xdr:spPr>
        <a:xfrm>
          <a:off x="38989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110326</xdr:rowOff>
    </xdr:from>
    <xdr:ext cx="405111" cy="259045"/>
    <xdr:sp macro="" textlink="">
      <xdr:nvSpPr>
        <xdr:cNvPr id="390" name="【市民会館】&#10;有形固定資産減価償却率該当値テキスト"/>
        <xdr:cNvSpPr txBox="1"/>
      </xdr:nvSpPr>
      <xdr:spPr>
        <a:xfrm>
          <a:off x="3987800"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121738</xdr:rowOff>
    </xdr:from>
    <xdr:to>
      <xdr:col>20</xdr:col>
      <xdr:colOff>38100</xdr:colOff>
      <xdr:row>103</xdr:row>
      <xdr:rowOff>51888</xdr:rowOff>
    </xdr:to>
    <xdr:sp macro="" textlink="">
      <xdr:nvSpPr>
        <xdr:cNvPr id="391" name="楕円 390"/>
        <xdr:cNvSpPr/>
      </xdr:nvSpPr>
      <xdr:spPr>
        <a:xfrm>
          <a:off x="3203575" y="176096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138249</xdr:rowOff>
    </xdr:from>
    <xdr:to>
      <xdr:col>24</xdr:col>
      <xdr:colOff>63500</xdr:colOff>
      <xdr:row>103</xdr:row>
      <xdr:rowOff>1088</xdr:rowOff>
    </xdr:to>
    <xdr:cxnSp macro="">
      <xdr:nvCxnSpPr>
        <xdr:cNvPr id="392" name="直線コネクタ 391"/>
        <xdr:cNvCxnSpPr/>
      </xdr:nvCxnSpPr>
      <xdr:spPr>
        <a:xfrm flipV="1">
          <a:off x="3235325" y="17626149"/>
          <a:ext cx="714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xdr:rowOff>
    </xdr:from>
    <xdr:to>
      <xdr:col>15</xdr:col>
      <xdr:colOff>101600</xdr:colOff>
      <xdr:row>103</xdr:row>
      <xdr:rowOff>117202</xdr:rowOff>
    </xdr:to>
    <xdr:sp macro="" textlink="">
      <xdr:nvSpPr>
        <xdr:cNvPr id="393" name="楕円 392"/>
        <xdr:cNvSpPr/>
      </xdr:nvSpPr>
      <xdr:spPr>
        <a:xfrm>
          <a:off x="2428875"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xdr:rowOff>
    </xdr:from>
    <xdr:to>
      <xdr:col>19</xdr:col>
      <xdr:colOff>177800</xdr:colOff>
      <xdr:row>103</xdr:row>
      <xdr:rowOff>66402</xdr:rowOff>
    </xdr:to>
    <xdr:cxnSp macro="">
      <xdr:nvCxnSpPr>
        <xdr:cNvPr id="394" name="直線コネクタ 393"/>
        <xdr:cNvCxnSpPr/>
      </xdr:nvCxnSpPr>
      <xdr:spPr>
        <a:xfrm flipV="1">
          <a:off x="2479675" y="17660438"/>
          <a:ext cx="7556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15602</xdr:rowOff>
    </xdr:from>
    <xdr:to>
      <xdr:col>10</xdr:col>
      <xdr:colOff>165100</xdr:colOff>
      <xdr:row>103</xdr:row>
      <xdr:rowOff>117202</xdr:rowOff>
    </xdr:to>
    <xdr:sp macro="" textlink="">
      <xdr:nvSpPr>
        <xdr:cNvPr id="395" name="楕円 394"/>
        <xdr:cNvSpPr/>
      </xdr:nvSpPr>
      <xdr:spPr>
        <a:xfrm>
          <a:off x="168275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66402</xdr:rowOff>
    </xdr:from>
    <xdr:to>
      <xdr:col>15</xdr:col>
      <xdr:colOff>50800</xdr:colOff>
      <xdr:row>103</xdr:row>
      <xdr:rowOff>66402</xdr:rowOff>
    </xdr:to>
    <xdr:cxnSp macro="">
      <xdr:nvCxnSpPr>
        <xdr:cNvPr id="396" name="直線コネクタ 395"/>
        <xdr:cNvCxnSpPr/>
      </xdr:nvCxnSpPr>
      <xdr:spPr>
        <a:xfrm>
          <a:off x="1733550" y="1772575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97" name="n_1aveValue【市民会館】&#10;有形固定資産減価償却率"/>
        <xdr:cNvSpPr txBox="1"/>
      </xdr:nvSpPr>
      <xdr:spPr>
        <a:xfrm>
          <a:off x="306769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98" name="n_2aveValue【市民会館】&#10;有形固定資産減価償却率"/>
        <xdr:cNvSpPr txBox="1"/>
      </xdr:nvSpPr>
      <xdr:spPr>
        <a:xfrm>
          <a:off x="230569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559569"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68415</xdr:rowOff>
    </xdr:from>
    <xdr:ext cx="405111" cy="259045"/>
    <xdr:sp macro="" textlink="">
      <xdr:nvSpPr>
        <xdr:cNvPr id="400" name="n_1mainValue【市民会館】&#10;有形固定資産減価償却率"/>
        <xdr:cNvSpPr txBox="1"/>
      </xdr:nvSpPr>
      <xdr:spPr>
        <a:xfrm>
          <a:off x="306769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01" name="n_2mainValue【市民会館】&#10;有形固定資産減価償却率"/>
        <xdr:cNvSpPr txBox="1"/>
      </xdr:nvSpPr>
      <xdr:spPr>
        <a:xfrm>
          <a:off x="230569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133729</xdr:rowOff>
    </xdr:from>
    <xdr:ext cx="405111" cy="259045"/>
    <xdr:sp macro="" textlink="">
      <xdr:nvSpPr>
        <xdr:cNvPr id="402" name="n_3mainValue【市民会館】&#10;有形固定資産減価償却率"/>
        <xdr:cNvSpPr txBox="1"/>
      </xdr:nvSpPr>
      <xdr:spPr>
        <a:xfrm>
          <a:off x="1559569"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8905240"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8943975"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8845550" y="185394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8943975"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8845550" y="17213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31" name="【市民会館】&#10;一人当たり面積平均値テキスト"/>
        <xdr:cNvSpPr txBox="1"/>
      </xdr:nvSpPr>
      <xdr:spPr>
        <a:xfrm>
          <a:off x="8943975"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8883650" y="180695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815975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7413625" y="18058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6638925"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40639</xdr:rowOff>
    </xdr:from>
    <xdr:to>
      <xdr:col>55</xdr:col>
      <xdr:colOff>50800</xdr:colOff>
      <xdr:row>102</xdr:row>
      <xdr:rowOff>142239</xdr:rowOff>
    </xdr:to>
    <xdr:sp macro="" textlink="">
      <xdr:nvSpPr>
        <xdr:cNvPr id="441" name="楕円 440"/>
        <xdr:cNvSpPr/>
      </xdr:nvSpPr>
      <xdr:spPr>
        <a:xfrm>
          <a:off x="8883650" y="175285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63516</xdr:rowOff>
    </xdr:from>
    <xdr:ext cx="469744" cy="259045"/>
    <xdr:sp macro="" textlink="">
      <xdr:nvSpPr>
        <xdr:cNvPr id="442" name="【市民会館】&#10;一人当たり面積該当値テキスト"/>
        <xdr:cNvSpPr txBox="1"/>
      </xdr:nvSpPr>
      <xdr:spPr>
        <a:xfrm>
          <a:off x="8943975"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55880</xdr:rowOff>
    </xdr:from>
    <xdr:to>
      <xdr:col>50</xdr:col>
      <xdr:colOff>165100</xdr:colOff>
      <xdr:row>102</xdr:row>
      <xdr:rowOff>157480</xdr:rowOff>
    </xdr:to>
    <xdr:sp macro="" textlink="">
      <xdr:nvSpPr>
        <xdr:cNvPr id="443" name="楕円 442"/>
        <xdr:cNvSpPr/>
      </xdr:nvSpPr>
      <xdr:spPr>
        <a:xfrm>
          <a:off x="815975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91439</xdr:rowOff>
    </xdr:from>
    <xdr:to>
      <xdr:col>55</xdr:col>
      <xdr:colOff>0</xdr:colOff>
      <xdr:row>102</xdr:row>
      <xdr:rowOff>106680</xdr:rowOff>
    </xdr:to>
    <xdr:cxnSp macro="">
      <xdr:nvCxnSpPr>
        <xdr:cNvPr id="444" name="直線コネクタ 443"/>
        <xdr:cNvCxnSpPr/>
      </xdr:nvCxnSpPr>
      <xdr:spPr>
        <a:xfrm flipV="1">
          <a:off x="8210550" y="17579339"/>
          <a:ext cx="69532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74930</xdr:rowOff>
    </xdr:from>
    <xdr:to>
      <xdr:col>46</xdr:col>
      <xdr:colOff>38100</xdr:colOff>
      <xdr:row>103</xdr:row>
      <xdr:rowOff>5080</xdr:rowOff>
    </xdr:to>
    <xdr:sp macro="" textlink="">
      <xdr:nvSpPr>
        <xdr:cNvPr id="445" name="楕円 444"/>
        <xdr:cNvSpPr/>
      </xdr:nvSpPr>
      <xdr:spPr>
        <a:xfrm>
          <a:off x="7413625" y="17562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106680</xdr:rowOff>
    </xdr:from>
    <xdr:to>
      <xdr:col>50</xdr:col>
      <xdr:colOff>114300</xdr:colOff>
      <xdr:row>102</xdr:row>
      <xdr:rowOff>125730</xdr:rowOff>
    </xdr:to>
    <xdr:cxnSp macro="">
      <xdr:nvCxnSpPr>
        <xdr:cNvPr id="446" name="直線コネクタ 445"/>
        <xdr:cNvCxnSpPr/>
      </xdr:nvCxnSpPr>
      <xdr:spPr>
        <a:xfrm flipV="1">
          <a:off x="7445375" y="1759458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93980</xdr:rowOff>
    </xdr:from>
    <xdr:to>
      <xdr:col>41</xdr:col>
      <xdr:colOff>101600</xdr:colOff>
      <xdr:row>103</xdr:row>
      <xdr:rowOff>24130</xdr:rowOff>
    </xdr:to>
    <xdr:sp macro="" textlink="">
      <xdr:nvSpPr>
        <xdr:cNvPr id="447" name="楕円 446"/>
        <xdr:cNvSpPr/>
      </xdr:nvSpPr>
      <xdr:spPr>
        <a:xfrm>
          <a:off x="6638925"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125730</xdr:rowOff>
    </xdr:from>
    <xdr:to>
      <xdr:col>45</xdr:col>
      <xdr:colOff>177800</xdr:colOff>
      <xdr:row>102</xdr:row>
      <xdr:rowOff>144780</xdr:rowOff>
    </xdr:to>
    <xdr:cxnSp macro="">
      <xdr:nvCxnSpPr>
        <xdr:cNvPr id="448" name="直線コネクタ 447"/>
        <xdr:cNvCxnSpPr/>
      </xdr:nvCxnSpPr>
      <xdr:spPr>
        <a:xfrm flipV="1">
          <a:off x="6689725" y="1761363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49" name="n_1aveValue【市民会館】&#10;一人当たり面積"/>
        <xdr:cNvSpPr txBox="1"/>
      </xdr:nvSpPr>
      <xdr:spPr>
        <a:xfrm>
          <a:off x="7991552"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50" name="n_2aveValue【市民会館】&#10;一人当たり面積"/>
        <xdr:cNvSpPr txBox="1"/>
      </xdr:nvSpPr>
      <xdr:spPr>
        <a:xfrm>
          <a:off x="72581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167657</xdr:rowOff>
    </xdr:from>
    <xdr:ext cx="469744" cy="259045"/>
    <xdr:sp macro="" textlink="">
      <xdr:nvSpPr>
        <xdr:cNvPr id="451" name="n_3aveValue【市民会館】&#10;一人当たり面積"/>
        <xdr:cNvSpPr txBox="1"/>
      </xdr:nvSpPr>
      <xdr:spPr>
        <a:xfrm>
          <a:off x="6483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2557</xdr:rowOff>
    </xdr:from>
    <xdr:ext cx="469744" cy="259045"/>
    <xdr:sp macro="" textlink="">
      <xdr:nvSpPr>
        <xdr:cNvPr id="452" name="n_1mainValue【市民会館】&#10;一人当たり面積"/>
        <xdr:cNvSpPr txBox="1"/>
      </xdr:nvSpPr>
      <xdr:spPr>
        <a:xfrm>
          <a:off x="7991552"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21607</xdr:rowOff>
    </xdr:from>
    <xdr:ext cx="469744" cy="259045"/>
    <xdr:sp macro="" textlink="">
      <xdr:nvSpPr>
        <xdr:cNvPr id="453" name="n_2mainValue【市民会館】&#10;一人当たり面積"/>
        <xdr:cNvSpPr txBox="1"/>
      </xdr:nvSpPr>
      <xdr:spPr>
        <a:xfrm>
          <a:off x="72581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40657</xdr:rowOff>
    </xdr:from>
    <xdr:ext cx="469744" cy="259045"/>
    <xdr:sp macro="" textlink="">
      <xdr:nvSpPr>
        <xdr:cNvPr id="454" name="n_3mainValue【市民会館】&#10;一人当たり面積"/>
        <xdr:cNvSpPr txBox="1"/>
      </xdr:nvSpPr>
      <xdr:spPr>
        <a:xfrm>
          <a:off x="6483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96" name="直線コネクタ 495"/>
        <xdr:cNvCxnSpPr/>
      </xdr:nvCxnSpPr>
      <xdr:spPr>
        <a:xfrm flipV="1">
          <a:off x="13889989"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7" name="【保健センター・保健所】&#10;有形固定資産減価償却率最小値テキスト"/>
        <xdr:cNvSpPr txBox="1"/>
      </xdr:nvSpPr>
      <xdr:spPr>
        <a:xfrm>
          <a:off x="13928725"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8" name="直線コネクタ 497"/>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99" name="【保健センター・保健所】&#10;有形固定資産減価償却率最大値テキスト"/>
        <xdr:cNvSpPr txBox="1"/>
      </xdr:nvSpPr>
      <xdr:spPr>
        <a:xfrm>
          <a:off x="13928725"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0" name="直線コネクタ 499"/>
        <xdr:cNvCxnSpPr/>
      </xdr:nvCxnSpPr>
      <xdr:spPr>
        <a:xfrm>
          <a:off x="13801725" y="958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01" name="【保健センター・保健所】&#10;有形固定資産減価償却率平均値テキスト"/>
        <xdr:cNvSpPr txBox="1"/>
      </xdr:nvSpPr>
      <xdr:spPr>
        <a:xfrm>
          <a:off x="13928725"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02" name="フローチャート: 判断 501"/>
        <xdr:cNvSpPr/>
      </xdr:nvSpPr>
      <xdr:spPr>
        <a:xfrm>
          <a:off x="13839825" y="102623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03" name="フローチャート: 判断 502"/>
        <xdr:cNvSpPr/>
      </xdr:nvSpPr>
      <xdr:spPr>
        <a:xfrm>
          <a:off x="13115925"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4" name="フローチャート: 判断 503"/>
        <xdr:cNvSpPr/>
      </xdr:nvSpPr>
      <xdr:spPr>
        <a:xfrm>
          <a:off x="123698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05" name="フローチャート: 判断 504"/>
        <xdr:cNvSpPr/>
      </xdr:nvSpPr>
      <xdr:spPr>
        <a:xfrm>
          <a:off x="11623675" y="10392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35741</xdr:rowOff>
    </xdr:from>
    <xdr:to>
      <xdr:col>85</xdr:col>
      <xdr:colOff>177800</xdr:colOff>
      <xdr:row>60</xdr:row>
      <xdr:rowOff>137341</xdr:rowOff>
    </xdr:to>
    <xdr:sp macro="" textlink="">
      <xdr:nvSpPr>
        <xdr:cNvPr id="511" name="楕円 510"/>
        <xdr:cNvSpPr/>
      </xdr:nvSpPr>
      <xdr:spPr>
        <a:xfrm>
          <a:off x="13839825" y="103227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14168</xdr:rowOff>
    </xdr:from>
    <xdr:ext cx="405111" cy="259045"/>
    <xdr:sp macro="" textlink="">
      <xdr:nvSpPr>
        <xdr:cNvPr id="512" name="【保健センター・保健所】&#10;有形固定資産減価償却率該当値テキスト"/>
        <xdr:cNvSpPr txBox="1"/>
      </xdr:nvSpPr>
      <xdr:spPr>
        <a:xfrm>
          <a:off x="13928725"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513" name="楕円 512"/>
        <xdr:cNvSpPr/>
      </xdr:nvSpPr>
      <xdr:spPr>
        <a:xfrm>
          <a:off x="13115925"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86541</xdr:rowOff>
    </xdr:from>
    <xdr:to>
      <xdr:col>85</xdr:col>
      <xdr:colOff>127000</xdr:colOff>
      <xdr:row>60</xdr:row>
      <xdr:rowOff>117566</xdr:rowOff>
    </xdr:to>
    <xdr:cxnSp macro="">
      <xdr:nvCxnSpPr>
        <xdr:cNvPr id="514" name="直線コネクタ 513"/>
        <xdr:cNvCxnSpPr/>
      </xdr:nvCxnSpPr>
      <xdr:spPr>
        <a:xfrm flipV="1">
          <a:off x="13166725" y="10373541"/>
          <a:ext cx="7239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15" name="楕円 514"/>
        <xdr:cNvSpPr/>
      </xdr:nvSpPr>
      <xdr:spPr>
        <a:xfrm>
          <a:off x="123698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6531</xdr:rowOff>
    </xdr:to>
    <xdr:cxnSp macro="">
      <xdr:nvCxnSpPr>
        <xdr:cNvPr id="516" name="直線コネクタ 515"/>
        <xdr:cNvCxnSpPr/>
      </xdr:nvCxnSpPr>
      <xdr:spPr>
        <a:xfrm flipV="1">
          <a:off x="12420600" y="10404566"/>
          <a:ext cx="746125"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17" name="楕円 516"/>
        <xdr:cNvSpPr/>
      </xdr:nvSpPr>
      <xdr:spPr>
        <a:xfrm>
          <a:off x="11623675" y="104141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6531</xdr:rowOff>
    </xdr:to>
    <xdr:cxnSp macro="">
      <xdr:nvCxnSpPr>
        <xdr:cNvPr id="518" name="直線コネクタ 517"/>
        <xdr:cNvCxnSpPr/>
      </xdr:nvCxnSpPr>
      <xdr:spPr>
        <a:xfrm>
          <a:off x="11655425" y="10464981"/>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519" name="n_1aveValue【保健センター・保健所】&#10;有形固定資産減価償却率"/>
        <xdr:cNvSpPr txBox="1"/>
      </xdr:nvSpPr>
      <xdr:spPr>
        <a:xfrm>
          <a:off x="12980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20" name="n_2aveValue【保健センター・保健所】&#10;有形固定資産減価償却率"/>
        <xdr:cNvSpPr txBox="1"/>
      </xdr:nvSpPr>
      <xdr:spPr>
        <a:xfrm>
          <a:off x="12246619"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21" name="n_3aveValue【保健センター・保健所】&#10;有形固定資産減価償却率"/>
        <xdr:cNvSpPr txBox="1"/>
      </xdr:nvSpPr>
      <xdr:spPr>
        <a:xfrm>
          <a:off x="1150049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522" name="n_1mainValue【保健センター・保健所】&#10;有形固定資産減価償却率"/>
        <xdr:cNvSpPr txBox="1"/>
      </xdr:nvSpPr>
      <xdr:spPr>
        <a:xfrm>
          <a:off x="12980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23" name="n_2mainValue【保健センター・保健所】&#10;有形固定資産減価償却率"/>
        <xdr:cNvSpPr txBox="1"/>
      </xdr:nvSpPr>
      <xdr:spPr>
        <a:xfrm>
          <a:off x="12246619"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24" name="n_3mainValue【保健センター・保健所】&#10;有形固定資産減価償却率"/>
        <xdr:cNvSpPr txBox="1"/>
      </xdr:nvSpPr>
      <xdr:spPr>
        <a:xfrm>
          <a:off x="1150049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50" name="直線コネクタ 549"/>
        <xdr:cNvCxnSpPr/>
      </xdr:nvCxnSpPr>
      <xdr:spPr>
        <a:xfrm flipV="1">
          <a:off x="188461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51" name="【保健センター・保健所】&#10;一人当たり面積最小値テキスト"/>
        <xdr:cNvSpPr txBox="1"/>
      </xdr:nvSpPr>
      <xdr:spPr>
        <a:xfrm>
          <a:off x="188849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2" name="直線コネクタ 551"/>
        <xdr:cNvCxnSpPr/>
      </xdr:nvCxnSpPr>
      <xdr:spPr>
        <a:xfrm>
          <a:off x="18786475" y="110968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53" name="【保健センター・保健所】&#10;一人当たり面積最大値テキスト"/>
        <xdr:cNvSpPr txBox="1"/>
      </xdr:nvSpPr>
      <xdr:spPr>
        <a:xfrm>
          <a:off x="188849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4" name="直線コネクタ 553"/>
        <xdr:cNvCxnSpPr/>
      </xdr:nvCxnSpPr>
      <xdr:spPr>
        <a:xfrm>
          <a:off x="18786475" y="96599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55" name="【保健センター・保健所】&#10;一人当たり面積平均値テキスト"/>
        <xdr:cNvSpPr txBox="1"/>
      </xdr:nvSpPr>
      <xdr:spPr>
        <a:xfrm>
          <a:off x="188849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6" name="フローチャート: 判断 555"/>
        <xdr:cNvSpPr/>
      </xdr:nvSpPr>
      <xdr:spPr>
        <a:xfrm>
          <a:off x="187960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57" name="フローチャート: 判断 556"/>
        <xdr:cNvSpPr/>
      </xdr:nvSpPr>
      <xdr:spPr>
        <a:xfrm>
          <a:off x="18100675" y="108207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8" name="フローチャート: 判断 557"/>
        <xdr:cNvSpPr/>
      </xdr:nvSpPr>
      <xdr:spPr>
        <a:xfrm>
          <a:off x="17325975"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59" name="フローチャート: 判断 558"/>
        <xdr:cNvSpPr/>
      </xdr:nvSpPr>
      <xdr:spPr>
        <a:xfrm>
          <a:off x="1657985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65" name="楕円 564"/>
        <xdr:cNvSpPr/>
      </xdr:nvSpPr>
      <xdr:spPr>
        <a:xfrm>
          <a:off x="187960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566" name="【保健センター・保健所】&#10;一人当たり面積該当値テキスト"/>
        <xdr:cNvSpPr txBox="1"/>
      </xdr:nvSpPr>
      <xdr:spPr>
        <a:xfrm>
          <a:off x="188849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135346</xdr:rowOff>
    </xdr:from>
    <xdr:to>
      <xdr:col>112</xdr:col>
      <xdr:colOff>38100</xdr:colOff>
      <xdr:row>63</xdr:row>
      <xdr:rowOff>65496</xdr:rowOff>
    </xdr:to>
    <xdr:sp macro="" textlink="">
      <xdr:nvSpPr>
        <xdr:cNvPr id="567" name="楕円 566"/>
        <xdr:cNvSpPr/>
      </xdr:nvSpPr>
      <xdr:spPr>
        <a:xfrm>
          <a:off x="18100675" y="107652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14696</xdr:rowOff>
    </xdr:to>
    <xdr:cxnSp macro="">
      <xdr:nvCxnSpPr>
        <xdr:cNvPr id="568" name="直線コネクタ 567"/>
        <xdr:cNvCxnSpPr/>
      </xdr:nvCxnSpPr>
      <xdr:spPr>
        <a:xfrm flipV="1">
          <a:off x="18132425" y="10812780"/>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141877</xdr:rowOff>
    </xdr:from>
    <xdr:to>
      <xdr:col>107</xdr:col>
      <xdr:colOff>101600</xdr:colOff>
      <xdr:row>63</xdr:row>
      <xdr:rowOff>72027</xdr:rowOff>
    </xdr:to>
    <xdr:sp macro="" textlink="">
      <xdr:nvSpPr>
        <xdr:cNvPr id="569" name="楕円 568"/>
        <xdr:cNvSpPr/>
      </xdr:nvSpPr>
      <xdr:spPr>
        <a:xfrm>
          <a:off x="17325975"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14696</xdr:rowOff>
    </xdr:from>
    <xdr:to>
      <xdr:col>111</xdr:col>
      <xdr:colOff>177800</xdr:colOff>
      <xdr:row>63</xdr:row>
      <xdr:rowOff>21227</xdr:rowOff>
    </xdr:to>
    <xdr:cxnSp macro="">
      <xdr:nvCxnSpPr>
        <xdr:cNvPr id="570" name="直線コネクタ 569"/>
        <xdr:cNvCxnSpPr/>
      </xdr:nvCxnSpPr>
      <xdr:spPr>
        <a:xfrm flipV="1">
          <a:off x="17376775" y="10816046"/>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148409</xdr:rowOff>
    </xdr:from>
    <xdr:to>
      <xdr:col>102</xdr:col>
      <xdr:colOff>165100</xdr:colOff>
      <xdr:row>63</xdr:row>
      <xdr:rowOff>78559</xdr:rowOff>
    </xdr:to>
    <xdr:sp macro="" textlink="">
      <xdr:nvSpPr>
        <xdr:cNvPr id="571" name="楕円 570"/>
        <xdr:cNvSpPr/>
      </xdr:nvSpPr>
      <xdr:spPr>
        <a:xfrm>
          <a:off x="1657985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21227</xdr:rowOff>
    </xdr:from>
    <xdr:to>
      <xdr:col>107</xdr:col>
      <xdr:colOff>50800</xdr:colOff>
      <xdr:row>63</xdr:row>
      <xdr:rowOff>27759</xdr:rowOff>
    </xdr:to>
    <xdr:cxnSp macro="">
      <xdr:nvCxnSpPr>
        <xdr:cNvPr id="572" name="直線コネクタ 571"/>
        <xdr:cNvCxnSpPr/>
      </xdr:nvCxnSpPr>
      <xdr:spPr>
        <a:xfrm flipV="1">
          <a:off x="16630650" y="10822577"/>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573" name="n_1aveValue【保健センター・保健所】&#10;一人当たり面積"/>
        <xdr:cNvSpPr txBox="1"/>
      </xdr:nvSpPr>
      <xdr:spPr>
        <a:xfrm>
          <a:off x="1793247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74" name="n_2aveValue【保健センター・保健所】&#10;一人当たり面積"/>
        <xdr:cNvSpPr txBox="1"/>
      </xdr:nvSpPr>
      <xdr:spPr>
        <a:xfrm>
          <a:off x="1717047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75" name="n_3aveValue【保健センター・保健所】&#10;一人当たり面積"/>
        <xdr:cNvSpPr txBox="1"/>
      </xdr:nvSpPr>
      <xdr:spPr>
        <a:xfrm>
          <a:off x="1642435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82023</xdr:rowOff>
    </xdr:from>
    <xdr:ext cx="469744" cy="259045"/>
    <xdr:sp macro="" textlink="">
      <xdr:nvSpPr>
        <xdr:cNvPr id="576" name="n_1mainValue【保健センター・保健所】&#10;一人当たり面積"/>
        <xdr:cNvSpPr txBox="1"/>
      </xdr:nvSpPr>
      <xdr:spPr>
        <a:xfrm>
          <a:off x="1793247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88554</xdr:rowOff>
    </xdr:from>
    <xdr:ext cx="469744" cy="259045"/>
    <xdr:sp macro="" textlink="">
      <xdr:nvSpPr>
        <xdr:cNvPr id="577" name="n_2mainValue【保健センター・保健所】&#10;一人当たり面積"/>
        <xdr:cNvSpPr txBox="1"/>
      </xdr:nvSpPr>
      <xdr:spPr>
        <a:xfrm>
          <a:off x="1717047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95086</xdr:rowOff>
    </xdr:from>
    <xdr:ext cx="469744" cy="259045"/>
    <xdr:sp macro="" textlink="">
      <xdr:nvSpPr>
        <xdr:cNvPr id="578" name="n_3mainValue【保健センター・保健所】&#10;一人当たり面積"/>
        <xdr:cNvSpPr txBox="1"/>
      </xdr:nvSpPr>
      <xdr:spPr>
        <a:xfrm>
          <a:off x="16424352"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03" name="直線コネクタ 602"/>
        <xdr:cNvCxnSpPr/>
      </xdr:nvCxnSpPr>
      <xdr:spPr>
        <a:xfrm flipV="1">
          <a:off x="13889989"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04" name="【消防施設】&#10;有形固定資産減価償却率最小値テキスト"/>
        <xdr:cNvSpPr txBox="1"/>
      </xdr:nvSpPr>
      <xdr:spPr>
        <a:xfrm>
          <a:off x="13928725"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05" name="直線コネクタ 604"/>
        <xdr:cNvCxnSpPr/>
      </xdr:nvCxnSpPr>
      <xdr:spPr>
        <a:xfrm>
          <a:off x="13801725" y="14872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06" name="【消防施設】&#10;有形固定資産減価償却率最大値テキスト"/>
        <xdr:cNvSpPr txBox="1"/>
      </xdr:nvSpPr>
      <xdr:spPr>
        <a:xfrm>
          <a:off x="13928725"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07" name="直線コネクタ 606"/>
        <xdr:cNvCxnSpPr/>
      </xdr:nvCxnSpPr>
      <xdr:spPr>
        <a:xfrm>
          <a:off x="13801725" y="135616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08" name="【消防施設】&#10;有形固定資産減価償却率平均値テキスト"/>
        <xdr:cNvSpPr txBox="1"/>
      </xdr:nvSpPr>
      <xdr:spPr>
        <a:xfrm>
          <a:off x="13928725"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09" name="フローチャート: 判断 608"/>
        <xdr:cNvSpPr/>
      </xdr:nvSpPr>
      <xdr:spPr>
        <a:xfrm>
          <a:off x="13839825" y="14082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10" name="フローチャート: 判断 609"/>
        <xdr:cNvSpPr/>
      </xdr:nvSpPr>
      <xdr:spPr>
        <a:xfrm>
          <a:off x="13115925"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11" name="フローチャート: 判断 610"/>
        <xdr:cNvSpPr/>
      </xdr:nvSpPr>
      <xdr:spPr>
        <a:xfrm>
          <a:off x="123698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12" name="フローチャート: 判断 611"/>
        <xdr:cNvSpPr/>
      </xdr:nvSpPr>
      <xdr:spPr>
        <a:xfrm>
          <a:off x="11623675" y="141852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618" name="楕円 617"/>
        <xdr:cNvSpPr/>
      </xdr:nvSpPr>
      <xdr:spPr>
        <a:xfrm>
          <a:off x="13839825" y="13910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46372</xdr:rowOff>
    </xdr:from>
    <xdr:ext cx="405111" cy="259045"/>
    <xdr:sp macro="" textlink="">
      <xdr:nvSpPr>
        <xdr:cNvPr id="619" name="【消防施設】&#10;有形固定資産減価償却率該当値テキスト"/>
        <xdr:cNvSpPr txBox="1"/>
      </xdr:nvSpPr>
      <xdr:spPr>
        <a:xfrm>
          <a:off x="13928725"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20" name="楕円 619"/>
        <xdr:cNvSpPr/>
      </xdr:nvSpPr>
      <xdr:spPr>
        <a:xfrm>
          <a:off x="13115925"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95250</xdr:rowOff>
    </xdr:to>
    <xdr:cxnSp macro="">
      <xdr:nvCxnSpPr>
        <xdr:cNvPr id="621" name="直線コネクタ 620"/>
        <xdr:cNvCxnSpPr/>
      </xdr:nvCxnSpPr>
      <xdr:spPr>
        <a:xfrm flipV="1">
          <a:off x="13166725" y="13961745"/>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122555</xdr:rowOff>
    </xdr:from>
    <xdr:to>
      <xdr:col>76</xdr:col>
      <xdr:colOff>165100</xdr:colOff>
      <xdr:row>82</xdr:row>
      <xdr:rowOff>52705</xdr:rowOff>
    </xdr:to>
    <xdr:sp macro="" textlink="">
      <xdr:nvSpPr>
        <xdr:cNvPr id="622" name="楕円 621"/>
        <xdr:cNvSpPr/>
      </xdr:nvSpPr>
      <xdr:spPr>
        <a:xfrm>
          <a:off x="123698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82</xdr:row>
      <xdr:rowOff>1905</xdr:rowOff>
    </xdr:to>
    <xdr:cxnSp macro="">
      <xdr:nvCxnSpPr>
        <xdr:cNvPr id="623" name="直線コネクタ 622"/>
        <xdr:cNvCxnSpPr/>
      </xdr:nvCxnSpPr>
      <xdr:spPr>
        <a:xfrm flipV="1">
          <a:off x="12420600" y="13982700"/>
          <a:ext cx="74612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122555</xdr:rowOff>
    </xdr:from>
    <xdr:to>
      <xdr:col>72</xdr:col>
      <xdr:colOff>38100</xdr:colOff>
      <xdr:row>82</xdr:row>
      <xdr:rowOff>52705</xdr:rowOff>
    </xdr:to>
    <xdr:sp macro="" textlink="">
      <xdr:nvSpPr>
        <xdr:cNvPr id="624" name="楕円 623"/>
        <xdr:cNvSpPr/>
      </xdr:nvSpPr>
      <xdr:spPr>
        <a:xfrm>
          <a:off x="11623675" y="14010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xdr:rowOff>
    </xdr:from>
    <xdr:to>
      <xdr:col>76</xdr:col>
      <xdr:colOff>114300</xdr:colOff>
      <xdr:row>82</xdr:row>
      <xdr:rowOff>1905</xdr:rowOff>
    </xdr:to>
    <xdr:cxnSp macro="">
      <xdr:nvCxnSpPr>
        <xdr:cNvPr id="625" name="直線コネクタ 624"/>
        <xdr:cNvCxnSpPr/>
      </xdr:nvCxnSpPr>
      <xdr:spPr>
        <a:xfrm>
          <a:off x="11655425" y="1406080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626" name="n_1aveValue【消防施設】&#10;有形固定資産減価償却率"/>
        <xdr:cNvSpPr txBox="1"/>
      </xdr:nvSpPr>
      <xdr:spPr>
        <a:xfrm>
          <a:off x="12980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27" name="n_2aveValue【消防施設】&#10;有形固定資産減価償却率"/>
        <xdr:cNvSpPr txBox="1"/>
      </xdr:nvSpPr>
      <xdr:spPr>
        <a:xfrm>
          <a:off x="12246619"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628" name="n_3aveValue【消防施設】&#10;有形固定資産減価償却率"/>
        <xdr:cNvSpPr txBox="1"/>
      </xdr:nvSpPr>
      <xdr:spPr>
        <a:xfrm>
          <a:off x="1150049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629" name="n_1mainValue【消防施設】&#10;有形固定資産減価償却率"/>
        <xdr:cNvSpPr txBox="1"/>
      </xdr:nvSpPr>
      <xdr:spPr>
        <a:xfrm>
          <a:off x="12980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69232</xdr:rowOff>
    </xdr:from>
    <xdr:ext cx="405111" cy="259045"/>
    <xdr:sp macro="" textlink="">
      <xdr:nvSpPr>
        <xdr:cNvPr id="630" name="n_2mainValue【消防施設】&#10;有形固定資産減価償却率"/>
        <xdr:cNvSpPr txBox="1"/>
      </xdr:nvSpPr>
      <xdr:spPr>
        <a:xfrm>
          <a:off x="12246619"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631" name="n_3mainValue【消防施設】&#10;有形固定資産減価償却率"/>
        <xdr:cNvSpPr txBox="1"/>
      </xdr:nvSpPr>
      <xdr:spPr>
        <a:xfrm>
          <a:off x="1150049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53" name="直線コネクタ 652"/>
        <xdr:cNvCxnSpPr/>
      </xdr:nvCxnSpPr>
      <xdr:spPr>
        <a:xfrm flipV="1">
          <a:off x="188461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54" name="【消防施設】&#10;一人当たり面積最小値テキスト"/>
        <xdr:cNvSpPr txBox="1"/>
      </xdr:nvSpPr>
      <xdr:spPr>
        <a:xfrm>
          <a:off x="188849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55" name="直線コネクタ 654"/>
        <xdr:cNvCxnSpPr/>
      </xdr:nvCxnSpPr>
      <xdr:spPr>
        <a:xfrm>
          <a:off x="18786475" y="14695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6" name="【消防施設】&#10;一人当たり面積最大値テキスト"/>
        <xdr:cNvSpPr txBox="1"/>
      </xdr:nvSpPr>
      <xdr:spPr>
        <a:xfrm>
          <a:off x="188849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7" name="直線コネクタ 656"/>
        <xdr:cNvCxnSpPr/>
      </xdr:nvCxnSpPr>
      <xdr:spPr>
        <a:xfrm>
          <a:off x="18786475" y="1327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58" name="【消防施設】&#10;一人当たり面積平均値テキスト"/>
        <xdr:cNvSpPr txBox="1"/>
      </xdr:nvSpPr>
      <xdr:spPr>
        <a:xfrm>
          <a:off x="188849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59" name="フローチャート: 判断 658"/>
        <xdr:cNvSpPr/>
      </xdr:nvSpPr>
      <xdr:spPr>
        <a:xfrm>
          <a:off x="18796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60" name="フローチャート: 判断 659"/>
        <xdr:cNvSpPr/>
      </xdr:nvSpPr>
      <xdr:spPr>
        <a:xfrm>
          <a:off x="18100675" y="143730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61" name="フローチャート: 判断 660"/>
        <xdr:cNvSpPr/>
      </xdr:nvSpPr>
      <xdr:spPr>
        <a:xfrm>
          <a:off x="17325975"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62" name="フローチャート: 判断 661"/>
        <xdr:cNvSpPr/>
      </xdr:nvSpPr>
      <xdr:spPr>
        <a:xfrm>
          <a:off x="1657985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68" name="楕円 667"/>
        <xdr:cNvSpPr/>
      </xdr:nvSpPr>
      <xdr:spPr>
        <a:xfrm>
          <a:off x="187960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9162</xdr:rowOff>
    </xdr:from>
    <xdr:ext cx="469744" cy="259045"/>
    <xdr:sp macro="" textlink="">
      <xdr:nvSpPr>
        <xdr:cNvPr id="669" name="【消防施設】&#10;一人当たり面積該当値テキスト"/>
        <xdr:cNvSpPr txBox="1"/>
      </xdr:nvSpPr>
      <xdr:spPr>
        <a:xfrm>
          <a:off x="18884900"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70" name="楕円 669"/>
        <xdr:cNvSpPr/>
      </xdr:nvSpPr>
      <xdr:spPr>
        <a:xfrm>
          <a:off x="18100675" y="14446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81535</xdr:rowOff>
    </xdr:from>
    <xdr:to>
      <xdr:col>116</xdr:col>
      <xdr:colOff>63500</xdr:colOff>
      <xdr:row>84</xdr:row>
      <xdr:rowOff>95250</xdr:rowOff>
    </xdr:to>
    <xdr:cxnSp macro="">
      <xdr:nvCxnSpPr>
        <xdr:cNvPr id="671" name="直線コネクタ 670"/>
        <xdr:cNvCxnSpPr/>
      </xdr:nvCxnSpPr>
      <xdr:spPr>
        <a:xfrm flipV="1">
          <a:off x="18132425" y="14483335"/>
          <a:ext cx="714375"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62737</xdr:rowOff>
    </xdr:from>
    <xdr:to>
      <xdr:col>107</xdr:col>
      <xdr:colOff>101600</xdr:colOff>
      <xdr:row>84</xdr:row>
      <xdr:rowOff>164337</xdr:rowOff>
    </xdr:to>
    <xdr:sp macro="" textlink="">
      <xdr:nvSpPr>
        <xdr:cNvPr id="672" name="楕円 671"/>
        <xdr:cNvSpPr/>
      </xdr:nvSpPr>
      <xdr:spPr>
        <a:xfrm>
          <a:off x="17325975"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113537</xdr:rowOff>
    </xdr:to>
    <xdr:cxnSp macro="">
      <xdr:nvCxnSpPr>
        <xdr:cNvPr id="673" name="直線コネクタ 672"/>
        <xdr:cNvCxnSpPr/>
      </xdr:nvCxnSpPr>
      <xdr:spPr>
        <a:xfrm flipV="1">
          <a:off x="17376775" y="14497050"/>
          <a:ext cx="7556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67311</xdr:rowOff>
    </xdr:from>
    <xdr:to>
      <xdr:col>102</xdr:col>
      <xdr:colOff>165100</xdr:colOff>
      <xdr:row>84</xdr:row>
      <xdr:rowOff>168911</xdr:rowOff>
    </xdr:to>
    <xdr:sp macro="" textlink="">
      <xdr:nvSpPr>
        <xdr:cNvPr id="674" name="楕円 673"/>
        <xdr:cNvSpPr/>
      </xdr:nvSpPr>
      <xdr:spPr>
        <a:xfrm>
          <a:off x="1657985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113537</xdr:rowOff>
    </xdr:from>
    <xdr:to>
      <xdr:col>107</xdr:col>
      <xdr:colOff>50800</xdr:colOff>
      <xdr:row>84</xdr:row>
      <xdr:rowOff>118111</xdr:rowOff>
    </xdr:to>
    <xdr:cxnSp macro="">
      <xdr:nvCxnSpPr>
        <xdr:cNvPr id="675" name="直線コネクタ 674"/>
        <xdr:cNvCxnSpPr/>
      </xdr:nvCxnSpPr>
      <xdr:spPr>
        <a:xfrm flipV="1">
          <a:off x="16630650" y="14515337"/>
          <a:ext cx="74612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76" name="n_1aveValue【消防施設】&#10;一人当たり面積"/>
        <xdr:cNvSpPr txBox="1"/>
      </xdr:nvSpPr>
      <xdr:spPr>
        <a:xfrm>
          <a:off x="1793247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77" name="n_2aveValue【消防施設】&#10;一人当たり面積"/>
        <xdr:cNvSpPr txBox="1"/>
      </xdr:nvSpPr>
      <xdr:spPr>
        <a:xfrm>
          <a:off x="1717047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78" name="n_3aveValue【消防施設】&#10;一人当たり面積"/>
        <xdr:cNvSpPr txBox="1"/>
      </xdr:nvSpPr>
      <xdr:spPr>
        <a:xfrm>
          <a:off x="16424352"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679" name="n_1mainValue【消防施設】&#10;一人当たり面積"/>
        <xdr:cNvSpPr txBox="1"/>
      </xdr:nvSpPr>
      <xdr:spPr>
        <a:xfrm>
          <a:off x="1793247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155464</xdr:rowOff>
    </xdr:from>
    <xdr:ext cx="469744" cy="259045"/>
    <xdr:sp macro="" textlink="">
      <xdr:nvSpPr>
        <xdr:cNvPr id="680" name="n_2mainValue【消防施設】&#10;一人当たり面積"/>
        <xdr:cNvSpPr txBox="1"/>
      </xdr:nvSpPr>
      <xdr:spPr>
        <a:xfrm>
          <a:off x="1717047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160038</xdr:rowOff>
    </xdr:from>
    <xdr:ext cx="469744" cy="259045"/>
    <xdr:sp macro="" textlink="">
      <xdr:nvSpPr>
        <xdr:cNvPr id="681" name="n_3mainValue【消防施設】&#10;一人当たり面積"/>
        <xdr:cNvSpPr txBox="1"/>
      </xdr:nvSpPr>
      <xdr:spPr>
        <a:xfrm>
          <a:off x="16424352"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3" name="テキスト ボックス 692"/>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1" name="テキスト ボックス 700"/>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05" name="直線コネクタ 704"/>
        <xdr:cNvCxnSpPr/>
      </xdr:nvCxnSpPr>
      <xdr:spPr>
        <a:xfrm flipV="1">
          <a:off x="13889989"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06" name="【庁舎】&#10;有形固定資産減価償却率最小値テキスト"/>
        <xdr:cNvSpPr txBox="1"/>
      </xdr:nvSpPr>
      <xdr:spPr>
        <a:xfrm>
          <a:off x="13928725"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07" name="直線コネクタ 706"/>
        <xdr:cNvCxnSpPr/>
      </xdr:nvCxnSpPr>
      <xdr:spPr>
        <a:xfrm>
          <a:off x="13801725" y="18528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08" name="【庁舎】&#10;有形固定資産減価償却率最大値テキスト"/>
        <xdr:cNvSpPr txBox="1"/>
      </xdr:nvSpPr>
      <xdr:spPr>
        <a:xfrm>
          <a:off x="13928725"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09" name="直線コネクタ 708"/>
        <xdr:cNvCxnSpPr/>
      </xdr:nvCxnSpPr>
      <xdr:spPr>
        <a:xfrm>
          <a:off x="13801725" y="170630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10" name="【庁舎】&#10;有形固定資産減価償却率平均値テキスト"/>
        <xdr:cNvSpPr txBox="1"/>
      </xdr:nvSpPr>
      <xdr:spPr>
        <a:xfrm>
          <a:off x="13928725"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11" name="フローチャート: 判断 710"/>
        <xdr:cNvSpPr/>
      </xdr:nvSpPr>
      <xdr:spPr>
        <a:xfrm>
          <a:off x="13839825"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12" name="フローチャート: 判断 711"/>
        <xdr:cNvSpPr/>
      </xdr:nvSpPr>
      <xdr:spPr>
        <a:xfrm>
          <a:off x="13115925"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13" name="フローチャート: 判断 712"/>
        <xdr:cNvSpPr/>
      </xdr:nvSpPr>
      <xdr:spPr>
        <a:xfrm>
          <a:off x="123698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14" name="フローチャート: 判断 713"/>
        <xdr:cNvSpPr/>
      </xdr:nvSpPr>
      <xdr:spPr>
        <a:xfrm>
          <a:off x="11623675" y="176542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109220</xdr:rowOff>
    </xdr:from>
    <xdr:to>
      <xdr:col>85</xdr:col>
      <xdr:colOff>177800</xdr:colOff>
      <xdr:row>101</xdr:row>
      <xdr:rowOff>39370</xdr:rowOff>
    </xdr:to>
    <xdr:sp macro="" textlink="">
      <xdr:nvSpPr>
        <xdr:cNvPr id="720" name="楕円 719"/>
        <xdr:cNvSpPr/>
      </xdr:nvSpPr>
      <xdr:spPr>
        <a:xfrm>
          <a:off x="13839825" y="17254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132097</xdr:rowOff>
    </xdr:from>
    <xdr:ext cx="405111" cy="259045"/>
    <xdr:sp macro="" textlink="">
      <xdr:nvSpPr>
        <xdr:cNvPr id="721" name="【庁舎】&#10;有形固定資産減価償却率該当値テキスト"/>
        <xdr:cNvSpPr txBox="1"/>
      </xdr:nvSpPr>
      <xdr:spPr>
        <a:xfrm>
          <a:off x="13928725"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130175</xdr:rowOff>
    </xdr:from>
    <xdr:to>
      <xdr:col>81</xdr:col>
      <xdr:colOff>101600</xdr:colOff>
      <xdr:row>101</xdr:row>
      <xdr:rowOff>60325</xdr:rowOff>
    </xdr:to>
    <xdr:sp macro="" textlink="">
      <xdr:nvSpPr>
        <xdr:cNvPr id="722" name="楕円 721"/>
        <xdr:cNvSpPr/>
      </xdr:nvSpPr>
      <xdr:spPr>
        <a:xfrm>
          <a:off x="13115925"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160020</xdr:rowOff>
    </xdr:from>
    <xdr:to>
      <xdr:col>85</xdr:col>
      <xdr:colOff>127000</xdr:colOff>
      <xdr:row>101</xdr:row>
      <xdr:rowOff>9525</xdr:rowOff>
    </xdr:to>
    <xdr:cxnSp macro="">
      <xdr:nvCxnSpPr>
        <xdr:cNvPr id="723" name="直線コネクタ 722"/>
        <xdr:cNvCxnSpPr/>
      </xdr:nvCxnSpPr>
      <xdr:spPr>
        <a:xfrm flipV="1">
          <a:off x="13166725" y="1730502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17780</xdr:rowOff>
    </xdr:from>
    <xdr:to>
      <xdr:col>76</xdr:col>
      <xdr:colOff>165100</xdr:colOff>
      <xdr:row>101</xdr:row>
      <xdr:rowOff>119380</xdr:rowOff>
    </xdr:to>
    <xdr:sp macro="" textlink="">
      <xdr:nvSpPr>
        <xdr:cNvPr id="724" name="楕円 723"/>
        <xdr:cNvSpPr/>
      </xdr:nvSpPr>
      <xdr:spPr>
        <a:xfrm>
          <a:off x="123698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xdr:rowOff>
    </xdr:from>
    <xdr:to>
      <xdr:col>81</xdr:col>
      <xdr:colOff>50800</xdr:colOff>
      <xdr:row>101</xdr:row>
      <xdr:rowOff>68580</xdr:rowOff>
    </xdr:to>
    <xdr:cxnSp macro="">
      <xdr:nvCxnSpPr>
        <xdr:cNvPr id="725" name="直線コネクタ 724"/>
        <xdr:cNvCxnSpPr/>
      </xdr:nvCxnSpPr>
      <xdr:spPr>
        <a:xfrm flipV="1">
          <a:off x="12420600" y="17325975"/>
          <a:ext cx="74612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19686</xdr:rowOff>
    </xdr:from>
    <xdr:to>
      <xdr:col>72</xdr:col>
      <xdr:colOff>38100</xdr:colOff>
      <xdr:row>101</xdr:row>
      <xdr:rowOff>121286</xdr:rowOff>
    </xdr:to>
    <xdr:sp macro="" textlink="">
      <xdr:nvSpPr>
        <xdr:cNvPr id="726" name="楕円 725"/>
        <xdr:cNvSpPr/>
      </xdr:nvSpPr>
      <xdr:spPr>
        <a:xfrm>
          <a:off x="11623675" y="173361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68580</xdr:rowOff>
    </xdr:from>
    <xdr:to>
      <xdr:col>76</xdr:col>
      <xdr:colOff>114300</xdr:colOff>
      <xdr:row>101</xdr:row>
      <xdr:rowOff>70486</xdr:rowOff>
    </xdr:to>
    <xdr:cxnSp macro="">
      <xdr:nvCxnSpPr>
        <xdr:cNvPr id="727" name="直線コネクタ 726"/>
        <xdr:cNvCxnSpPr/>
      </xdr:nvCxnSpPr>
      <xdr:spPr>
        <a:xfrm flipV="1">
          <a:off x="11655425" y="17385030"/>
          <a:ext cx="7651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28" name="n_1aveValue【庁舎】&#10;有形固定資産減価償却率"/>
        <xdr:cNvSpPr txBox="1"/>
      </xdr:nvSpPr>
      <xdr:spPr>
        <a:xfrm>
          <a:off x="12980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29" name="n_2aveValue【庁舎】&#10;有形固定資産減価償却率"/>
        <xdr:cNvSpPr txBox="1"/>
      </xdr:nvSpPr>
      <xdr:spPr>
        <a:xfrm>
          <a:off x="12246619"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730" name="n_3aveValue【庁舎】&#10;有形固定資産減価償却率"/>
        <xdr:cNvSpPr txBox="1"/>
      </xdr:nvSpPr>
      <xdr:spPr>
        <a:xfrm>
          <a:off x="1150049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76852</xdr:rowOff>
    </xdr:from>
    <xdr:ext cx="405111" cy="259045"/>
    <xdr:sp macro="" textlink="">
      <xdr:nvSpPr>
        <xdr:cNvPr id="731" name="n_1mainValue【庁舎】&#10;有形固定資産減価償却率"/>
        <xdr:cNvSpPr txBox="1"/>
      </xdr:nvSpPr>
      <xdr:spPr>
        <a:xfrm>
          <a:off x="1298004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135907</xdr:rowOff>
    </xdr:from>
    <xdr:ext cx="405111" cy="259045"/>
    <xdr:sp macro="" textlink="">
      <xdr:nvSpPr>
        <xdr:cNvPr id="732" name="n_2mainValue【庁舎】&#10;有形固定資産減価償却率"/>
        <xdr:cNvSpPr txBox="1"/>
      </xdr:nvSpPr>
      <xdr:spPr>
        <a:xfrm>
          <a:off x="12246619"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137813</xdr:rowOff>
    </xdr:from>
    <xdr:ext cx="405111" cy="259045"/>
    <xdr:sp macro="" textlink="">
      <xdr:nvSpPr>
        <xdr:cNvPr id="733" name="n_3mainValue【庁舎】&#10;有形固定資産減価償却率"/>
        <xdr:cNvSpPr txBox="1"/>
      </xdr:nvSpPr>
      <xdr:spPr>
        <a:xfrm>
          <a:off x="1150049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59" name="直線コネクタ 758"/>
        <xdr:cNvCxnSpPr/>
      </xdr:nvCxnSpPr>
      <xdr:spPr>
        <a:xfrm flipV="1">
          <a:off x="188461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60" name="【庁舎】&#10;一人当たり面積最小値テキスト"/>
        <xdr:cNvSpPr txBox="1"/>
      </xdr:nvSpPr>
      <xdr:spPr>
        <a:xfrm>
          <a:off x="188849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61" name="直線コネクタ 760"/>
        <xdr:cNvCxnSpPr/>
      </xdr:nvCxnSpPr>
      <xdr:spPr>
        <a:xfrm>
          <a:off x="18786475" y="185579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62" name="【庁舎】&#10;一人当たり面積最大値テキスト"/>
        <xdr:cNvSpPr txBox="1"/>
      </xdr:nvSpPr>
      <xdr:spPr>
        <a:xfrm>
          <a:off x="188849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63" name="直線コネクタ 762"/>
        <xdr:cNvCxnSpPr/>
      </xdr:nvCxnSpPr>
      <xdr:spPr>
        <a:xfrm>
          <a:off x="18786475" y="17296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64" name="【庁舎】&#10;一人当たり面積平均値テキスト"/>
        <xdr:cNvSpPr txBox="1"/>
      </xdr:nvSpPr>
      <xdr:spPr>
        <a:xfrm>
          <a:off x="188849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5" name="フローチャート: 判断 764"/>
        <xdr:cNvSpPr/>
      </xdr:nvSpPr>
      <xdr:spPr>
        <a:xfrm>
          <a:off x="187960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66" name="フローチャート: 判断 765"/>
        <xdr:cNvSpPr/>
      </xdr:nvSpPr>
      <xdr:spPr>
        <a:xfrm>
          <a:off x="18100675" y="18267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67" name="フローチャート: 判断 766"/>
        <xdr:cNvSpPr/>
      </xdr:nvSpPr>
      <xdr:spPr>
        <a:xfrm>
          <a:off x="17325975"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68" name="フローチャート: 判断 767"/>
        <xdr:cNvSpPr/>
      </xdr:nvSpPr>
      <xdr:spPr>
        <a:xfrm>
          <a:off x="1657985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28121</xdr:rowOff>
    </xdr:from>
    <xdr:to>
      <xdr:col>116</xdr:col>
      <xdr:colOff>114300</xdr:colOff>
      <xdr:row>107</xdr:row>
      <xdr:rowOff>129721</xdr:rowOff>
    </xdr:to>
    <xdr:sp macro="" textlink="">
      <xdr:nvSpPr>
        <xdr:cNvPr id="774" name="楕円 773"/>
        <xdr:cNvSpPr/>
      </xdr:nvSpPr>
      <xdr:spPr>
        <a:xfrm>
          <a:off x="187960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6548</xdr:rowOff>
    </xdr:from>
    <xdr:ext cx="469744" cy="259045"/>
    <xdr:sp macro="" textlink="">
      <xdr:nvSpPr>
        <xdr:cNvPr id="775" name="【庁舎】&#10;一人当たり面積該当値テキスト"/>
        <xdr:cNvSpPr txBox="1"/>
      </xdr:nvSpPr>
      <xdr:spPr>
        <a:xfrm>
          <a:off x="18884900" y="183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32476</xdr:rowOff>
    </xdr:from>
    <xdr:to>
      <xdr:col>112</xdr:col>
      <xdr:colOff>38100</xdr:colOff>
      <xdr:row>107</xdr:row>
      <xdr:rowOff>134076</xdr:rowOff>
    </xdr:to>
    <xdr:sp macro="" textlink="">
      <xdr:nvSpPr>
        <xdr:cNvPr id="776" name="楕円 775"/>
        <xdr:cNvSpPr/>
      </xdr:nvSpPr>
      <xdr:spPr>
        <a:xfrm>
          <a:off x="18100675" y="183776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78921</xdr:rowOff>
    </xdr:from>
    <xdr:to>
      <xdr:col>116</xdr:col>
      <xdr:colOff>63500</xdr:colOff>
      <xdr:row>107</xdr:row>
      <xdr:rowOff>83276</xdr:rowOff>
    </xdr:to>
    <xdr:cxnSp macro="">
      <xdr:nvCxnSpPr>
        <xdr:cNvPr id="777" name="直線コネクタ 776"/>
        <xdr:cNvCxnSpPr/>
      </xdr:nvCxnSpPr>
      <xdr:spPr>
        <a:xfrm flipV="1">
          <a:off x="18132425" y="18424071"/>
          <a:ext cx="71437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37919</xdr:rowOff>
    </xdr:from>
    <xdr:to>
      <xdr:col>107</xdr:col>
      <xdr:colOff>101600</xdr:colOff>
      <xdr:row>107</xdr:row>
      <xdr:rowOff>139519</xdr:rowOff>
    </xdr:to>
    <xdr:sp macro="" textlink="">
      <xdr:nvSpPr>
        <xdr:cNvPr id="778" name="楕円 777"/>
        <xdr:cNvSpPr/>
      </xdr:nvSpPr>
      <xdr:spPr>
        <a:xfrm>
          <a:off x="17325975"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83276</xdr:rowOff>
    </xdr:from>
    <xdr:to>
      <xdr:col>111</xdr:col>
      <xdr:colOff>177800</xdr:colOff>
      <xdr:row>107</xdr:row>
      <xdr:rowOff>88719</xdr:rowOff>
    </xdr:to>
    <xdr:cxnSp macro="">
      <xdr:nvCxnSpPr>
        <xdr:cNvPr id="779" name="直線コネクタ 778"/>
        <xdr:cNvCxnSpPr/>
      </xdr:nvCxnSpPr>
      <xdr:spPr>
        <a:xfrm flipV="1">
          <a:off x="17376775" y="18428426"/>
          <a:ext cx="7556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47716</xdr:rowOff>
    </xdr:from>
    <xdr:to>
      <xdr:col>102</xdr:col>
      <xdr:colOff>165100</xdr:colOff>
      <xdr:row>107</xdr:row>
      <xdr:rowOff>149316</xdr:rowOff>
    </xdr:to>
    <xdr:sp macro="" textlink="">
      <xdr:nvSpPr>
        <xdr:cNvPr id="780" name="楕円 779"/>
        <xdr:cNvSpPr/>
      </xdr:nvSpPr>
      <xdr:spPr>
        <a:xfrm>
          <a:off x="1657985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88719</xdr:rowOff>
    </xdr:from>
    <xdr:to>
      <xdr:col>107</xdr:col>
      <xdr:colOff>50800</xdr:colOff>
      <xdr:row>107</xdr:row>
      <xdr:rowOff>98516</xdr:rowOff>
    </xdr:to>
    <xdr:cxnSp macro="">
      <xdr:nvCxnSpPr>
        <xdr:cNvPr id="781" name="直線コネクタ 780"/>
        <xdr:cNvCxnSpPr/>
      </xdr:nvCxnSpPr>
      <xdr:spPr>
        <a:xfrm flipV="1">
          <a:off x="16630650" y="18433869"/>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82" name="n_1aveValue【庁舎】&#10;一人当たり面積"/>
        <xdr:cNvSpPr txBox="1"/>
      </xdr:nvSpPr>
      <xdr:spPr>
        <a:xfrm>
          <a:off x="1793247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783" name="n_2aveValue【庁舎】&#10;一人当たり面積"/>
        <xdr:cNvSpPr txBox="1"/>
      </xdr:nvSpPr>
      <xdr:spPr>
        <a:xfrm>
          <a:off x="1717047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784" name="n_3aveValue【庁舎】&#10;一人当たり面積"/>
        <xdr:cNvSpPr txBox="1"/>
      </xdr:nvSpPr>
      <xdr:spPr>
        <a:xfrm>
          <a:off x="16424352"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125203</xdr:rowOff>
    </xdr:from>
    <xdr:ext cx="469744" cy="259045"/>
    <xdr:sp macro="" textlink="">
      <xdr:nvSpPr>
        <xdr:cNvPr id="785" name="n_1mainValue【庁舎】&#10;一人当たり面積"/>
        <xdr:cNvSpPr txBox="1"/>
      </xdr:nvSpPr>
      <xdr:spPr>
        <a:xfrm>
          <a:off x="1793247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786" name="n_2mainValue【庁舎】&#10;一人当たり面積"/>
        <xdr:cNvSpPr txBox="1"/>
      </xdr:nvSpPr>
      <xdr:spPr>
        <a:xfrm>
          <a:off x="1717047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140443</xdr:rowOff>
    </xdr:from>
    <xdr:ext cx="469744" cy="259045"/>
    <xdr:sp macro="" textlink="">
      <xdr:nvSpPr>
        <xdr:cNvPr id="787" name="n_3mainValue【庁舎】&#10;一人当たり面積"/>
        <xdr:cNvSpPr txBox="1"/>
      </xdr:nvSpPr>
      <xdr:spPr>
        <a:xfrm>
          <a:off x="16424352"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については，ほとんどの類型で類似団体平均を上回っている。体育館，福祉施設，市民会館等，合併前からそれぞれの町において整備されていた施設で老朽化が進んでおり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償却率を上げている。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になってから整備されており比較的新しく類似団体平均を下回っている。１人当たりの面積については，体育館・プール，福祉施設において類似団体と比較した場合に大きく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今後，公共施設等総合管理計画等に基づき施設整備や適正配置を進めて行くなかで，市民の福祉，健康増進の向上のため，償却と投資のバランスを考慮しながら，維持管理に努める必要がある。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前年度と比較し，農業所得の増による個人住民税（所得割），太陽光発電設備に係る償却資産に関する固定資産税が増加したものの，昨年度と同水準で，類似団体平均を下回っている状況である。本市は，農業を基幹産業としているが，人口減少や高齢化等から大幅な収益の増加は見込めず財政基盤は弱いことから，南九州市行政改革大綱等の長期計画に基づく組織機構の見直し，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年度からの新たな南九州市定員適正化計画に基づく職員数及び人件費の抑制により歳出抑制を図るとともに使用料等の見直しを進めることで歳入確保に努める。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solidFill>
                <a:schemeClr val="tx1"/>
              </a:solidFill>
              <a:latin typeface="ＭＳ ゴシック" panose="020B0609070205080204" pitchFamily="49" charset="-128"/>
              <a:ea typeface="ＭＳ ゴシック" panose="020B0609070205080204" pitchFamily="49" charset="-128"/>
            </a:rPr>
            <a:t>前年度と比較し</a:t>
          </a:r>
          <a:r>
            <a:rPr kumimoji="1" lang="en-US" altLang="ja-JP" sz="1200">
              <a:solidFill>
                <a:schemeClr val="tx1"/>
              </a:solidFill>
              <a:latin typeface="ＭＳ ゴシック" panose="020B0609070205080204" pitchFamily="49" charset="-128"/>
              <a:ea typeface="ＭＳ ゴシック" panose="020B0609070205080204" pitchFamily="49" charset="-128"/>
            </a:rPr>
            <a:t>0.3</a:t>
          </a:r>
          <a:r>
            <a:rPr kumimoji="1" lang="ja-JP" altLang="en-US" sz="1200">
              <a:solidFill>
                <a:schemeClr val="tx1"/>
              </a:solidFill>
              <a:latin typeface="ＭＳ ゴシック" panose="020B0609070205080204" pitchFamily="49" charset="-128"/>
              <a:ea typeface="ＭＳ ゴシック" panose="020B0609070205080204" pitchFamily="49" charset="-128"/>
            </a:rPr>
            <a:t>ポイント悪化し，類似団体と比較しても高い比率となっている。前年度と比較し，人件費，扶助費，公債費等の減により，経常経費充当一般財源が減少（△</a:t>
          </a:r>
          <a:r>
            <a:rPr kumimoji="1" lang="en-US" altLang="ja-JP" sz="1200">
              <a:solidFill>
                <a:schemeClr val="tx1"/>
              </a:solidFill>
              <a:latin typeface="ＭＳ ゴシック" panose="020B0609070205080204" pitchFamily="49" charset="-128"/>
              <a:ea typeface="ＭＳ ゴシック" panose="020B0609070205080204" pitchFamily="49" charset="-128"/>
            </a:rPr>
            <a:t>168</a:t>
          </a:r>
          <a:r>
            <a:rPr kumimoji="1" lang="ja-JP" altLang="en-US" sz="1200">
              <a:solidFill>
                <a:schemeClr val="tx1"/>
              </a:solidFill>
              <a:latin typeface="ＭＳ ゴシック" panose="020B0609070205080204" pitchFamily="49" charset="-128"/>
              <a:ea typeface="ＭＳ ゴシック" panose="020B0609070205080204" pitchFamily="49" charset="-128"/>
            </a:rPr>
            <a:t>千円）するとともに，経常一般財源も普通交付税（△</a:t>
          </a:r>
          <a:r>
            <a:rPr kumimoji="1" lang="en-US" altLang="ja-JP" sz="1200">
              <a:solidFill>
                <a:schemeClr val="tx1"/>
              </a:solidFill>
              <a:latin typeface="ＭＳ ゴシック" panose="020B0609070205080204" pitchFamily="49" charset="-128"/>
              <a:ea typeface="ＭＳ ゴシック" panose="020B0609070205080204" pitchFamily="49" charset="-128"/>
            </a:rPr>
            <a:t>246</a:t>
          </a:r>
          <a:r>
            <a:rPr kumimoji="1" lang="ja-JP" altLang="en-US" sz="1200">
              <a:solidFill>
                <a:schemeClr val="tx1"/>
              </a:solidFill>
              <a:latin typeface="ＭＳ ゴシック" panose="020B0609070205080204" pitchFamily="49" charset="-128"/>
              <a:ea typeface="ＭＳ ゴシック" panose="020B0609070205080204" pitchFamily="49" charset="-128"/>
            </a:rPr>
            <a:t>百万円）の影響で減少した。経常一般税源の減少幅が経常経費充当一般財源よりも大きかったことが比率悪化の要因となった。</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今後，市債借入額の総額抑制による公債費の削減や公共施設の適正な維持管理，平成</a:t>
          </a:r>
          <a:r>
            <a:rPr kumimoji="1" lang="en-US" altLang="ja-JP" sz="1200">
              <a:solidFill>
                <a:schemeClr val="tx1"/>
              </a:solidFill>
              <a:latin typeface="ＭＳ ゴシック" panose="020B0609070205080204" pitchFamily="49" charset="-128"/>
              <a:ea typeface="ＭＳ ゴシック" panose="020B0609070205080204" pitchFamily="49" charset="-128"/>
            </a:rPr>
            <a:t>29</a:t>
          </a:r>
          <a:r>
            <a:rPr kumimoji="1" lang="ja-JP" altLang="en-US" sz="1200">
              <a:solidFill>
                <a:schemeClr val="tx1"/>
              </a:solidFill>
              <a:latin typeface="ＭＳ ゴシック" panose="020B0609070205080204" pitchFamily="49" charset="-128"/>
              <a:ea typeface="ＭＳ ゴシック" panose="020B0609070205080204" pitchFamily="49" charset="-128"/>
            </a:rPr>
            <a:t>年度当初予算から行っている一般財源の枠配分方式による予算編成を継続することで，経常経費の縮減に努める。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149013</xdr:rowOff>
    </xdr:to>
    <xdr:cxnSp macro="">
      <xdr:nvCxnSpPr>
        <xdr:cNvPr id="132" name="直線コネクタ 131"/>
        <xdr:cNvCxnSpPr/>
      </xdr:nvCxnSpPr>
      <xdr:spPr>
        <a:xfrm>
          <a:off x="4114800" y="1075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157056</xdr:rowOff>
    </xdr:to>
    <xdr:cxnSp macro="">
      <xdr:nvCxnSpPr>
        <xdr:cNvPr id="135" name="直線コネクタ 134"/>
        <xdr:cNvCxnSpPr/>
      </xdr:nvCxnSpPr>
      <xdr:spPr>
        <a:xfrm flipV="1">
          <a:off x="3225800" y="1075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62</xdr:row>
      <xdr:rowOff>157056</xdr:rowOff>
    </xdr:to>
    <xdr:cxnSp macro="">
      <xdr:nvCxnSpPr>
        <xdr:cNvPr id="138" name="直線コネクタ 137"/>
        <xdr:cNvCxnSpPr/>
      </xdr:nvCxnSpPr>
      <xdr:spPr>
        <a:xfrm>
          <a:off x="2336800" y="1045718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62</xdr:row>
      <xdr:rowOff>12277</xdr:rowOff>
    </xdr:to>
    <xdr:cxnSp macro="">
      <xdr:nvCxnSpPr>
        <xdr:cNvPr id="141" name="直線コネクタ 140"/>
        <xdr:cNvCxnSpPr/>
      </xdr:nvCxnSpPr>
      <xdr:spPr>
        <a:xfrm flipV="1">
          <a:off x="1447800" y="1045718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7" name="楕円 156"/>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58" name="テキスト ボックス 157"/>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60" name="テキスト ボックス 159"/>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市町村合併以後，策定した南九州市定員適正化計画に基づき，職員数の削減や民間移管の推進等による職員数の削減を進めているが，市の基幹産業である農業関連部署への職員配置数が多いことや，総合支所方式と分庁支所方式を組み合わせた方式を採用していることが人件費が高い要因となっている。</a:t>
          </a:r>
        </a:p>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年２月には南九州市第３次定員適正化計画を策定し，本庁方式への移行や定年延長制度の導入等を考慮しながら緩やかに職員数の削減（目標；平成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年４月１日：</a:t>
          </a:r>
          <a:r>
            <a:rPr kumimoji="1" lang="en-US" altLang="ja-JP" sz="1100">
              <a:latin typeface="ＭＳ ゴシック" panose="020B0609070205080204" pitchFamily="49" charset="-128"/>
              <a:ea typeface="ＭＳ ゴシック" panose="020B0609070205080204" pitchFamily="49" charset="-128"/>
            </a:rPr>
            <a:t>405</a:t>
          </a:r>
          <a:r>
            <a:rPr kumimoji="1" lang="ja-JP" altLang="en-US" sz="1100">
              <a:latin typeface="ＭＳ ゴシック" panose="020B0609070205080204" pitchFamily="49" charset="-128"/>
              <a:ea typeface="ＭＳ ゴシック" panose="020B0609070205080204" pitchFamily="49" charset="-128"/>
            </a:rPr>
            <a:t>人→令和９年４月１日：</a:t>
          </a:r>
          <a:r>
            <a:rPr kumimoji="1" lang="en-US" altLang="ja-JP" sz="1100">
              <a:latin typeface="ＭＳ ゴシック" panose="020B0609070205080204" pitchFamily="49" charset="-128"/>
              <a:ea typeface="ＭＳ ゴシック" panose="020B0609070205080204" pitchFamily="49" charset="-128"/>
            </a:rPr>
            <a:t>357</a:t>
          </a:r>
          <a:r>
            <a:rPr kumimoji="1" lang="ja-JP" altLang="en-US" sz="1100">
              <a:latin typeface="ＭＳ ゴシック" panose="020B0609070205080204" pitchFamily="49" charset="-128"/>
              <a:ea typeface="ＭＳ ゴシック" panose="020B0609070205080204" pitchFamily="49" charset="-128"/>
            </a:rPr>
            <a:t>人）を進めていく計画である。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68762</xdr:rowOff>
    </xdr:from>
    <xdr:to>
      <xdr:col>23</xdr:col>
      <xdr:colOff>133350</xdr:colOff>
      <xdr:row>84</xdr:row>
      <xdr:rowOff>13498</xdr:rowOff>
    </xdr:to>
    <xdr:cxnSp macro="">
      <xdr:nvCxnSpPr>
        <xdr:cNvPr id="195" name="直線コネクタ 194"/>
        <xdr:cNvCxnSpPr/>
      </xdr:nvCxnSpPr>
      <xdr:spPr>
        <a:xfrm>
          <a:off x="4114800" y="14299112"/>
          <a:ext cx="838200" cy="1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60880</xdr:rowOff>
    </xdr:from>
    <xdr:to>
      <xdr:col>19</xdr:col>
      <xdr:colOff>133350</xdr:colOff>
      <xdr:row>83</xdr:row>
      <xdr:rowOff>68762</xdr:rowOff>
    </xdr:to>
    <xdr:cxnSp macro="">
      <xdr:nvCxnSpPr>
        <xdr:cNvPr id="198" name="直線コネクタ 197"/>
        <xdr:cNvCxnSpPr/>
      </xdr:nvCxnSpPr>
      <xdr:spPr>
        <a:xfrm>
          <a:off x="3225800" y="14291230"/>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60880</xdr:rowOff>
    </xdr:from>
    <xdr:to>
      <xdr:col>15</xdr:col>
      <xdr:colOff>82550</xdr:colOff>
      <xdr:row>83</xdr:row>
      <xdr:rowOff>66511</xdr:rowOff>
    </xdr:to>
    <xdr:cxnSp macro="">
      <xdr:nvCxnSpPr>
        <xdr:cNvPr id="201" name="直線コネクタ 200"/>
        <xdr:cNvCxnSpPr/>
      </xdr:nvCxnSpPr>
      <xdr:spPr>
        <a:xfrm flipV="1">
          <a:off x="2336800" y="1429123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66511</xdr:rowOff>
    </xdr:from>
    <xdr:to>
      <xdr:col>11</xdr:col>
      <xdr:colOff>31750</xdr:colOff>
      <xdr:row>83</xdr:row>
      <xdr:rowOff>85886</xdr:rowOff>
    </xdr:to>
    <xdr:cxnSp macro="">
      <xdr:nvCxnSpPr>
        <xdr:cNvPr id="204" name="直線コネクタ 203"/>
        <xdr:cNvCxnSpPr/>
      </xdr:nvCxnSpPr>
      <xdr:spPr>
        <a:xfrm flipV="1">
          <a:off x="1447800" y="14296861"/>
          <a:ext cx="889000" cy="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134148</xdr:rowOff>
    </xdr:from>
    <xdr:to>
      <xdr:col>23</xdr:col>
      <xdr:colOff>184150</xdr:colOff>
      <xdr:row>84</xdr:row>
      <xdr:rowOff>64298</xdr:rowOff>
    </xdr:to>
    <xdr:sp macro="" textlink="">
      <xdr:nvSpPr>
        <xdr:cNvPr id="214" name="楕円 213"/>
        <xdr:cNvSpPr/>
      </xdr:nvSpPr>
      <xdr:spPr>
        <a:xfrm>
          <a:off x="4902200" y="143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106225</xdr:rowOff>
    </xdr:from>
    <xdr:ext cx="762000" cy="259045"/>
    <xdr:sp macro="" textlink="">
      <xdr:nvSpPr>
        <xdr:cNvPr id="215" name="人件費・物件費等の状況該当値テキスト"/>
        <xdr:cNvSpPr txBox="1"/>
      </xdr:nvSpPr>
      <xdr:spPr>
        <a:xfrm>
          <a:off x="5041900" y="143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17962</xdr:rowOff>
    </xdr:from>
    <xdr:to>
      <xdr:col>19</xdr:col>
      <xdr:colOff>184150</xdr:colOff>
      <xdr:row>83</xdr:row>
      <xdr:rowOff>119562</xdr:rowOff>
    </xdr:to>
    <xdr:sp macro="" textlink="">
      <xdr:nvSpPr>
        <xdr:cNvPr id="216" name="楕円 215"/>
        <xdr:cNvSpPr/>
      </xdr:nvSpPr>
      <xdr:spPr>
        <a:xfrm>
          <a:off x="4064000" y="142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104339</xdr:rowOff>
    </xdr:from>
    <xdr:ext cx="736600" cy="259045"/>
    <xdr:sp macro="" textlink="">
      <xdr:nvSpPr>
        <xdr:cNvPr id="217" name="テキスト ボックス 216"/>
        <xdr:cNvSpPr txBox="1"/>
      </xdr:nvSpPr>
      <xdr:spPr>
        <a:xfrm>
          <a:off x="3733800" y="1433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10080</xdr:rowOff>
    </xdr:from>
    <xdr:to>
      <xdr:col>15</xdr:col>
      <xdr:colOff>133350</xdr:colOff>
      <xdr:row>83</xdr:row>
      <xdr:rowOff>111680</xdr:rowOff>
    </xdr:to>
    <xdr:sp macro="" textlink="">
      <xdr:nvSpPr>
        <xdr:cNvPr id="218" name="楕円 217"/>
        <xdr:cNvSpPr/>
      </xdr:nvSpPr>
      <xdr:spPr>
        <a:xfrm>
          <a:off x="3175000" y="142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96457</xdr:rowOff>
    </xdr:from>
    <xdr:ext cx="762000" cy="259045"/>
    <xdr:sp macro="" textlink="">
      <xdr:nvSpPr>
        <xdr:cNvPr id="219" name="テキスト ボックス 218"/>
        <xdr:cNvSpPr txBox="1"/>
      </xdr:nvSpPr>
      <xdr:spPr>
        <a:xfrm>
          <a:off x="2844800" y="1432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15711</xdr:rowOff>
    </xdr:from>
    <xdr:to>
      <xdr:col>11</xdr:col>
      <xdr:colOff>82550</xdr:colOff>
      <xdr:row>83</xdr:row>
      <xdr:rowOff>117311</xdr:rowOff>
    </xdr:to>
    <xdr:sp macro="" textlink="">
      <xdr:nvSpPr>
        <xdr:cNvPr id="220" name="楕円 219"/>
        <xdr:cNvSpPr/>
      </xdr:nvSpPr>
      <xdr:spPr>
        <a:xfrm>
          <a:off x="2286000" y="142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102088</xdr:rowOff>
    </xdr:from>
    <xdr:ext cx="762000" cy="259045"/>
    <xdr:sp macro="" textlink="">
      <xdr:nvSpPr>
        <xdr:cNvPr id="221" name="テキスト ボックス 220"/>
        <xdr:cNvSpPr txBox="1"/>
      </xdr:nvSpPr>
      <xdr:spPr>
        <a:xfrm>
          <a:off x="1955800" y="143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35086</xdr:rowOff>
    </xdr:from>
    <xdr:to>
      <xdr:col>7</xdr:col>
      <xdr:colOff>31750</xdr:colOff>
      <xdr:row>83</xdr:row>
      <xdr:rowOff>136686</xdr:rowOff>
    </xdr:to>
    <xdr:sp macro="" textlink="">
      <xdr:nvSpPr>
        <xdr:cNvPr id="222" name="楕円 221"/>
        <xdr:cNvSpPr/>
      </xdr:nvSpPr>
      <xdr:spPr>
        <a:xfrm>
          <a:off x="1397000" y="142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121463</xdr:rowOff>
    </xdr:from>
    <xdr:ext cx="762000" cy="259045"/>
    <xdr:sp macro="" textlink="">
      <xdr:nvSpPr>
        <xdr:cNvPr id="223" name="テキスト ボックス 222"/>
        <xdr:cNvSpPr txBox="1"/>
      </xdr:nvSpPr>
      <xdr:spPr>
        <a:xfrm>
          <a:off x="1066800" y="143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指数は類似団体平均値を上回っているものの，指数値</a:t>
          </a:r>
          <a:r>
            <a:rPr kumimoji="1" lang="en-US" altLang="ja-JP" sz="1300">
              <a:latin typeface="ＭＳ ゴシック" panose="020B0609070205080204" pitchFamily="49" charset="-128"/>
              <a:ea typeface="ＭＳ ゴシック" panose="020B0609070205080204" pitchFamily="49" charset="-128"/>
            </a:rPr>
            <a:t>100</a:t>
          </a:r>
          <a:r>
            <a:rPr kumimoji="1" lang="ja-JP" altLang="en-US" sz="1300">
              <a:latin typeface="ＭＳ ゴシック" panose="020B0609070205080204" pitchFamily="49" charset="-128"/>
              <a:ea typeface="ＭＳ ゴシック" panose="020B0609070205080204" pitchFamily="49" charset="-128"/>
            </a:rPr>
            <a:t>を超えない給与体系を取っている。</a:t>
          </a:r>
        </a:p>
        <a:p>
          <a:r>
            <a:rPr kumimoji="1" lang="ja-JP" altLang="en-US" sz="1300">
              <a:latin typeface="ＭＳ ゴシック" panose="020B0609070205080204" pitchFamily="49" charset="-128"/>
              <a:ea typeface="ＭＳ ゴシック" panose="020B0609070205080204" pitchFamily="49" charset="-128"/>
            </a:rPr>
            <a:t>　人事評価制度の導入による処遇反映を含め，今後も更なる給与適正化に努めていく。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152400</xdr:rowOff>
    </xdr:to>
    <xdr:cxnSp macro="">
      <xdr:nvCxnSpPr>
        <xdr:cNvPr id="259" name="直線コネクタ 258"/>
        <xdr:cNvCxnSpPr/>
      </xdr:nvCxnSpPr>
      <xdr:spPr>
        <a:xfrm flipV="1">
          <a:off x="16179800" y="146911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118836</xdr:rowOff>
    </xdr:to>
    <xdr:cxnSp macro="">
      <xdr:nvCxnSpPr>
        <xdr:cNvPr id="262" name="直線コネクタ 261"/>
        <xdr:cNvCxnSpPr/>
      </xdr:nvCxnSpPr>
      <xdr:spPr>
        <a:xfrm flipV="1">
          <a:off x="15290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5" name="直線コネクタ 264"/>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8" name="直線コネクタ 267"/>
        <xdr:cNvCxnSpPr/>
      </xdr:nvCxnSpPr>
      <xdr:spPr>
        <a:xfrm>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1" name="テキスト ボックス 28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2" name="楕円 281"/>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3" name="テキスト ボックス 28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新規採用の抑制や現業職員の不補充等により，職員の削減に努めている。</a:t>
          </a:r>
        </a:p>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年２月には南九州市第３次定員適正化計画を策定し，本庁方式への移行や定年延長制度の導入等を考慮しながら緩やかに職員数の削減（目標；平成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年４月１日：</a:t>
          </a:r>
          <a:r>
            <a:rPr kumimoji="1" lang="en-US" altLang="ja-JP" sz="1300">
              <a:latin typeface="ＭＳ ゴシック" panose="020B0609070205080204" pitchFamily="49" charset="-128"/>
              <a:ea typeface="ＭＳ ゴシック" panose="020B0609070205080204" pitchFamily="49" charset="-128"/>
            </a:rPr>
            <a:t>405</a:t>
          </a:r>
          <a:r>
            <a:rPr kumimoji="1" lang="ja-JP" altLang="en-US" sz="1300">
              <a:latin typeface="ＭＳ ゴシック" panose="020B0609070205080204" pitchFamily="49" charset="-128"/>
              <a:ea typeface="ＭＳ ゴシック" panose="020B0609070205080204" pitchFamily="49" charset="-128"/>
            </a:rPr>
            <a:t>人→令和９年４月１日：</a:t>
          </a:r>
          <a:r>
            <a:rPr kumimoji="1" lang="en-US" altLang="ja-JP" sz="1300">
              <a:latin typeface="ＭＳ ゴシック" panose="020B0609070205080204" pitchFamily="49" charset="-128"/>
              <a:ea typeface="ＭＳ ゴシック" panose="020B0609070205080204" pitchFamily="49" charset="-128"/>
            </a:rPr>
            <a:t>357</a:t>
          </a:r>
          <a:r>
            <a:rPr kumimoji="1" lang="ja-JP" altLang="en-US" sz="1300">
              <a:latin typeface="ＭＳ ゴシック" panose="020B0609070205080204" pitchFamily="49" charset="-128"/>
              <a:ea typeface="ＭＳ ゴシック" panose="020B0609070205080204" pitchFamily="49" charset="-128"/>
            </a:rPr>
            <a:t>人）を進めていく計画である。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49621</xdr:rowOff>
    </xdr:from>
    <xdr:to>
      <xdr:col>81</xdr:col>
      <xdr:colOff>44450</xdr:colOff>
      <xdr:row>62</xdr:row>
      <xdr:rowOff>80645</xdr:rowOff>
    </xdr:to>
    <xdr:cxnSp macro="">
      <xdr:nvCxnSpPr>
        <xdr:cNvPr id="324" name="直線コネクタ 323"/>
        <xdr:cNvCxnSpPr/>
      </xdr:nvCxnSpPr>
      <xdr:spPr>
        <a:xfrm flipV="1">
          <a:off x="16179800" y="106795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77198</xdr:rowOff>
    </xdr:from>
    <xdr:to>
      <xdr:col>77</xdr:col>
      <xdr:colOff>44450</xdr:colOff>
      <xdr:row>62</xdr:row>
      <xdr:rowOff>80645</xdr:rowOff>
    </xdr:to>
    <xdr:cxnSp macro="">
      <xdr:nvCxnSpPr>
        <xdr:cNvPr id="327" name="直線コネクタ 326"/>
        <xdr:cNvCxnSpPr/>
      </xdr:nvCxnSpPr>
      <xdr:spPr>
        <a:xfrm>
          <a:off x="15290800" y="107070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77198</xdr:rowOff>
    </xdr:from>
    <xdr:to>
      <xdr:col>72</xdr:col>
      <xdr:colOff>203200</xdr:colOff>
      <xdr:row>62</xdr:row>
      <xdr:rowOff>99604</xdr:rowOff>
    </xdr:to>
    <xdr:cxnSp macro="">
      <xdr:nvCxnSpPr>
        <xdr:cNvPr id="330" name="直線コネクタ 329"/>
        <xdr:cNvCxnSpPr/>
      </xdr:nvCxnSpPr>
      <xdr:spPr>
        <a:xfrm flipV="1">
          <a:off x="14401800" y="1070709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99604</xdr:rowOff>
    </xdr:to>
    <xdr:cxnSp macro="">
      <xdr:nvCxnSpPr>
        <xdr:cNvPr id="333" name="直線コネクタ 332"/>
        <xdr:cNvCxnSpPr/>
      </xdr:nvCxnSpPr>
      <xdr:spPr>
        <a:xfrm>
          <a:off x="13512800" y="107226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170271</xdr:rowOff>
    </xdr:from>
    <xdr:to>
      <xdr:col>81</xdr:col>
      <xdr:colOff>95250</xdr:colOff>
      <xdr:row>62</xdr:row>
      <xdr:rowOff>100421</xdr:rowOff>
    </xdr:to>
    <xdr:sp macro="" textlink="">
      <xdr:nvSpPr>
        <xdr:cNvPr id="343" name="楕円 342"/>
        <xdr:cNvSpPr/>
      </xdr:nvSpPr>
      <xdr:spPr>
        <a:xfrm>
          <a:off x="169672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142348</xdr:rowOff>
    </xdr:from>
    <xdr:ext cx="762000" cy="259045"/>
    <xdr:sp macro="" textlink="">
      <xdr:nvSpPr>
        <xdr:cNvPr id="344" name="定員管理の状況該当値テキスト"/>
        <xdr:cNvSpPr txBox="1"/>
      </xdr:nvSpPr>
      <xdr:spPr>
        <a:xfrm>
          <a:off x="17106900" y="106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45" name="楕円 344"/>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46" name="テキスト ボックス 345"/>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26398</xdr:rowOff>
    </xdr:from>
    <xdr:to>
      <xdr:col>73</xdr:col>
      <xdr:colOff>44450</xdr:colOff>
      <xdr:row>62</xdr:row>
      <xdr:rowOff>127998</xdr:rowOff>
    </xdr:to>
    <xdr:sp macro="" textlink="">
      <xdr:nvSpPr>
        <xdr:cNvPr id="347" name="楕円 346"/>
        <xdr:cNvSpPr/>
      </xdr:nvSpPr>
      <xdr:spPr>
        <a:xfrm>
          <a:off x="15240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112775</xdr:rowOff>
    </xdr:from>
    <xdr:ext cx="762000" cy="259045"/>
    <xdr:sp macro="" textlink="">
      <xdr:nvSpPr>
        <xdr:cNvPr id="348" name="テキスト ボックス 347"/>
        <xdr:cNvSpPr txBox="1"/>
      </xdr:nvSpPr>
      <xdr:spPr>
        <a:xfrm>
          <a:off x="14909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49" name="楕円 348"/>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50" name="テキスト ボックス 349"/>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1" name="楕円 350"/>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52" name="テキスト ボックス 351"/>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前年度と比較し，既発債の償還終了により元利償還金が減少したことで，単年度のポイントでは減少したものの，３ヶ年平均では</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ポイント上昇した。</a:t>
          </a:r>
        </a:p>
        <a:p>
          <a:r>
            <a:rPr kumimoji="1" lang="ja-JP" altLang="en-US" sz="1300">
              <a:latin typeface="ＭＳ ゴシック" panose="020B0609070205080204" pitchFamily="49" charset="-128"/>
              <a:ea typeface="ＭＳ ゴシック" panose="020B0609070205080204" pitchFamily="49" charset="-128"/>
            </a:rPr>
            <a:t>　今後，頴娃地区統合中学校整備事業等の大規模事業の償還開始に伴い，比率が上昇することが予想されることから，財政計画に基づき，地方債の繰上償還を実施するなど，引き続き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117348</xdr:rowOff>
    </xdr:to>
    <xdr:cxnSp macro="">
      <xdr:nvCxnSpPr>
        <xdr:cNvPr id="384" name="直線コネクタ 383"/>
        <xdr:cNvCxnSpPr/>
      </xdr:nvCxnSpPr>
      <xdr:spPr>
        <a:xfrm>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7" name="直線コネクタ 386"/>
        <xdr:cNvCxnSpPr/>
      </xdr:nvCxnSpPr>
      <xdr:spPr>
        <a:xfrm>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78740</xdr:rowOff>
    </xdr:to>
    <xdr:cxnSp macro="">
      <xdr:nvCxnSpPr>
        <xdr:cNvPr id="390" name="直線コネクタ 389"/>
        <xdr:cNvCxnSpPr/>
      </xdr:nvCxnSpPr>
      <xdr:spPr>
        <a:xfrm>
          <a:off x="14401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69088</xdr:rowOff>
    </xdr:to>
    <xdr:cxnSp macro="">
      <xdr:nvCxnSpPr>
        <xdr:cNvPr id="393" name="直線コネクタ 392"/>
        <xdr:cNvCxnSpPr/>
      </xdr:nvCxnSpPr>
      <xdr:spPr>
        <a:xfrm flipV="1">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3" name="楕円 402"/>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4"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5" name="楕円 404"/>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6" name="テキスト ボックス 40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9" name="楕円 408"/>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10" name="テキスト ボックス 409"/>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1" name="楕円 410"/>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2" name="テキスト ボックス 411"/>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a:t>
          </a:r>
          <a:r>
            <a:rPr kumimoji="1" lang="ja-JP" altLang="en-US" sz="1300">
              <a:latin typeface="ＭＳ ゴシック" panose="020B0609070205080204" pitchFamily="49" charset="-128"/>
              <a:ea typeface="ＭＳ ゴシック" panose="020B0609070205080204" pitchFamily="49" charset="-128"/>
            </a:rPr>
            <a:t>将来負担額である地方債残高が減少するとともに，ふるさと寄附金の増により充当可能基金残高が増加したことから前年度と比較し，比率は</a:t>
          </a:r>
          <a:r>
            <a:rPr kumimoji="1" lang="en-US" altLang="ja-JP" sz="1300">
              <a:latin typeface="ＭＳ ゴシック" panose="020B0609070205080204" pitchFamily="49" charset="-128"/>
              <a:ea typeface="ＭＳ ゴシック" panose="020B0609070205080204" pitchFamily="49" charset="-128"/>
            </a:rPr>
            <a:t>9.0</a:t>
          </a:r>
          <a:r>
            <a:rPr kumimoji="1" lang="ja-JP" altLang="en-US" sz="1300">
              <a:latin typeface="ＭＳ ゴシック" panose="020B0609070205080204" pitchFamily="49" charset="-128"/>
              <a:ea typeface="ＭＳ ゴシック" panose="020B0609070205080204" pitchFamily="49" charset="-128"/>
            </a:rPr>
            <a:t>ポイント減少した。　</a:t>
          </a:r>
        </a:p>
        <a:p>
          <a:r>
            <a:rPr kumimoji="1" lang="ja-JP" altLang="en-US" sz="1300">
              <a:latin typeface="ＭＳ ゴシック" panose="020B0609070205080204" pitchFamily="49" charset="-128"/>
              <a:ea typeface="ＭＳ ゴシック" panose="020B0609070205080204" pitchFamily="49" charset="-128"/>
            </a:rPr>
            <a:t>　しかし，公営企業債等繰入見込額は増加しており，今後の将来世代への負担を軽減するため，行財政改革を進め，財政の健全化に努める。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58039</xdr:rowOff>
    </xdr:from>
    <xdr:to>
      <xdr:col>81</xdr:col>
      <xdr:colOff>44450</xdr:colOff>
      <xdr:row>14</xdr:row>
      <xdr:rowOff>130429</xdr:rowOff>
    </xdr:to>
    <xdr:cxnSp macro="">
      <xdr:nvCxnSpPr>
        <xdr:cNvPr id="446" name="直線コネクタ 445"/>
        <xdr:cNvCxnSpPr/>
      </xdr:nvCxnSpPr>
      <xdr:spPr>
        <a:xfrm flipV="1">
          <a:off x="16179800" y="245833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42816</xdr:rowOff>
    </xdr:from>
    <xdr:ext cx="762000" cy="259045"/>
    <xdr:sp macro="" textlink="">
      <xdr:nvSpPr>
        <xdr:cNvPr id="447" name="将来負担の状況平均値テキスト"/>
        <xdr:cNvSpPr txBox="1"/>
      </xdr:nvSpPr>
      <xdr:spPr>
        <a:xfrm>
          <a:off x="17106900" y="244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130429</xdr:rowOff>
    </xdr:from>
    <xdr:to>
      <xdr:col>77</xdr:col>
      <xdr:colOff>44450</xdr:colOff>
      <xdr:row>14</xdr:row>
      <xdr:rowOff>163407</xdr:rowOff>
    </xdr:to>
    <xdr:cxnSp macro="">
      <xdr:nvCxnSpPr>
        <xdr:cNvPr id="449" name="直線コネクタ 448"/>
        <xdr:cNvCxnSpPr/>
      </xdr:nvCxnSpPr>
      <xdr:spPr>
        <a:xfrm flipV="1">
          <a:off x="15290800" y="2530729"/>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142494</xdr:rowOff>
    </xdr:from>
    <xdr:to>
      <xdr:col>72</xdr:col>
      <xdr:colOff>203200</xdr:colOff>
      <xdr:row>14</xdr:row>
      <xdr:rowOff>163407</xdr:rowOff>
    </xdr:to>
    <xdr:cxnSp macro="">
      <xdr:nvCxnSpPr>
        <xdr:cNvPr id="452" name="直線コネクタ 451"/>
        <xdr:cNvCxnSpPr/>
      </xdr:nvCxnSpPr>
      <xdr:spPr>
        <a:xfrm>
          <a:off x="14401800" y="254279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138472</xdr:rowOff>
    </xdr:from>
    <xdr:to>
      <xdr:col>68</xdr:col>
      <xdr:colOff>152400</xdr:colOff>
      <xdr:row>14</xdr:row>
      <xdr:rowOff>142494</xdr:rowOff>
    </xdr:to>
    <xdr:cxnSp macro="">
      <xdr:nvCxnSpPr>
        <xdr:cNvPr id="455" name="直線コネクタ 454"/>
        <xdr:cNvCxnSpPr/>
      </xdr:nvCxnSpPr>
      <xdr:spPr>
        <a:xfrm>
          <a:off x="13512800" y="2538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xdr:rowOff>
    </xdr:from>
    <xdr:to>
      <xdr:col>81</xdr:col>
      <xdr:colOff>95250</xdr:colOff>
      <xdr:row>14</xdr:row>
      <xdr:rowOff>108839</xdr:rowOff>
    </xdr:to>
    <xdr:sp macro="" textlink="">
      <xdr:nvSpPr>
        <xdr:cNvPr id="465" name="楕円 464"/>
        <xdr:cNvSpPr/>
      </xdr:nvSpPr>
      <xdr:spPr>
        <a:xfrm>
          <a:off x="169672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99966</xdr:rowOff>
    </xdr:from>
    <xdr:ext cx="762000" cy="259045"/>
    <xdr:sp macro="" textlink="">
      <xdr:nvSpPr>
        <xdr:cNvPr id="466" name="将来負担の状況該当値テキスト"/>
        <xdr:cNvSpPr txBox="1"/>
      </xdr:nvSpPr>
      <xdr:spPr>
        <a:xfrm>
          <a:off x="17106900" y="23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79629</xdr:rowOff>
    </xdr:from>
    <xdr:to>
      <xdr:col>77</xdr:col>
      <xdr:colOff>95250</xdr:colOff>
      <xdr:row>15</xdr:row>
      <xdr:rowOff>9779</xdr:rowOff>
    </xdr:to>
    <xdr:sp macro="" textlink="">
      <xdr:nvSpPr>
        <xdr:cNvPr id="467" name="楕円 466"/>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166006</xdr:rowOff>
    </xdr:from>
    <xdr:ext cx="736600" cy="259045"/>
    <xdr:sp macro="" textlink="">
      <xdr:nvSpPr>
        <xdr:cNvPr id="468" name="テキスト ボックス 467"/>
        <xdr:cNvSpPr txBox="1"/>
      </xdr:nvSpPr>
      <xdr:spPr>
        <a:xfrm>
          <a:off x="15798800" y="25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69" name="楕円 468"/>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70" name="テキスト ボックス 469"/>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91694</xdr:rowOff>
    </xdr:from>
    <xdr:to>
      <xdr:col>68</xdr:col>
      <xdr:colOff>203200</xdr:colOff>
      <xdr:row>15</xdr:row>
      <xdr:rowOff>21844</xdr:rowOff>
    </xdr:to>
    <xdr:sp macro="" textlink="">
      <xdr:nvSpPr>
        <xdr:cNvPr id="471" name="楕円 470"/>
        <xdr:cNvSpPr/>
      </xdr:nvSpPr>
      <xdr:spPr>
        <a:xfrm>
          <a:off x="14351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32021</xdr:rowOff>
    </xdr:from>
    <xdr:ext cx="762000" cy="259045"/>
    <xdr:sp macro="" textlink="">
      <xdr:nvSpPr>
        <xdr:cNvPr id="472" name="テキスト ボックス 471"/>
        <xdr:cNvSpPr txBox="1"/>
      </xdr:nvSpPr>
      <xdr:spPr>
        <a:xfrm>
          <a:off x="14020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87672</xdr:rowOff>
    </xdr:from>
    <xdr:to>
      <xdr:col>64</xdr:col>
      <xdr:colOff>152400</xdr:colOff>
      <xdr:row>15</xdr:row>
      <xdr:rowOff>17822</xdr:rowOff>
    </xdr:to>
    <xdr:sp macro="" textlink="">
      <xdr:nvSpPr>
        <xdr:cNvPr id="473" name="楕円 472"/>
        <xdr:cNvSpPr/>
      </xdr:nvSpPr>
      <xdr:spPr>
        <a:xfrm>
          <a:off x="13462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27999</xdr:rowOff>
    </xdr:from>
    <xdr:ext cx="762000" cy="259045"/>
    <xdr:sp macro="" textlink="">
      <xdr:nvSpPr>
        <xdr:cNvPr id="474" name="テキスト ボックス 473"/>
        <xdr:cNvSpPr txBox="1"/>
      </xdr:nvSpPr>
      <xdr:spPr>
        <a:xfrm>
          <a:off x="13131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市町村合併以後，南九州市定員適正化計画や民間移管の推進等により職員数の削減を進めているが，市の基幹産業である農業関連部署への職員配置数が多いことや，総合支所方式と分庁支所方式を組み合わせた方式を採用していることが人件費の高い要因となっている。</a:t>
          </a:r>
        </a:p>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年２月には南九州市第３次定員適正化計画を策定し，本庁方式への移行や定年延長制度の導入等を考慮しながら緩やかに職員数の削減（目標；平成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年４月１日：</a:t>
          </a:r>
          <a:r>
            <a:rPr kumimoji="1" lang="en-US" altLang="ja-JP" sz="1100">
              <a:latin typeface="ＭＳ ゴシック" panose="020B0609070205080204" pitchFamily="49" charset="-128"/>
              <a:ea typeface="ＭＳ ゴシック" panose="020B0609070205080204" pitchFamily="49" charset="-128"/>
            </a:rPr>
            <a:t>405</a:t>
          </a:r>
          <a:r>
            <a:rPr kumimoji="1" lang="ja-JP" altLang="en-US" sz="1100">
              <a:latin typeface="ＭＳ ゴシック" panose="020B0609070205080204" pitchFamily="49" charset="-128"/>
              <a:ea typeface="ＭＳ ゴシック" panose="020B0609070205080204" pitchFamily="49" charset="-128"/>
            </a:rPr>
            <a:t>人→令和９年４月１日：</a:t>
          </a:r>
          <a:r>
            <a:rPr kumimoji="1" lang="en-US" altLang="ja-JP" sz="1100">
              <a:latin typeface="ＭＳ ゴシック" panose="020B0609070205080204" pitchFamily="49" charset="-128"/>
              <a:ea typeface="ＭＳ ゴシック" panose="020B0609070205080204" pitchFamily="49" charset="-128"/>
            </a:rPr>
            <a:t>357</a:t>
          </a:r>
          <a:r>
            <a:rPr kumimoji="1" lang="ja-JP" altLang="en-US" sz="1100">
              <a:latin typeface="ＭＳ ゴシック" panose="020B0609070205080204" pitchFamily="49" charset="-128"/>
              <a:ea typeface="ＭＳ ゴシック" panose="020B0609070205080204" pitchFamily="49" charset="-128"/>
            </a:rPr>
            <a:t>人）を進めていく計画である。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69850</xdr:rowOff>
    </xdr:to>
    <xdr:cxnSp macro="">
      <xdr:nvCxnSpPr>
        <xdr:cNvPr id="70" name="直線コネクタ 69"/>
        <xdr:cNvCxnSpPr/>
      </xdr:nvCxnSpPr>
      <xdr:spPr>
        <a:xfrm flipV="1">
          <a:off x="3987800" y="6394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60325</xdr:rowOff>
    </xdr:from>
    <xdr:to>
      <xdr:col>19</xdr:col>
      <xdr:colOff>187325</xdr:colOff>
      <xdr:row>37</xdr:row>
      <xdr:rowOff>69850</xdr:rowOff>
    </xdr:to>
    <xdr:cxnSp macro="">
      <xdr:nvCxnSpPr>
        <xdr:cNvPr id="73" name="直線コネクタ 72"/>
        <xdr:cNvCxnSpPr/>
      </xdr:nvCxnSpPr>
      <xdr:spPr>
        <a:xfrm>
          <a:off x="3098800" y="6403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60325</xdr:rowOff>
    </xdr:to>
    <xdr:cxnSp macro="">
      <xdr:nvCxnSpPr>
        <xdr:cNvPr id="76" name="直線コネクタ 75"/>
        <xdr:cNvCxnSpPr/>
      </xdr:nvCxnSpPr>
      <xdr:spPr>
        <a:xfrm>
          <a:off x="2209800" y="6356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xdr:rowOff>
    </xdr:from>
    <xdr:to>
      <xdr:col>11</xdr:col>
      <xdr:colOff>9525</xdr:colOff>
      <xdr:row>37</xdr:row>
      <xdr:rowOff>98425</xdr:rowOff>
    </xdr:to>
    <xdr:cxnSp macro="">
      <xdr:nvCxnSpPr>
        <xdr:cNvPr id="79" name="直線コネクタ 78"/>
        <xdr:cNvCxnSpPr/>
      </xdr:nvCxnSpPr>
      <xdr:spPr>
        <a:xfrm flipV="1">
          <a:off x="1320800" y="6356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143527</xdr:rowOff>
    </xdr:from>
    <xdr:ext cx="762000" cy="259045"/>
    <xdr:sp macro="" textlink="">
      <xdr:nvSpPr>
        <xdr:cNvPr id="90" name="人件費該当値テキスト"/>
        <xdr:cNvSpPr txBox="1"/>
      </xdr:nvSpPr>
      <xdr:spPr>
        <a:xfrm>
          <a:off x="49149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91" name="楕円 90"/>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2" name="テキスト ボックス 9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xdr:rowOff>
    </xdr:from>
    <xdr:to>
      <xdr:col>15</xdr:col>
      <xdr:colOff>149225</xdr:colOff>
      <xdr:row>37</xdr:row>
      <xdr:rowOff>111125</xdr:rowOff>
    </xdr:to>
    <xdr:sp macro="" textlink="">
      <xdr:nvSpPr>
        <xdr:cNvPr id="93" name="楕円 92"/>
        <xdr:cNvSpPr/>
      </xdr:nvSpPr>
      <xdr:spPr>
        <a:xfrm>
          <a:off x="3048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95902</xdr:rowOff>
    </xdr:from>
    <xdr:ext cx="762000" cy="259045"/>
    <xdr:sp macro="" textlink="">
      <xdr:nvSpPr>
        <xdr:cNvPr id="94" name="テキスト ボックス 93"/>
        <xdr:cNvSpPr txBox="1"/>
      </xdr:nvSpPr>
      <xdr:spPr>
        <a:xfrm>
          <a:off x="2717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5" name="楕円 94"/>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6" name="テキスト ボックス 95"/>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47625</xdr:rowOff>
    </xdr:from>
    <xdr:to>
      <xdr:col>6</xdr:col>
      <xdr:colOff>171450</xdr:colOff>
      <xdr:row>37</xdr:row>
      <xdr:rowOff>149225</xdr:rowOff>
    </xdr:to>
    <xdr:sp macro="" textlink="">
      <xdr:nvSpPr>
        <xdr:cNvPr id="97" name="楕円 96"/>
        <xdr:cNvSpPr/>
      </xdr:nvSpPr>
      <xdr:spPr>
        <a:xfrm>
          <a:off x="127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134002</xdr:rowOff>
    </xdr:from>
    <xdr:ext cx="762000" cy="259045"/>
    <xdr:sp macro="" textlink="">
      <xdr:nvSpPr>
        <xdr:cNvPr id="98" name="テキスト ボックス 97"/>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指定管理料や業務委託の内容の見直しにより抑制を図っているが，ふるさと寄附金事業に伴う手数料の増により前年度と比較し</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ポイント上昇した。</a:t>
          </a:r>
        </a:p>
        <a:p>
          <a:r>
            <a:rPr kumimoji="1" lang="ja-JP" altLang="en-US" sz="1300">
              <a:latin typeface="ＭＳ ゴシック" panose="020B0609070205080204" pitchFamily="49" charset="-128"/>
              <a:ea typeface="ＭＳ ゴシック" panose="020B0609070205080204" pitchFamily="49" charset="-128"/>
            </a:rPr>
            <a:t>　今後も上昇を抑えるため，事務事業の見直しとともに施設の統廃合や民営化を計画的に進め，経費の削減に努める。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17</xdr:row>
      <xdr:rowOff>158750</xdr:rowOff>
    </xdr:to>
    <xdr:cxnSp macro="">
      <xdr:nvCxnSpPr>
        <xdr:cNvPr id="131" name="直線コネクタ 130"/>
        <xdr:cNvCxnSpPr/>
      </xdr:nvCxnSpPr>
      <xdr:spPr>
        <a:xfrm>
          <a:off x="15671800" y="304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88900</xdr:rowOff>
    </xdr:to>
    <xdr:cxnSp macro="">
      <xdr:nvCxnSpPr>
        <xdr:cNvPr id="134" name="直線コネクタ 133"/>
        <xdr:cNvCxnSpPr/>
      </xdr:nvCxnSpPr>
      <xdr:spPr>
        <a:xfrm flipV="1">
          <a:off x="14782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88900</xdr:rowOff>
    </xdr:to>
    <xdr:cxnSp macro="">
      <xdr:nvCxnSpPr>
        <xdr:cNvPr id="137" name="直線コネクタ 136"/>
        <xdr:cNvCxnSpPr/>
      </xdr:nvCxnSpPr>
      <xdr:spPr>
        <a:xfrm>
          <a:off x="13893800" y="312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114300</xdr:rowOff>
    </xdr:to>
    <xdr:cxnSp macro="">
      <xdr:nvCxnSpPr>
        <xdr:cNvPr id="140" name="直線コネクタ 139"/>
        <xdr:cNvCxnSpPr/>
      </xdr:nvCxnSpPr>
      <xdr:spPr>
        <a:xfrm flipV="1">
          <a:off x="13004800" y="312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50" name="楕円 149"/>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51"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52" name="楕円 151"/>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53" name="テキスト ボックス 152"/>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4" name="楕円 153"/>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5" name="テキスト ボックス 154"/>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6" name="楕円 155"/>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7" name="テキスト ボックス 156"/>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8" name="楕円 157"/>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9" name="テキスト ボックス 158"/>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前年度と比較し，障害者自立支援給付費が増加した一方で，私立保育所施設型給付費や老人福祉施設入所措置費が減少したことで，</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ポイント減少した。</a:t>
          </a:r>
        </a:p>
        <a:p>
          <a:r>
            <a:rPr kumimoji="1" lang="ja-JP" altLang="en-US" sz="1300">
              <a:latin typeface="ＭＳ ゴシック" panose="020B0609070205080204" pitchFamily="49" charset="-128"/>
              <a:ea typeface="ＭＳ ゴシック" panose="020B0609070205080204" pitchFamily="49" charset="-128"/>
            </a:rPr>
            <a:t>　今後も少子高齢化に伴い，扶助費の上昇が予想されることから，高齢者の健康増進や予防等の施策を進めることで，上昇の歯止めをかけるように努める。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69850</xdr:rowOff>
    </xdr:to>
    <xdr:cxnSp macro="">
      <xdr:nvCxnSpPr>
        <xdr:cNvPr id="192" name="直線コネクタ 191"/>
        <xdr:cNvCxnSpPr/>
      </xdr:nvCxnSpPr>
      <xdr:spPr>
        <a:xfrm flipV="1">
          <a:off x="3987800" y="991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88900</xdr:rowOff>
    </xdr:to>
    <xdr:cxnSp macro="">
      <xdr:nvCxnSpPr>
        <xdr:cNvPr id="195" name="直線コネクタ 194"/>
        <xdr:cNvCxnSpPr/>
      </xdr:nvCxnSpPr>
      <xdr:spPr>
        <a:xfrm flipV="1">
          <a:off x="3098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88900</xdr:rowOff>
    </xdr:to>
    <xdr:cxnSp macro="">
      <xdr:nvCxnSpPr>
        <xdr:cNvPr id="198" name="直線コネクタ 197"/>
        <xdr:cNvCxnSpPr/>
      </xdr:nvCxnSpPr>
      <xdr:spPr>
        <a:xfrm>
          <a:off x="2209800" y="980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201" name="直線コネクタ 200"/>
        <xdr:cNvCxnSpPr/>
      </xdr:nvCxnSpPr>
      <xdr:spPr>
        <a:xfrm flipV="1">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3" name="楕円 212"/>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4" name="テキスト ボックス 213"/>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5" name="楕円 214"/>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6" name="テキスト ボックス 215"/>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7" name="楕円 216"/>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8" name="テキスト ボックス 217"/>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その他に係る経常収支比率が前年度に引き続き，類似団体平均値を上回っているのは，特別会計への繰出金が主な要因である。</a:t>
          </a:r>
        </a:p>
        <a:p>
          <a:r>
            <a:rPr kumimoji="1" lang="ja-JP" altLang="en-US" sz="1200">
              <a:latin typeface="ＭＳ ゴシック" panose="020B0609070205080204" pitchFamily="49" charset="-128"/>
              <a:ea typeface="ＭＳ ゴシック" panose="020B0609070205080204" pitchFamily="49" charset="-128"/>
            </a:rPr>
            <a:t>　繰出金については，国保・介護・後期高齢者特別会計が大半を占めている。</a:t>
          </a:r>
        </a:p>
        <a:p>
          <a:r>
            <a:rPr kumimoji="1" lang="ja-JP" altLang="en-US" sz="1200">
              <a:latin typeface="ＭＳ ゴシック" panose="020B0609070205080204" pitchFamily="49" charset="-128"/>
              <a:ea typeface="ＭＳ ゴシック" panose="020B0609070205080204" pitchFamily="49" charset="-128"/>
            </a:rPr>
            <a:t>　今後も繰出金の負担増が予想されるため，独立採算の原則に基づいて受益者負担の適正化を図りながら，基準外の繰出しの見直しに努めていく。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153670</xdr:rowOff>
    </xdr:to>
    <xdr:cxnSp macro="">
      <xdr:nvCxnSpPr>
        <xdr:cNvPr id="253" name="直線コネクタ 252"/>
        <xdr:cNvCxnSpPr/>
      </xdr:nvCxnSpPr>
      <xdr:spPr>
        <a:xfrm>
          <a:off x="15671800" y="988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138430</xdr:rowOff>
    </xdr:to>
    <xdr:cxnSp macro="">
      <xdr:nvCxnSpPr>
        <xdr:cNvPr id="256" name="直線コネクタ 255"/>
        <xdr:cNvCxnSpPr/>
      </xdr:nvCxnSpPr>
      <xdr:spPr>
        <a:xfrm flipV="1">
          <a:off x="14782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138430</xdr:rowOff>
    </xdr:to>
    <xdr:cxnSp macro="">
      <xdr:nvCxnSpPr>
        <xdr:cNvPr id="259" name="直線コネクタ 258"/>
        <xdr:cNvCxnSpPr/>
      </xdr:nvCxnSpPr>
      <xdr:spPr>
        <a:xfrm>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107950</xdr:rowOff>
    </xdr:to>
    <xdr:cxnSp macro="">
      <xdr:nvCxnSpPr>
        <xdr:cNvPr id="262" name="直線コネクタ 261"/>
        <xdr:cNvCxnSpPr/>
      </xdr:nvCxnSpPr>
      <xdr:spPr>
        <a:xfrm>
          <a:off x="13004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2" name="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3"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5" name="テキスト ボックス 27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6" name="楕円 27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7" name="テキスト ボックス 276"/>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市単独事業の補助金については，３年に１度の見直しを行うことで，抑制を図っているが，一部事務組合に対する負担金が増加したことで，前年度と比較し</a:t>
          </a:r>
          <a:r>
            <a:rPr kumimoji="1" lang="en-US" altLang="ja-JP" sz="1200">
              <a:latin typeface="ＭＳ ゴシック" panose="020B0609070205080204" pitchFamily="49" charset="-128"/>
              <a:ea typeface="ＭＳ ゴシック" panose="020B0609070205080204" pitchFamily="49" charset="-128"/>
            </a:rPr>
            <a:t>0.4</a:t>
          </a:r>
          <a:r>
            <a:rPr kumimoji="1" lang="ja-JP" altLang="en-US" sz="1200">
              <a:latin typeface="ＭＳ ゴシック" panose="020B0609070205080204" pitchFamily="49" charset="-128"/>
              <a:ea typeface="ＭＳ ゴシック" panose="020B0609070205080204" pitchFamily="49" charset="-128"/>
            </a:rPr>
            <a:t>ポイント上昇した。</a:t>
          </a:r>
        </a:p>
        <a:p>
          <a:r>
            <a:rPr kumimoji="1" lang="ja-JP" altLang="en-US" sz="1200">
              <a:latin typeface="ＭＳ ゴシック" panose="020B0609070205080204" pitchFamily="49" charset="-128"/>
              <a:ea typeface="ＭＳ ゴシック" panose="020B0609070205080204" pitchFamily="49" charset="-128"/>
            </a:rPr>
            <a:t>　令和元年度の市単独事業の補助金見直し結果に基づき，今後も引き続き，負担金の精査や事業成果の検証を行い，廃止を含めた見直しを図ることで，財政の健全化に努める。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130810</xdr:rowOff>
    </xdr:to>
    <xdr:cxnSp macro="">
      <xdr:nvCxnSpPr>
        <xdr:cNvPr id="313" name="直線コネクタ 312"/>
        <xdr:cNvCxnSpPr/>
      </xdr:nvCxnSpPr>
      <xdr:spPr>
        <a:xfrm>
          <a:off x="15671800" y="644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37</xdr:row>
      <xdr:rowOff>100330</xdr:rowOff>
    </xdr:to>
    <xdr:cxnSp macro="">
      <xdr:nvCxnSpPr>
        <xdr:cNvPr id="316" name="直線コネクタ 315"/>
        <xdr:cNvCxnSpPr/>
      </xdr:nvCxnSpPr>
      <xdr:spPr>
        <a:xfrm>
          <a:off x="14782800" y="636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16510</xdr:rowOff>
    </xdr:to>
    <xdr:cxnSp macro="">
      <xdr:nvCxnSpPr>
        <xdr:cNvPr id="319" name="直線コネクタ 318"/>
        <xdr:cNvCxnSpPr/>
      </xdr:nvCxnSpPr>
      <xdr:spPr>
        <a:xfrm>
          <a:off x="13893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24130</xdr:rowOff>
    </xdr:to>
    <xdr:cxnSp macro="">
      <xdr:nvCxnSpPr>
        <xdr:cNvPr id="322" name="直線コネクタ 321"/>
        <xdr:cNvCxnSpPr/>
      </xdr:nvCxnSpPr>
      <xdr:spPr>
        <a:xfrm flipV="1">
          <a:off x="13004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2" name="楕円 331"/>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96537</xdr:rowOff>
    </xdr:from>
    <xdr:ext cx="762000" cy="259045"/>
    <xdr:sp macro="" textlink="">
      <xdr:nvSpPr>
        <xdr:cNvPr id="333" name="補助費等該当値テキスト"/>
        <xdr:cNvSpPr txBox="1"/>
      </xdr:nvSpPr>
      <xdr:spPr>
        <a:xfrm>
          <a:off x="165989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4" name="楕円 333"/>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35" name="テキスト ボックス 334"/>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6" name="楕円 335"/>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37" name="テキスト ボックス 336"/>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8" name="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9" name="テキスト ボックス 338"/>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0" name="楕円 33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41" name="テキスト ボックス 34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償還額以上の借入抑制と平成</a:t>
          </a:r>
          <a:r>
            <a:rPr kumimoji="1" lang="en-US" altLang="ja-JP" sz="1200">
              <a:latin typeface="ＭＳ ゴシック" panose="020B0609070205080204" pitchFamily="49" charset="-128"/>
              <a:ea typeface="ＭＳ ゴシック" panose="020B0609070205080204" pitchFamily="49" charset="-128"/>
            </a:rPr>
            <a:t>21</a:t>
          </a:r>
          <a:r>
            <a:rPr kumimoji="1" lang="ja-JP" altLang="en-US" sz="1200">
              <a:latin typeface="ＭＳ ゴシック" panose="020B0609070205080204" pitchFamily="49" charset="-128"/>
              <a:ea typeface="ＭＳ ゴシック" panose="020B0609070205080204" pitchFamily="49" charset="-128"/>
            </a:rPr>
            <a:t>年度に行った高利率の繰上償還の取組などにより一定の成果はあったものの，平成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年度からの小学校の大規模改造等の大型事業に係る地方債の償還開始に伴い，比率は横ばいの傾向にある。</a:t>
          </a:r>
        </a:p>
        <a:p>
          <a:r>
            <a:rPr kumimoji="1" lang="ja-JP" altLang="en-US" sz="1200">
              <a:latin typeface="ＭＳ ゴシック" panose="020B0609070205080204" pitchFamily="49" charset="-128"/>
              <a:ea typeface="ＭＳ ゴシック" panose="020B0609070205080204" pitchFamily="49" charset="-128"/>
            </a:rPr>
            <a:t>　今後も光ブロードバントや新ごみ処理施設の整備に伴い，比率が上昇することが予想されるため，財政計画に基づき償還額以上の借入を抑制するという方針を堅持しながら，健全な財政運営に努める。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44704</xdr:rowOff>
    </xdr:to>
    <xdr:cxnSp macro="">
      <xdr:nvCxnSpPr>
        <xdr:cNvPr id="371" name="直線コネクタ 370"/>
        <xdr:cNvCxnSpPr/>
      </xdr:nvCxnSpPr>
      <xdr:spPr>
        <a:xfrm flipV="1">
          <a:off x="3987800" y="134086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49276</xdr:rowOff>
    </xdr:to>
    <xdr:cxnSp macro="">
      <xdr:nvCxnSpPr>
        <xdr:cNvPr id="374" name="直線コネクタ 373"/>
        <xdr:cNvCxnSpPr/>
      </xdr:nvCxnSpPr>
      <xdr:spPr>
        <a:xfrm flipV="1">
          <a:off x="3098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49276</xdr:rowOff>
    </xdr:to>
    <xdr:cxnSp macro="">
      <xdr:nvCxnSpPr>
        <xdr:cNvPr id="377" name="直線コネクタ 376"/>
        <xdr:cNvCxnSpPr/>
      </xdr:nvCxnSpPr>
      <xdr:spPr>
        <a:xfrm>
          <a:off x="2209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170435</xdr:rowOff>
    </xdr:to>
    <xdr:cxnSp macro="">
      <xdr:nvCxnSpPr>
        <xdr:cNvPr id="380" name="直線コネクタ 379"/>
        <xdr:cNvCxnSpPr/>
      </xdr:nvCxnSpPr>
      <xdr:spPr>
        <a:xfrm flipV="1">
          <a:off x="1320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0" name="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762000" cy="259045"/>
    <xdr:sp macro="" textlink="">
      <xdr:nvSpPr>
        <xdr:cNvPr id="391"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92" name="楕円 39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93" name="テキスト ボックス 392"/>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94" name="楕円 393"/>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110253</xdr:rowOff>
    </xdr:from>
    <xdr:ext cx="762000" cy="259045"/>
    <xdr:sp macro="" textlink="">
      <xdr:nvSpPr>
        <xdr:cNvPr id="395" name="テキスト ボックス 394"/>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8" name="楕円 397"/>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99" name="テキスト ボックス 398"/>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ここ数年は増加傾向にあり類似団体平均値を上回っている。人件費や扶助費等の義務的経費の割合が高いことが，経常収支比率の高止まりにつながっている。</a:t>
          </a:r>
        </a:p>
        <a:p>
          <a:r>
            <a:rPr kumimoji="1" lang="ja-JP" altLang="en-US" sz="1300">
              <a:latin typeface="ＭＳ ゴシック" panose="020B0609070205080204" pitchFamily="49" charset="-128"/>
              <a:ea typeface="ＭＳ ゴシック" panose="020B0609070205080204" pitchFamily="49" charset="-128"/>
            </a:rPr>
            <a:t>　今後も行財政改革の取組みを通じて経常経費の削減を図り，財政の健全化に努める。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152146</xdr:rowOff>
    </xdr:to>
    <xdr:cxnSp macro="">
      <xdr:nvCxnSpPr>
        <xdr:cNvPr id="430" name="直線コネクタ 429"/>
        <xdr:cNvCxnSpPr/>
      </xdr:nvCxnSpPr>
      <xdr:spPr>
        <a:xfrm>
          <a:off x="15671800" y="133309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143002</xdr:rowOff>
    </xdr:to>
    <xdr:cxnSp macro="">
      <xdr:nvCxnSpPr>
        <xdr:cNvPr id="433" name="直線コネクタ 432"/>
        <xdr:cNvCxnSpPr/>
      </xdr:nvCxnSpPr>
      <xdr:spPr>
        <a:xfrm flipV="1">
          <a:off x="14782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143002</xdr:rowOff>
    </xdr:to>
    <xdr:cxnSp macro="">
      <xdr:nvCxnSpPr>
        <xdr:cNvPr id="436" name="直線コネクタ 435"/>
        <xdr:cNvCxnSpPr/>
      </xdr:nvCxnSpPr>
      <xdr:spPr>
        <a:xfrm>
          <a:off x="13893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110998</xdr:rowOff>
    </xdr:to>
    <xdr:cxnSp macro="">
      <xdr:nvCxnSpPr>
        <xdr:cNvPr id="439" name="直線コネクタ 438"/>
        <xdr:cNvCxnSpPr/>
      </xdr:nvCxnSpPr>
      <xdr:spPr>
        <a:xfrm flipV="1">
          <a:off x="13004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0"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2" name="テキスト ボックス 45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5" name="楕円 454"/>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6" name="テキスト ボックス 45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7" name="楕円 456"/>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8" name="テキスト ボックス 457"/>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152394</xdr:rowOff>
    </xdr:from>
    <xdr:to>
      <xdr:col>29</xdr:col>
      <xdr:colOff>127000</xdr:colOff>
      <xdr:row>13</xdr:row>
      <xdr:rowOff>163157</xdr:rowOff>
    </xdr:to>
    <xdr:cxnSp macro="">
      <xdr:nvCxnSpPr>
        <xdr:cNvPr id="50" name="直線コネクタ 49"/>
        <xdr:cNvCxnSpPr/>
      </xdr:nvCxnSpPr>
      <xdr:spPr bwMode="auto">
        <a:xfrm flipV="1">
          <a:off x="5003800" y="2428869"/>
          <a:ext cx="6477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163157</xdr:rowOff>
    </xdr:from>
    <xdr:to>
      <xdr:col>26</xdr:col>
      <xdr:colOff>50800</xdr:colOff>
      <xdr:row>14</xdr:row>
      <xdr:rowOff>44056</xdr:rowOff>
    </xdr:to>
    <xdr:cxnSp macro="">
      <xdr:nvCxnSpPr>
        <xdr:cNvPr id="53" name="直線コネクタ 52"/>
        <xdr:cNvCxnSpPr/>
      </xdr:nvCxnSpPr>
      <xdr:spPr bwMode="auto">
        <a:xfrm flipV="1">
          <a:off x="4305300" y="2439632"/>
          <a:ext cx="698500" cy="5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22892</xdr:rowOff>
    </xdr:from>
    <xdr:to>
      <xdr:col>22</xdr:col>
      <xdr:colOff>114300</xdr:colOff>
      <xdr:row>14</xdr:row>
      <xdr:rowOff>44056</xdr:rowOff>
    </xdr:to>
    <xdr:cxnSp macro="">
      <xdr:nvCxnSpPr>
        <xdr:cNvPr id="56" name="直線コネクタ 55"/>
        <xdr:cNvCxnSpPr/>
      </xdr:nvCxnSpPr>
      <xdr:spPr bwMode="auto">
        <a:xfrm>
          <a:off x="3606800" y="2470817"/>
          <a:ext cx="698500" cy="2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156527</xdr:rowOff>
    </xdr:from>
    <xdr:to>
      <xdr:col>18</xdr:col>
      <xdr:colOff>177800</xdr:colOff>
      <xdr:row>14</xdr:row>
      <xdr:rowOff>22892</xdr:rowOff>
    </xdr:to>
    <xdr:cxnSp macro="">
      <xdr:nvCxnSpPr>
        <xdr:cNvPr id="59" name="直線コネクタ 58"/>
        <xdr:cNvCxnSpPr/>
      </xdr:nvCxnSpPr>
      <xdr:spPr bwMode="auto">
        <a:xfrm>
          <a:off x="2908300" y="2433002"/>
          <a:ext cx="698500" cy="3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101594</xdr:rowOff>
    </xdr:from>
    <xdr:to>
      <xdr:col>29</xdr:col>
      <xdr:colOff>177800</xdr:colOff>
      <xdr:row>14</xdr:row>
      <xdr:rowOff>31744</xdr:rowOff>
    </xdr:to>
    <xdr:sp macro="" textlink="">
      <xdr:nvSpPr>
        <xdr:cNvPr id="69" name="楕円 68"/>
        <xdr:cNvSpPr/>
      </xdr:nvSpPr>
      <xdr:spPr bwMode="auto">
        <a:xfrm>
          <a:off x="5600700" y="237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118121</xdr:rowOff>
    </xdr:from>
    <xdr:ext cx="762000" cy="259045"/>
    <xdr:sp macro="" textlink="">
      <xdr:nvSpPr>
        <xdr:cNvPr id="70" name="人口1人当たり決算額の推移該当値テキスト130"/>
        <xdr:cNvSpPr txBox="1"/>
      </xdr:nvSpPr>
      <xdr:spPr>
        <a:xfrm>
          <a:off x="5740400" y="222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112357</xdr:rowOff>
    </xdr:from>
    <xdr:to>
      <xdr:col>26</xdr:col>
      <xdr:colOff>101600</xdr:colOff>
      <xdr:row>14</xdr:row>
      <xdr:rowOff>42507</xdr:rowOff>
    </xdr:to>
    <xdr:sp macro="" textlink="">
      <xdr:nvSpPr>
        <xdr:cNvPr id="71" name="楕円 70"/>
        <xdr:cNvSpPr/>
      </xdr:nvSpPr>
      <xdr:spPr bwMode="auto">
        <a:xfrm>
          <a:off x="4953000" y="2388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52684</xdr:rowOff>
    </xdr:from>
    <xdr:ext cx="736600" cy="259045"/>
    <xdr:sp macro="" textlink="">
      <xdr:nvSpPr>
        <xdr:cNvPr id="72" name="テキスト ボックス 71"/>
        <xdr:cNvSpPr txBox="1"/>
      </xdr:nvSpPr>
      <xdr:spPr>
        <a:xfrm>
          <a:off x="4622800" y="21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164706</xdr:rowOff>
    </xdr:from>
    <xdr:to>
      <xdr:col>22</xdr:col>
      <xdr:colOff>165100</xdr:colOff>
      <xdr:row>14</xdr:row>
      <xdr:rowOff>94856</xdr:rowOff>
    </xdr:to>
    <xdr:sp macro="" textlink="">
      <xdr:nvSpPr>
        <xdr:cNvPr id="73" name="楕円 72"/>
        <xdr:cNvSpPr/>
      </xdr:nvSpPr>
      <xdr:spPr bwMode="auto">
        <a:xfrm>
          <a:off x="4254500" y="244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105033</xdr:rowOff>
    </xdr:from>
    <xdr:ext cx="762000" cy="259045"/>
    <xdr:sp macro="" textlink="">
      <xdr:nvSpPr>
        <xdr:cNvPr id="74" name="テキスト ボックス 73"/>
        <xdr:cNvSpPr txBox="1"/>
      </xdr:nvSpPr>
      <xdr:spPr>
        <a:xfrm>
          <a:off x="3924300" y="22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143542</xdr:rowOff>
    </xdr:from>
    <xdr:to>
      <xdr:col>19</xdr:col>
      <xdr:colOff>38100</xdr:colOff>
      <xdr:row>14</xdr:row>
      <xdr:rowOff>73692</xdr:rowOff>
    </xdr:to>
    <xdr:sp macro="" textlink="">
      <xdr:nvSpPr>
        <xdr:cNvPr id="75" name="楕円 74"/>
        <xdr:cNvSpPr/>
      </xdr:nvSpPr>
      <xdr:spPr bwMode="auto">
        <a:xfrm>
          <a:off x="3556000" y="242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83869</xdr:rowOff>
    </xdr:from>
    <xdr:ext cx="762000" cy="259045"/>
    <xdr:sp macro="" textlink="">
      <xdr:nvSpPr>
        <xdr:cNvPr id="76" name="テキスト ボックス 75"/>
        <xdr:cNvSpPr txBox="1"/>
      </xdr:nvSpPr>
      <xdr:spPr>
        <a:xfrm>
          <a:off x="3225800" y="218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105727</xdr:rowOff>
    </xdr:from>
    <xdr:to>
      <xdr:col>15</xdr:col>
      <xdr:colOff>101600</xdr:colOff>
      <xdr:row>14</xdr:row>
      <xdr:rowOff>35877</xdr:rowOff>
    </xdr:to>
    <xdr:sp macro="" textlink="">
      <xdr:nvSpPr>
        <xdr:cNvPr id="77" name="楕円 76"/>
        <xdr:cNvSpPr/>
      </xdr:nvSpPr>
      <xdr:spPr bwMode="auto">
        <a:xfrm>
          <a:off x="2857500" y="238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46054</xdr:rowOff>
    </xdr:from>
    <xdr:ext cx="762000" cy="259045"/>
    <xdr:sp macro="" textlink="">
      <xdr:nvSpPr>
        <xdr:cNvPr id="78" name="テキスト ボックス 77"/>
        <xdr:cNvSpPr txBox="1"/>
      </xdr:nvSpPr>
      <xdr:spPr>
        <a:xfrm>
          <a:off x="2527300" y="215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128943</xdr:rowOff>
    </xdr:from>
    <xdr:to>
      <xdr:col>29</xdr:col>
      <xdr:colOff>127000</xdr:colOff>
      <xdr:row>35</xdr:row>
      <xdr:rowOff>146755</xdr:rowOff>
    </xdr:to>
    <xdr:cxnSp macro="">
      <xdr:nvCxnSpPr>
        <xdr:cNvPr id="111" name="直線コネクタ 110"/>
        <xdr:cNvCxnSpPr/>
      </xdr:nvCxnSpPr>
      <xdr:spPr bwMode="auto">
        <a:xfrm>
          <a:off x="5003800" y="6739293"/>
          <a:ext cx="6477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128943</xdr:rowOff>
    </xdr:from>
    <xdr:to>
      <xdr:col>26</xdr:col>
      <xdr:colOff>50800</xdr:colOff>
      <xdr:row>35</xdr:row>
      <xdr:rowOff>139192</xdr:rowOff>
    </xdr:to>
    <xdr:cxnSp macro="">
      <xdr:nvCxnSpPr>
        <xdr:cNvPr id="114" name="直線コネクタ 113"/>
        <xdr:cNvCxnSpPr/>
      </xdr:nvCxnSpPr>
      <xdr:spPr bwMode="auto">
        <a:xfrm flipV="1">
          <a:off x="4305300" y="6739293"/>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139192</xdr:rowOff>
    </xdr:from>
    <xdr:to>
      <xdr:col>22</xdr:col>
      <xdr:colOff>114300</xdr:colOff>
      <xdr:row>35</xdr:row>
      <xdr:rowOff>160871</xdr:rowOff>
    </xdr:to>
    <xdr:cxnSp macro="">
      <xdr:nvCxnSpPr>
        <xdr:cNvPr id="117" name="直線コネクタ 116"/>
        <xdr:cNvCxnSpPr/>
      </xdr:nvCxnSpPr>
      <xdr:spPr bwMode="auto">
        <a:xfrm flipV="1">
          <a:off x="3606800" y="6749542"/>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160871</xdr:rowOff>
    </xdr:from>
    <xdr:to>
      <xdr:col>18</xdr:col>
      <xdr:colOff>177800</xdr:colOff>
      <xdr:row>35</xdr:row>
      <xdr:rowOff>186684</xdr:rowOff>
    </xdr:to>
    <xdr:cxnSp macro="">
      <xdr:nvCxnSpPr>
        <xdr:cNvPr id="120" name="直線コネクタ 119"/>
        <xdr:cNvCxnSpPr/>
      </xdr:nvCxnSpPr>
      <xdr:spPr bwMode="auto">
        <a:xfrm flipV="1">
          <a:off x="2908300" y="6771221"/>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95955</xdr:rowOff>
    </xdr:from>
    <xdr:to>
      <xdr:col>29</xdr:col>
      <xdr:colOff>177800</xdr:colOff>
      <xdr:row>35</xdr:row>
      <xdr:rowOff>197555</xdr:rowOff>
    </xdr:to>
    <xdr:sp macro="" textlink="">
      <xdr:nvSpPr>
        <xdr:cNvPr id="130" name="楕円 129"/>
        <xdr:cNvSpPr/>
      </xdr:nvSpPr>
      <xdr:spPr bwMode="auto">
        <a:xfrm>
          <a:off x="5600700" y="670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68032</xdr:rowOff>
    </xdr:from>
    <xdr:ext cx="762000" cy="259045"/>
    <xdr:sp macro="" textlink="">
      <xdr:nvSpPr>
        <xdr:cNvPr id="131" name="人口1人当たり決算額の推移該当値テキスト445"/>
        <xdr:cNvSpPr txBox="1"/>
      </xdr:nvSpPr>
      <xdr:spPr>
        <a:xfrm>
          <a:off x="5740400" y="66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78143</xdr:rowOff>
    </xdr:from>
    <xdr:to>
      <xdr:col>26</xdr:col>
      <xdr:colOff>101600</xdr:colOff>
      <xdr:row>35</xdr:row>
      <xdr:rowOff>179743</xdr:rowOff>
    </xdr:to>
    <xdr:sp macro="" textlink="">
      <xdr:nvSpPr>
        <xdr:cNvPr id="132" name="楕円 131"/>
        <xdr:cNvSpPr/>
      </xdr:nvSpPr>
      <xdr:spPr bwMode="auto">
        <a:xfrm>
          <a:off x="4953000" y="668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189920</xdr:rowOff>
    </xdr:from>
    <xdr:ext cx="736600" cy="259045"/>
    <xdr:sp macro="" textlink="">
      <xdr:nvSpPr>
        <xdr:cNvPr id="133" name="テキスト ボックス 132"/>
        <xdr:cNvSpPr txBox="1"/>
      </xdr:nvSpPr>
      <xdr:spPr>
        <a:xfrm>
          <a:off x="4622800" y="64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88392</xdr:rowOff>
    </xdr:from>
    <xdr:to>
      <xdr:col>22</xdr:col>
      <xdr:colOff>165100</xdr:colOff>
      <xdr:row>35</xdr:row>
      <xdr:rowOff>189992</xdr:rowOff>
    </xdr:to>
    <xdr:sp macro="" textlink="">
      <xdr:nvSpPr>
        <xdr:cNvPr id="134" name="楕円 133"/>
        <xdr:cNvSpPr/>
      </xdr:nvSpPr>
      <xdr:spPr bwMode="auto">
        <a:xfrm>
          <a:off x="4254500" y="669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174769</xdr:rowOff>
    </xdr:from>
    <xdr:ext cx="762000" cy="259045"/>
    <xdr:sp macro="" textlink="">
      <xdr:nvSpPr>
        <xdr:cNvPr id="135" name="テキスト ボックス 134"/>
        <xdr:cNvSpPr txBox="1"/>
      </xdr:nvSpPr>
      <xdr:spPr>
        <a:xfrm>
          <a:off x="39243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110071</xdr:rowOff>
    </xdr:from>
    <xdr:to>
      <xdr:col>19</xdr:col>
      <xdr:colOff>38100</xdr:colOff>
      <xdr:row>35</xdr:row>
      <xdr:rowOff>211671</xdr:rowOff>
    </xdr:to>
    <xdr:sp macro="" textlink="">
      <xdr:nvSpPr>
        <xdr:cNvPr id="136" name="楕円 135"/>
        <xdr:cNvSpPr/>
      </xdr:nvSpPr>
      <xdr:spPr bwMode="auto">
        <a:xfrm>
          <a:off x="35560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196448</xdr:rowOff>
    </xdr:from>
    <xdr:ext cx="762000" cy="259045"/>
    <xdr:sp macro="" textlink="">
      <xdr:nvSpPr>
        <xdr:cNvPr id="137" name="テキスト ボックス 136"/>
        <xdr:cNvSpPr txBox="1"/>
      </xdr:nvSpPr>
      <xdr:spPr>
        <a:xfrm>
          <a:off x="3225800" y="680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135884</xdr:rowOff>
    </xdr:from>
    <xdr:to>
      <xdr:col>15</xdr:col>
      <xdr:colOff>101600</xdr:colOff>
      <xdr:row>35</xdr:row>
      <xdr:rowOff>237484</xdr:rowOff>
    </xdr:to>
    <xdr:sp macro="" textlink="">
      <xdr:nvSpPr>
        <xdr:cNvPr id="138" name="楕円 137"/>
        <xdr:cNvSpPr/>
      </xdr:nvSpPr>
      <xdr:spPr bwMode="auto">
        <a:xfrm>
          <a:off x="2857500" y="674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222261</xdr:rowOff>
    </xdr:from>
    <xdr:ext cx="762000" cy="259045"/>
    <xdr:sp macro="" textlink="">
      <xdr:nvSpPr>
        <xdr:cNvPr id="139" name="テキスト ボックス 138"/>
        <xdr:cNvSpPr txBox="1"/>
      </xdr:nvSpPr>
      <xdr:spPr>
        <a:xfrm>
          <a:off x="2527300" y="6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90861</xdr:rowOff>
    </xdr:from>
    <xdr:to>
      <xdr:col>24</xdr:col>
      <xdr:colOff>63500</xdr:colOff>
      <xdr:row>33</xdr:row>
      <xdr:rowOff>114048</xdr:rowOff>
    </xdr:to>
    <xdr:cxnSp macro="">
      <xdr:nvCxnSpPr>
        <xdr:cNvPr id="63" name="直線コネクタ 62"/>
        <xdr:cNvCxnSpPr/>
      </xdr:nvCxnSpPr>
      <xdr:spPr>
        <a:xfrm>
          <a:off x="3797300" y="5748711"/>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90861</xdr:rowOff>
    </xdr:from>
    <xdr:to>
      <xdr:col>19</xdr:col>
      <xdr:colOff>177800</xdr:colOff>
      <xdr:row>33</xdr:row>
      <xdr:rowOff>115044</xdr:rowOff>
    </xdr:to>
    <xdr:cxnSp macro="">
      <xdr:nvCxnSpPr>
        <xdr:cNvPr id="66" name="直線コネクタ 65"/>
        <xdr:cNvCxnSpPr/>
      </xdr:nvCxnSpPr>
      <xdr:spPr>
        <a:xfrm flipV="1">
          <a:off x="2908300" y="5748711"/>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115044</xdr:rowOff>
    </xdr:from>
    <xdr:to>
      <xdr:col>15</xdr:col>
      <xdr:colOff>50800</xdr:colOff>
      <xdr:row>33</xdr:row>
      <xdr:rowOff>121314</xdr:rowOff>
    </xdr:to>
    <xdr:cxnSp macro="">
      <xdr:nvCxnSpPr>
        <xdr:cNvPr id="69" name="直線コネクタ 68"/>
        <xdr:cNvCxnSpPr/>
      </xdr:nvCxnSpPr>
      <xdr:spPr>
        <a:xfrm flipV="1">
          <a:off x="2019300" y="577289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111974</xdr:rowOff>
    </xdr:from>
    <xdr:to>
      <xdr:col>10</xdr:col>
      <xdr:colOff>114300</xdr:colOff>
      <xdr:row>33</xdr:row>
      <xdr:rowOff>121314</xdr:rowOff>
    </xdr:to>
    <xdr:cxnSp macro="">
      <xdr:nvCxnSpPr>
        <xdr:cNvPr id="72" name="直線コネクタ 71"/>
        <xdr:cNvCxnSpPr/>
      </xdr:nvCxnSpPr>
      <xdr:spPr>
        <a:xfrm>
          <a:off x="1130300" y="576982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63248</xdr:rowOff>
    </xdr:from>
    <xdr:to>
      <xdr:col>24</xdr:col>
      <xdr:colOff>114300</xdr:colOff>
      <xdr:row>33</xdr:row>
      <xdr:rowOff>164848</xdr:rowOff>
    </xdr:to>
    <xdr:sp macro="" textlink="">
      <xdr:nvSpPr>
        <xdr:cNvPr id="82" name="楕円 81"/>
        <xdr:cNvSpPr/>
      </xdr:nvSpPr>
      <xdr:spPr>
        <a:xfrm>
          <a:off x="4584700" y="57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86125</xdr:rowOff>
    </xdr:from>
    <xdr:ext cx="599010" cy="259045"/>
    <xdr:sp macro="" textlink="">
      <xdr:nvSpPr>
        <xdr:cNvPr id="83" name="人件費該当値テキスト"/>
        <xdr:cNvSpPr txBox="1"/>
      </xdr:nvSpPr>
      <xdr:spPr>
        <a:xfrm>
          <a:off x="4686300" y="557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40061</xdr:rowOff>
    </xdr:from>
    <xdr:to>
      <xdr:col>20</xdr:col>
      <xdr:colOff>38100</xdr:colOff>
      <xdr:row>33</xdr:row>
      <xdr:rowOff>141661</xdr:rowOff>
    </xdr:to>
    <xdr:sp macro="" textlink="">
      <xdr:nvSpPr>
        <xdr:cNvPr id="84" name="楕円 83"/>
        <xdr:cNvSpPr/>
      </xdr:nvSpPr>
      <xdr:spPr>
        <a:xfrm>
          <a:off x="3746500" y="5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158188</xdr:rowOff>
    </xdr:from>
    <xdr:ext cx="599010" cy="259045"/>
    <xdr:sp macro="" textlink="">
      <xdr:nvSpPr>
        <xdr:cNvPr id="85" name="テキスト ボックス 84"/>
        <xdr:cNvSpPr txBox="1"/>
      </xdr:nvSpPr>
      <xdr:spPr>
        <a:xfrm>
          <a:off x="3497795" y="547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64244</xdr:rowOff>
    </xdr:from>
    <xdr:to>
      <xdr:col>15</xdr:col>
      <xdr:colOff>101600</xdr:colOff>
      <xdr:row>33</xdr:row>
      <xdr:rowOff>165844</xdr:rowOff>
    </xdr:to>
    <xdr:sp macro="" textlink="">
      <xdr:nvSpPr>
        <xdr:cNvPr id="86" name="楕円 85"/>
        <xdr:cNvSpPr/>
      </xdr:nvSpPr>
      <xdr:spPr>
        <a:xfrm>
          <a:off x="28575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10921</xdr:rowOff>
    </xdr:from>
    <xdr:ext cx="599010" cy="259045"/>
    <xdr:sp macro="" textlink="">
      <xdr:nvSpPr>
        <xdr:cNvPr id="87" name="テキスト ボックス 86"/>
        <xdr:cNvSpPr txBox="1"/>
      </xdr:nvSpPr>
      <xdr:spPr>
        <a:xfrm>
          <a:off x="2608795" y="549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70514</xdr:rowOff>
    </xdr:from>
    <xdr:to>
      <xdr:col>10</xdr:col>
      <xdr:colOff>165100</xdr:colOff>
      <xdr:row>34</xdr:row>
      <xdr:rowOff>664</xdr:rowOff>
    </xdr:to>
    <xdr:sp macro="" textlink="">
      <xdr:nvSpPr>
        <xdr:cNvPr id="88" name="楕円 87"/>
        <xdr:cNvSpPr/>
      </xdr:nvSpPr>
      <xdr:spPr>
        <a:xfrm>
          <a:off x="1968500" y="5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17191</xdr:rowOff>
    </xdr:from>
    <xdr:ext cx="599010" cy="259045"/>
    <xdr:sp macro="" textlink="">
      <xdr:nvSpPr>
        <xdr:cNvPr id="89" name="テキスト ボックス 88"/>
        <xdr:cNvSpPr txBox="1"/>
      </xdr:nvSpPr>
      <xdr:spPr>
        <a:xfrm>
          <a:off x="1719795" y="55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61174</xdr:rowOff>
    </xdr:from>
    <xdr:to>
      <xdr:col>6</xdr:col>
      <xdr:colOff>38100</xdr:colOff>
      <xdr:row>33</xdr:row>
      <xdr:rowOff>162774</xdr:rowOff>
    </xdr:to>
    <xdr:sp macro="" textlink="">
      <xdr:nvSpPr>
        <xdr:cNvPr id="90" name="楕円 89"/>
        <xdr:cNvSpPr/>
      </xdr:nvSpPr>
      <xdr:spPr>
        <a:xfrm>
          <a:off x="1079500" y="57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7851</xdr:rowOff>
    </xdr:from>
    <xdr:ext cx="599010" cy="259045"/>
    <xdr:sp macro="" textlink="">
      <xdr:nvSpPr>
        <xdr:cNvPr id="91" name="テキスト ボックス 90"/>
        <xdr:cNvSpPr txBox="1"/>
      </xdr:nvSpPr>
      <xdr:spPr>
        <a:xfrm>
          <a:off x="830795" y="54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37087</xdr:rowOff>
    </xdr:from>
    <xdr:to>
      <xdr:col>24</xdr:col>
      <xdr:colOff>63500</xdr:colOff>
      <xdr:row>58</xdr:row>
      <xdr:rowOff>6159</xdr:rowOff>
    </xdr:to>
    <xdr:cxnSp macro="">
      <xdr:nvCxnSpPr>
        <xdr:cNvPr id="125" name="直線コネクタ 124"/>
        <xdr:cNvCxnSpPr/>
      </xdr:nvCxnSpPr>
      <xdr:spPr>
        <a:xfrm flipV="1">
          <a:off x="3797300" y="9809737"/>
          <a:ext cx="838200" cy="1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2178</xdr:rowOff>
    </xdr:from>
    <xdr:to>
      <xdr:col>19</xdr:col>
      <xdr:colOff>177800</xdr:colOff>
      <xdr:row>58</xdr:row>
      <xdr:rowOff>6159</xdr:rowOff>
    </xdr:to>
    <xdr:cxnSp macro="">
      <xdr:nvCxnSpPr>
        <xdr:cNvPr id="128" name="直線コネクタ 127"/>
        <xdr:cNvCxnSpPr/>
      </xdr:nvCxnSpPr>
      <xdr:spPr>
        <a:xfrm>
          <a:off x="2908300" y="9946278"/>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159703</xdr:rowOff>
    </xdr:from>
    <xdr:to>
      <xdr:col>15</xdr:col>
      <xdr:colOff>50800</xdr:colOff>
      <xdr:row>58</xdr:row>
      <xdr:rowOff>2178</xdr:rowOff>
    </xdr:to>
    <xdr:cxnSp macro="">
      <xdr:nvCxnSpPr>
        <xdr:cNvPr id="131" name="直線コネクタ 130"/>
        <xdr:cNvCxnSpPr/>
      </xdr:nvCxnSpPr>
      <xdr:spPr>
        <a:xfrm>
          <a:off x="2019300" y="9932353"/>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149644</xdr:rowOff>
    </xdr:from>
    <xdr:to>
      <xdr:col>10</xdr:col>
      <xdr:colOff>114300</xdr:colOff>
      <xdr:row>57</xdr:row>
      <xdr:rowOff>159703</xdr:rowOff>
    </xdr:to>
    <xdr:cxnSp macro="">
      <xdr:nvCxnSpPr>
        <xdr:cNvPr id="134" name="直線コネクタ 133"/>
        <xdr:cNvCxnSpPr/>
      </xdr:nvCxnSpPr>
      <xdr:spPr>
        <a:xfrm>
          <a:off x="1130300" y="992229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157737</xdr:rowOff>
    </xdr:from>
    <xdr:to>
      <xdr:col>24</xdr:col>
      <xdr:colOff>114300</xdr:colOff>
      <xdr:row>57</xdr:row>
      <xdr:rowOff>87887</xdr:rowOff>
    </xdr:to>
    <xdr:sp macro="" textlink="">
      <xdr:nvSpPr>
        <xdr:cNvPr id="144" name="楕円 143"/>
        <xdr:cNvSpPr/>
      </xdr:nvSpPr>
      <xdr:spPr>
        <a:xfrm>
          <a:off x="4584700" y="97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136164</xdr:rowOff>
    </xdr:from>
    <xdr:ext cx="534377" cy="259045"/>
    <xdr:sp macro="" textlink="">
      <xdr:nvSpPr>
        <xdr:cNvPr id="145" name="物件費該当値テキスト"/>
        <xdr:cNvSpPr txBox="1"/>
      </xdr:nvSpPr>
      <xdr:spPr>
        <a:xfrm>
          <a:off x="4686300" y="97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126809</xdr:rowOff>
    </xdr:from>
    <xdr:to>
      <xdr:col>20</xdr:col>
      <xdr:colOff>38100</xdr:colOff>
      <xdr:row>58</xdr:row>
      <xdr:rowOff>56959</xdr:rowOff>
    </xdr:to>
    <xdr:sp macro="" textlink="">
      <xdr:nvSpPr>
        <xdr:cNvPr id="146" name="楕円 145"/>
        <xdr:cNvSpPr/>
      </xdr:nvSpPr>
      <xdr:spPr>
        <a:xfrm>
          <a:off x="37465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48086</xdr:rowOff>
    </xdr:from>
    <xdr:ext cx="534377" cy="259045"/>
    <xdr:sp macro="" textlink="">
      <xdr:nvSpPr>
        <xdr:cNvPr id="147" name="テキスト ボックス 146"/>
        <xdr:cNvSpPr txBox="1"/>
      </xdr:nvSpPr>
      <xdr:spPr>
        <a:xfrm>
          <a:off x="3530111" y="99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122828</xdr:rowOff>
    </xdr:from>
    <xdr:to>
      <xdr:col>15</xdr:col>
      <xdr:colOff>101600</xdr:colOff>
      <xdr:row>58</xdr:row>
      <xdr:rowOff>52978</xdr:rowOff>
    </xdr:to>
    <xdr:sp macro="" textlink="">
      <xdr:nvSpPr>
        <xdr:cNvPr id="148" name="楕円 147"/>
        <xdr:cNvSpPr/>
      </xdr:nvSpPr>
      <xdr:spPr>
        <a:xfrm>
          <a:off x="2857500" y="98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44105</xdr:rowOff>
    </xdr:from>
    <xdr:ext cx="534377" cy="259045"/>
    <xdr:sp macro="" textlink="">
      <xdr:nvSpPr>
        <xdr:cNvPr id="149" name="テキスト ボックス 148"/>
        <xdr:cNvSpPr txBox="1"/>
      </xdr:nvSpPr>
      <xdr:spPr>
        <a:xfrm>
          <a:off x="2641111" y="99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108903</xdr:rowOff>
    </xdr:from>
    <xdr:to>
      <xdr:col>10</xdr:col>
      <xdr:colOff>165100</xdr:colOff>
      <xdr:row>58</xdr:row>
      <xdr:rowOff>39053</xdr:rowOff>
    </xdr:to>
    <xdr:sp macro="" textlink="">
      <xdr:nvSpPr>
        <xdr:cNvPr id="150" name="楕円 149"/>
        <xdr:cNvSpPr/>
      </xdr:nvSpPr>
      <xdr:spPr>
        <a:xfrm>
          <a:off x="19685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30180</xdr:rowOff>
    </xdr:from>
    <xdr:ext cx="534377" cy="259045"/>
    <xdr:sp macro="" textlink="">
      <xdr:nvSpPr>
        <xdr:cNvPr id="151" name="テキスト ボックス 150"/>
        <xdr:cNvSpPr txBox="1"/>
      </xdr:nvSpPr>
      <xdr:spPr>
        <a:xfrm>
          <a:off x="1752111" y="9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98844</xdr:rowOff>
    </xdr:from>
    <xdr:to>
      <xdr:col>6</xdr:col>
      <xdr:colOff>38100</xdr:colOff>
      <xdr:row>58</xdr:row>
      <xdr:rowOff>28994</xdr:rowOff>
    </xdr:to>
    <xdr:sp macro="" textlink="">
      <xdr:nvSpPr>
        <xdr:cNvPr id="152" name="楕円 151"/>
        <xdr:cNvSpPr/>
      </xdr:nvSpPr>
      <xdr:spPr>
        <a:xfrm>
          <a:off x="1079500" y="98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20121</xdr:rowOff>
    </xdr:from>
    <xdr:ext cx="534377" cy="259045"/>
    <xdr:sp macro="" textlink="">
      <xdr:nvSpPr>
        <xdr:cNvPr id="153" name="テキスト ボックス 152"/>
        <xdr:cNvSpPr txBox="1"/>
      </xdr:nvSpPr>
      <xdr:spPr>
        <a:xfrm>
          <a:off x="863111" y="99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2494</xdr:rowOff>
    </xdr:from>
    <xdr:to>
      <xdr:col>24</xdr:col>
      <xdr:colOff>63500</xdr:colOff>
      <xdr:row>78</xdr:row>
      <xdr:rowOff>6700</xdr:rowOff>
    </xdr:to>
    <xdr:cxnSp macro="">
      <xdr:nvCxnSpPr>
        <xdr:cNvPr id="180" name="直線コネクタ 179"/>
        <xdr:cNvCxnSpPr/>
      </xdr:nvCxnSpPr>
      <xdr:spPr>
        <a:xfrm flipV="1">
          <a:off x="3797300" y="13375594"/>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165395</xdr:rowOff>
    </xdr:from>
    <xdr:to>
      <xdr:col>19</xdr:col>
      <xdr:colOff>177800</xdr:colOff>
      <xdr:row>78</xdr:row>
      <xdr:rowOff>6700</xdr:rowOff>
    </xdr:to>
    <xdr:cxnSp macro="">
      <xdr:nvCxnSpPr>
        <xdr:cNvPr id="183" name="直線コネクタ 182"/>
        <xdr:cNvCxnSpPr/>
      </xdr:nvCxnSpPr>
      <xdr:spPr>
        <a:xfrm>
          <a:off x="2908300" y="13367045"/>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165395</xdr:rowOff>
    </xdr:from>
    <xdr:to>
      <xdr:col>15</xdr:col>
      <xdr:colOff>50800</xdr:colOff>
      <xdr:row>78</xdr:row>
      <xdr:rowOff>322</xdr:rowOff>
    </xdr:to>
    <xdr:cxnSp macro="">
      <xdr:nvCxnSpPr>
        <xdr:cNvPr id="186" name="直線コネクタ 185"/>
        <xdr:cNvCxnSpPr/>
      </xdr:nvCxnSpPr>
      <xdr:spPr>
        <a:xfrm flipV="1">
          <a:off x="2019300" y="13367045"/>
          <a:ext cx="889000" cy="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166492</xdr:rowOff>
    </xdr:from>
    <xdr:to>
      <xdr:col>10</xdr:col>
      <xdr:colOff>114300</xdr:colOff>
      <xdr:row>78</xdr:row>
      <xdr:rowOff>322</xdr:rowOff>
    </xdr:to>
    <xdr:cxnSp macro="">
      <xdr:nvCxnSpPr>
        <xdr:cNvPr id="189" name="直線コネクタ 188"/>
        <xdr:cNvCxnSpPr/>
      </xdr:nvCxnSpPr>
      <xdr:spPr>
        <a:xfrm>
          <a:off x="1130300" y="13368142"/>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123144</xdr:rowOff>
    </xdr:from>
    <xdr:to>
      <xdr:col>24</xdr:col>
      <xdr:colOff>114300</xdr:colOff>
      <xdr:row>78</xdr:row>
      <xdr:rowOff>53294</xdr:rowOff>
    </xdr:to>
    <xdr:sp macro="" textlink="">
      <xdr:nvSpPr>
        <xdr:cNvPr id="199" name="楕円 198"/>
        <xdr:cNvSpPr/>
      </xdr:nvSpPr>
      <xdr:spPr>
        <a:xfrm>
          <a:off x="4584700" y="133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68218</xdr:rowOff>
    </xdr:from>
    <xdr:ext cx="469744" cy="259045"/>
    <xdr:sp macro="" textlink="">
      <xdr:nvSpPr>
        <xdr:cNvPr id="200" name="維持補修費該当値テキスト"/>
        <xdr:cNvSpPr txBox="1"/>
      </xdr:nvSpPr>
      <xdr:spPr>
        <a:xfrm>
          <a:off x="4686300" y="1326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127350</xdr:rowOff>
    </xdr:from>
    <xdr:to>
      <xdr:col>20</xdr:col>
      <xdr:colOff>38100</xdr:colOff>
      <xdr:row>78</xdr:row>
      <xdr:rowOff>57500</xdr:rowOff>
    </xdr:to>
    <xdr:sp macro="" textlink="">
      <xdr:nvSpPr>
        <xdr:cNvPr id="201" name="楕円 200"/>
        <xdr:cNvSpPr/>
      </xdr:nvSpPr>
      <xdr:spPr>
        <a:xfrm>
          <a:off x="3746500" y="133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48627</xdr:rowOff>
    </xdr:from>
    <xdr:ext cx="469744" cy="259045"/>
    <xdr:sp macro="" textlink="">
      <xdr:nvSpPr>
        <xdr:cNvPr id="202" name="テキスト ボックス 201"/>
        <xdr:cNvSpPr txBox="1"/>
      </xdr:nvSpPr>
      <xdr:spPr>
        <a:xfrm>
          <a:off x="3562428" y="1342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114595</xdr:rowOff>
    </xdr:from>
    <xdr:to>
      <xdr:col>15</xdr:col>
      <xdr:colOff>101600</xdr:colOff>
      <xdr:row>78</xdr:row>
      <xdr:rowOff>44745</xdr:rowOff>
    </xdr:to>
    <xdr:sp macro="" textlink="">
      <xdr:nvSpPr>
        <xdr:cNvPr id="203" name="楕円 202"/>
        <xdr:cNvSpPr/>
      </xdr:nvSpPr>
      <xdr:spPr>
        <a:xfrm>
          <a:off x="2857500" y="133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35872</xdr:rowOff>
    </xdr:from>
    <xdr:ext cx="469744" cy="259045"/>
    <xdr:sp macro="" textlink="">
      <xdr:nvSpPr>
        <xdr:cNvPr id="204" name="テキスト ボックス 203"/>
        <xdr:cNvSpPr txBox="1"/>
      </xdr:nvSpPr>
      <xdr:spPr>
        <a:xfrm>
          <a:off x="2673428" y="134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120972</xdr:rowOff>
    </xdr:from>
    <xdr:to>
      <xdr:col>10</xdr:col>
      <xdr:colOff>165100</xdr:colOff>
      <xdr:row>78</xdr:row>
      <xdr:rowOff>51122</xdr:rowOff>
    </xdr:to>
    <xdr:sp macro="" textlink="">
      <xdr:nvSpPr>
        <xdr:cNvPr id="205" name="楕円 204"/>
        <xdr:cNvSpPr/>
      </xdr:nvSpPr>
      <xdr:spPr>
        <a:xfrm>
          <a:off x="1968500" y="13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42249</xdr:rowOff>
    </xdr:from>
    <xdr:ext cx="469744" cy="259045"/>
    <xdr:sp macro="" textlink="">
      <xdr:nvSpPr>
        <xdr:cNvPr id="206" name="テキスト ボックス 205"/>
        <xdr:cNvSpPr txBox="1"/>
      </xdr:nvSpPr>
      <xdr:spPr>
        <a:xfrm>
          <a:off x="1784428" y="1341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115692</xdr:rowOff>
    </xdr:from>
    <xdr:to>
      <xdr:col>6</xdr:col>
      <xdr:colOff>38100</xdr:colOff>
      <xdr:row>78</xdr:row>
      <xdr:rowOff>45842</xdr:rowOff>
    </xdr:to>
    <xdr:sp macro="" textlink="">
      <xdr:nvSpPr>
        <xdr:cNvPr id="207" name="楕円 206"/>
        <xdr:cNvSpPr/>
      </xdr:nvSpPr>
      <xdr:spPr>
        <a:xfrm>
          <a:off x="1079500" y="13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36969</xdr:rowOff>
    </xdr:from>
    <xdr:ext cx="469744" cy="259045"/>
    <xdr:sp macro="" textlink="">
      <xdr:nvSpPr>
        <xdr:cNvPr id="208" name="テキスト ボックス 207"/>
        <xdr:cNvSpPr txBox="1"/>
      </xdr:nvSpPr>
      <xdr:spPr>
        <a:xfrm>
          <a:off x="895428" y="1341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40292</xdr:rowOff>
    </xdr:from>
    <xdr:to>
      <xdr:col>24</xdr:col>
      <xdr:colOff>63500</xdr:colOff>
      <xdr:row>93</xdr:row>
      <xdr:rowOff>52358</xdr:rowOff>
    </xdr:to>
    <xdr:cxnSp macro="">
      <xdr:nvCxnSpPr>
        <xdr:cNvPr id="240" name="直線コネクタ 239"/>
        <xdr:cNvCxnSpPr/>
      </xdr:nvCxnSpPr>
      <xdr:spPr>
        <a:xfrm>
          <a:off x="3797300" y="1598514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168700</xdr:rowOff>
    </xdr:from>
    <xdr:to>
      <xdr:col>19</xdr:col>
      <xdr:colOff>177800</xdr:colOff>
      <xdr:row>93</xdr:row>
      <xdr:rowOff>40292</xdr:rowOff>
    </xdr:to>
    <xdr:cxnSp macro="">
      <xdr:nvCxnSpPr>
        <xdr:cNvPr id="243" name="直線コネクタ 242"/>
        <xdr:cNvCxnSpPr/>
      </xdr:nvCxnSpPr>
      <xdr:spPr>
        <a:xfrm>
          <a:off x="2908300" y="15942100"/>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168700</xdr:rowOff>
    </xdr:from>
    <xdr:to>
      <xdr:col>15</xdr:col>
      <xdr:colOff>50800</xdr:colOff>
      <xdr:row>94</xdr:row>
      <xdr:rowOff>111810</xdr:rowOff>
    </xdr:to>
    <xdr:cxnSp macro="">
      <xdr:nvCxnSpPr>
        <xdr:cNvPr id="246" name="直線コネクタ 245"/>
        <xdr:cNvCxnSpPr/>
      </xdr:nvCxnSpPr>
      <xdr:spPr>
        <a:xfrm flipV="1">
          <a:off x="2019300" y="15942100"/>
          <a:ext cx="889000" cy="2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111810</xdr:rowOff>
    </xdr:from>
    <xdr:to>
      <xdr:col>10</xdr:col>
      <xdr:colOff>114300</xdr:colOff>
      <xdr:row>95</xdr:row>
      <xdr:rowOff>15881</xdr:rowOff>
    </xdr:to>
    <xdr:cxnSp macro="">
      <xdr:nvCxnSpPr>
        <xdr:cNvPr id="249" name="直線コネクタ 248"/>
        <xdr:cNvCxnSpPr/>
      </xdr:nvCxnSpPr>
      <xdr:spPr>
        <a:xfrm flipV="1">
          <a:off x="1130300" y="16228110"/>
          <a:ext cx="889000" cy="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1558</xdr:rowOff>
    </xdr:from>
    <xdr:to>
      <xdr:col>24</xdr:col>
      <xdr:colOff>114300</xdr:colOff>
      <xdr:row>93</xdr:row>
      <xdr:rowOff>103158</xdr:rowOff>
    </xdr:to>
    <xdr:sp macro="" textlink="">
      <xdr:nvSpPr>
        <xdr:cNvPr id="259" name="楕円 258"/>
        <xdr:cNvSpPr/>
      </xdr:nvSpPr>
      <xdr:spPr>
        <a:xfrm>
          <a:off x="4584700" y="159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24435</xdr:rowOff>
    </xdr:from>
    <xdr:ext cx="599010" cy="259045"/>
    <xdr:sp macro="" textlink="">
      <xdr:nvSpPr>
        <xdr:cNvPr id="260" name="扶助費該当値テキスト"/>
        <xdr:cNvSpPr txBox="1"/>
      </xdr:nvSpPr>
      <xdr:spPr>
        <a:xfrm>
          <a:off x="4686300" y="157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160942</xdr:rowOff>
    </xdr:from>
    <xdr:to>
      <xdr:col>20</xdr:col>
      <xdr:colOff>38100</xdr:colOff>
      <xdr:row>93</xdr:row>
      <xdr:rowOff>91092</xdr:rowOff>
    </xdr:to>
    <xdr:sp macro="" textlink="">
      <xdr:nvSpPr>
        <xdr:cNvPr id="261" name="楕円 260"/>
        <xdr:cNvSpPr/>
      </xdr:nvSpPr>
      <xdr:spPr>
        <a:xfrm>
          <a:off x="3746500" y="159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107619</xdr:rowOff>
    </xdr:from>
    <xdr:ext cx="599010" cy="259045"/>
    <xdr:sp macro="" textlink="">
      <xdr:nvSpPr>
        <xdr:cNvPr id="262" name="テキスト ボックス 261"/>
        <xdr:cNvSpPr txBox="1"/>
      </xdr:nvSpPr>
      <xdr:spPr>
        <a:xfrm>
          <a:off x="3497795" y="157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117900</xdr:rowOff>
    </xdr:from>
    <xdr:to>
      <xdr:col>15</xdr:col>
      <xdr:colOff>101600</xdr:colOff>
      <xdr:row>93</xdr:row>
      <xdr:rowOff>48050</xdr:rowOff>
    </xdr:to>
    <xdr:sp macro="" textlink="">
      <xdr:nvSpPr>
        <xdr:cNvPr id="263" name="楕円 262"/>
        <xdr:cNvSpPr/>
      </xdr:nvSpPr>
      <xdr:spPr>
        <a:xfrm>
          <a:off x="2857500" y="158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64577</xdr:rowOff>
    </xdr:from>
    <xdr:ext cx="599010" cy="259045"/>
    <xdr:sp macro="" textlink="">
      <xdr:nvSpPr>
        <xdr:cNvPr id="264" name="テキスト ボックス 263"/>
        <xdr:cNvSpPr txBox="1"/>
      </xdr:nvSpPr>
      <xdr:spPr>
        <a:xfrm>
          <a:off x="2608795" y="1566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61010</xdr:rowOff>
    </xdr:from>
    <xdr:to>
      <xdr:col>10</xdr:col>
      <xdr:colOff>165100</xdr:colOff>
      <xdr:row>94</xdr:row>
      <xdr:rowOff>162610</xdr:rowOff>
    </xdr:to>
    <xdr:sp macro="" textlink="">
      <xdr:nvSpPr>
        <xdr:cNvPr id="265" name="楕円 264"/>
        <xdr:cNvSpPr/>
      </xdr:nvSpPr>
      <xdr:spPr>
        <a:xfrm>
          <a:off x="1968500" y="161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7687</xdr:rowOff>
    </xdr:from>
    <xdr:ext cx="599010" cy="259045"/>
    <xdr:sp macro="" textlink="">
      <xdr:nvSpPr>
        <xdr:cNvPr id="266" name="テキスト ボックス 265"/>
        <xdr:cNvSpPr txBox="1"/>
      </xdr:nvSpPr>
      <xdr:spPr>
        <a:xfrm>
          <a:off x="1719795" y="1595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136531</xdr:rowOff>
    </xdr:from>
    <xdr:to>
      <xdr:col>6</xdr:col>
      <xdr:colOff>38100</xdr:colOff>
      <xdr:row>95</xdr:row>
      <xdr:rowOff>66681</xdr:rowOff>
    </xdr:to>
    <xdr:sp macro="" textlink="">
      <xdr:nvSpPr>
        <xdr:cNvPr id="267" name="楕円 266"/>
        <xdr:cNvSpPr/>
      </xdr:nvSpPr>
      <xdr:spPr>
        <a:xfrm>
          <a:off x="1079500" y="16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83208</xdr:rowOff>
    </xdr:from>
    <xdr:ext cx="599010" cy="259045"/>
    <xdr:sp macro="" textlink="">
      <xdr:nvSpPr>
        <xdr:cNvPr id="268" name="テキスト ボックス 267"/>
        <xdr:cNvSpPr txBox="1"/>
      </xdr:nvSpPr>
      <xdr:spPr>
        <a:xfrm>
          <a:off x="830795" y="1602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132124</xdr:rowOff>
    </xdr:from>
    <xdr:to>
      <xdr:col>55</xdr:col>
      <xdr:colOff>0</xdr:colOff>
      <xdr:row>36</xdr:row>
      <xdr:rowOff>14411</xdr:rowOff>
    </xdr:to>
    <xdr:cxnSp macro="">
      <xdr:nvCxnSpPr>
        <xdr:cNvPr id="300" name="直線コネクタ 299"/>
        <xdr:cNvCxnSpPr/>
      </xdr:nvCxnSpPr>
      <xdr:spPr>
        <a:xfrm flipV="1">
          <a:off x="9639300" y="6132874"/>
          <a:ext cx="838200" cy="5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143994</xdr:rowOff>
    </xdr:from>
    <xdr:to>
      <xdr:col>50</xdr:col>
      <xdr:colOff>114300</xdr:colOff>
      <xdr:row>36</xdr:row>
      <xdr:rowOff>14411</xdr:rowOff>
    </xdr:to>
    <xdr:cxnSp macro="">
      <xdr:nvCxnSpPr>
        <xdr:cNvPr id="303" name="直線コネクタ 302"/>
        <xdr:cNvCxnSpPr/>
      </xdr:nvCxnSpPr>
      <xdr:spPr>
        <a:xfrm>
          <a:off x="8750300" y="6144744"/>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18101</xdr:rowOff>
    </xdr:from>
    <xdr:to>
      <xdr:col>45</xdr:col>
      <xdr:colOff>177800</xdr:colOff>
      <xdr:row>35</xdr:row>
      <xdr:rowOff>143994</xdr:rowOff>
    </xdr:to>
    <xdr:cxnSp macro="">
      <xdr:nvCxnSpPr>
        <xdr:cNvPr id="306" name="直線コネクタ 305"/>
        <xdr:cNvCxnSpPr/>
      </xdr:nvCxnSpPr>
      <xdr:spPr>
        <a:xfrm>
          <a:off x="7861300" y="6018851"/>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18101</xdr:rowOff>
    </xdr:from>
    <xdr:to>
      <xdr:col>41</xdr:col>
      <xdr:colOff>50800</xdr:colOff>
      <xdr:row>36</xdr:row>
      <xdr:rowOff>73128</xdr:rowOff>
    </xdr:to>
    <xdr:cxnSp macro="">
      <xdr:nvCxnSpPr>
        <xdr:cNvPr id="309" name="直線コネクタ 308"/>
        <xdr:cNvCxnSpPr/>
      </xdr:nvCxnSpPr>
      <xdr:spPr>
        <a:xfrm flipV="1">
          <a:off x="6972300" y="6018851"/>
          <a:ext cx="889000" cy="2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81324</xdr:rowOff>
    </xdr:from>
    <xdr:to>
      <xdr:col>55</xdr:col>
      <xdr:colOff>50800</xdr:colOff>
      <xdr:row>36</xdr:row>
      <xdr:rowOff>11474</xdr:rowOff>
    </xdr:to>
    <xdr:sp macro="" textlink="">
      <xdr:nvSpPr>
        <xdr:cNvPr id="319" name="楕円 318"/>
        <xdr:cNvSpPr/>
      </xdr:nvSpPr>
      <xdr:spPr>
        <a:xfrm>
          <a:off x="10426700" y="60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59751</xdr:rowOff>
    </xdr:from>
    <xdr:ext cx="534377" cy="259045"/>
    <xdr:sp macro="" textlink="">
      <xdr:nvSpPr>
        <xdr:cNvPr id="320" name="補助費等該当値テキスト"/>
        <xdr:cNvSpPr txBox="1"/>
      </xdr:nvSpPr>
      <xdr:spPr>
        <a:xfrm>
          <a:off x="10528300" y="60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135061</xdr:rowOff>
    </xdr:from>
    <xdr:to>
      <xdr:col>50</xdr:col>
      <xdr:colOff>165100</xdr:colOff>
      <xdr:row>36</xdr:row>
      <xdr:rowOff>65211</xdr:rowOff>
    </xdr:to>
    <xdr:sp macro="" textlink="">
      <xdr:nvSpPr>
        <xdr:cNvPr id="321" name="楕円 320"/>
        <xdr:cNvSpPr/>
      </xdr:nvSpPr>
      <xdr:spPr>
        <a:xfrm>
          <a:off x="9588500" y="61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56338</xdr:rowOff>
    </xdr:from>
    <xdr:ext cx="534377" cy="259045"/>
    <xdr:sp macro="" textlink="">
      <xdr:nvSpPr>
        <xdr:cNvPr id="322" name="テキスト ボックス 321"/>
        <xdr:cNvSpPr txBox="1"/>
      </xdr:nvSpPr>
      <xdr:spPr>
        <a:xfrm>
          <a:off x="9372111" y="622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93194</xdr:rowOff>
    </xdr:from>
    <xdr:to>
      <xdr:col>46</xdr:col>
      <xdr:colOff>38100</xdr:colOff>
      <xdr:row>36</xdr:row>
      <xdr:rowOff>23344</xdr:rowOff>
    </xdr:to>
    <xdr:sp macro="" textlink="">
      <xdr:nvSpPr>
        <xdr:cNvPr id="323" name="楕円 322"/>
        <xdr:cNvSpPr/>
      </xdr:nvSpPr>
      <xdr:spPr>
        <a:xfrm>
          <a:off x="8699500" y="6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14471</xdr:rowOff>
    </xdr:from>
    <xdr:ext cx="534377" cy="259045"/>
    <xdr:sp macro="" textlink="">
      <xdr:nvSpPr>
        <xdr:cNvPr id="324" name="テキスト ボックス 323"/>
        <xdr:cNvSpPr txBox="1"/>
      </xdr:nvSpPr>
      <xdr:spPr>
        <a:xfrm>
          <a:off x="8483111" y="61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138751</xdr:rowOff>
    </xdr:from>
    <xdr:to>
      <xdr:col>41</xdr:col>
      <xdr:colOff>101600</xdr:colOff>
      <xdr:row>35</xdr:row>
      <xdr:rowOff>68901</xdr:rowOff>
    </xdr:to>
    <xdr:sp macro="" textlink="">
      <xdr:nvSpPr>
        <xdr:cNvPr id="325" name="楕円 324"/>
        <xdr:cNvSpPr/>
      </xdr:nvSpPr>
      <xdr:spPr>
        <a:xfrm>
          <a:off x="7810500" y="59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85428</xdr:rowOff>
    </xdr:from>
    <xdr:ext cx="534377" cy="259045"/>
    <xdr:sp macro="" textlink="">
      <xdr:nvSpPr>
        <xdr:cNvPr id="326" name="テキスト ボックス 325"/>
        <xdr:cNvSpPr txBox="1"/>
      </xdr:nvSpPr>
      <xdr:spPr>
        <a:xfrm>
          <a:off x="7594111" y="57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22328</xdr:rowOff>
    </xdr:from>
    <xdr:to>
      <xdr:col>36</xdr:col>
      <xdr:colOff>165100</xdr:colOff>
      <xdr:row>36</xdr:row>
      <xdr:rowOff>123928</xdr:rowOff>
    </xdr:to>
    <xdr:sp macro="" textlink="">
      <xdr:nvSpPr>
        <xdr:cNvPr id="327" name="楕円 326"/>
        <xdr:cNvSpPr/>
      </xdr:nvSpPr>
      <xdr:spPr>
        <a:xfrm>
          <a:off x="6921500" y="6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115055</xdr:rowOff>
    </xdr:from>
    <xdr:ext cx="534377" cy="259045"/>
    <xdr:sp macro="" textlink="">
      <xdr:nvSpPr>
        <xdr:cNvPr id="328" name="テキスト ボックス 327"/>
        <xdr:cNvSpPr txBox="1"/>
      </xdr:nvSpPr>
      <xdr:spPr>
        <a:xfrm>
          <a:off x="6705111" y="62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152392</xdr:rowOff>
    </xdr:from>
    <xdr:to>
      <xdr:col>55</xdr:col>
      <xdr:colOff>0</xdr:colOff>
      <xdr:row>57</xdr:row>
      <xdr:rowOff>153491</xdr:rowOff>
    </xdr:to>
    <xdr:cxnSp macro="">
      <xdr:nvCxnSpPr>
        <xdr:cNvPr id="353" name="直線コネクタ 352"/>
        <xdr:cNvCxnSpPr/>
      </xdr:nvCxnSpPr>
      <xdr:spPr>
        <a:xfrm>
          <a:off x="9639300" y="9925042"/>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152392</xdr:rowOff>
    </xdr:from>
    <xdr:to>
      <xdr:col>50</xdr:col>
      <xdr:colOff>114300</xdr:colOff>
      <xdr:row>57</xdr:row>
      <xdr:rowOff>160317</xdr:rowOff>
    </xdr:to>
    <xdr:cxnSp macro="">
      <xdr:nvCxnSpPr>
        <xdr:cNvPr id="356" name="直線コネクタ 355"/>
        <xdr:cNvCxnSpPr/>
      </xdr:nvCxnSpPr>
      <xdr:spPr>
        <a:xfrm flipV="1">
          <a:off x="8750300" y="9925042"/>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160317</xdr:rowOff>
    </xdr:from>
    <xdr:to>
      <xdr:col>45</xdr:col>
      <xdr:colOff>177800</xdr:colOff>
      <xdr:row>57</xdr:row>
      <xdr:rowOff>160670</xdr:rowOff>
    </xdr:to>
    <xdr:cxnSp macro="">
      <xdr:nvCxnSpPr>
        <xdr:cNvPr id="359" name="直線コネクタ 358"/>
        <xdr:cNvCxnSpPr/>
      </xdr:nvCxnSpPr>
      <xdr:spPr>
        <a:xfrm flipV="1">
          <a:off x="7861300" y="9932967"/>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142326</xdr:rowOff>
    </xdr:from>
    <xdr:to>
      <xdr:col>41</xdr:col>
      <xdr:colOff>50800</xdr:colOff>
      <xdr:row>57</xdr:row>
      <xdr:rowOff>160670</xdr:rowOff>
    </xdr:to>
    <xdr:cxnSp macro="">
      <xdr:nvCxnSpPr>
        <xdr:cNvPr id="362" name="直線コネクタ 361"/>
        <xdr:cNvCxnSpPr/>
      </xdr:nvCxnSpPr>
      <xdr:spPr>
        <a:xfrm>
          <a:off x="6972300" y="9914976"/>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102691</xdr:rowOff>
    </xdr:from>
    <xdr:to>
      <xdr:col>55</xdr:col>
      <xdr:colOff>50800</xdr:colOff>
      <xdr:row>58</xdr:row>
      <xdr:rowOff>32841</xdr:rowOff>
    </xdr:to>
    <xdr:sp macro="" textlink="">
      <xdr:nvSpPr>
        <xdr:cNvPr id="372" name="楕円 371"/>
        <xdr:cNvSpPr/>
      </xdr:nvSpPr>
      <xdr:spPr>
        <a:xfrm>
          <a:off x="10426700" y="98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101592</xdr:rowOff>
    </xdr:from>
    <xdr:to>
      <xdr:col>50</xdr:col>
      <xdr:colOff>165100</xdr:colOff>
      <xdr:row>58</xdr:row>
      <xdr:rowOff>31742</xdr:rowOff>
    </xdr:to>
    <xdr:sp macro="" textlink="">
      <xdr:nvSpPr>
        <xdr:cNvPr id="374" name="楕円 373"/>
        <xdr:cNvSpPr/>
      </xdr:nvSpPr>
      <xdr:spPr>
        <a:xfrm>
          <a:off x="9588500" y="987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22869</xdr:rowOff>
    </xdr:from>
    <xdr:ext cx="534377" cy="259045"/>
    <xdr:sp macro="" textlink="">
      <xdr:nvSpPr>
        <xdr:cNvPr id="375" name="テキスト ボックス 374"/>
        <xdr:cNvSpPr txBox="1"/>
      </xdr:nvSpPr>
      <xdr:spPr>
        <a:xfrm>
          <a:off x="9372111" y="99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109517</xdr:rowOff>
    </xdr:from>
    <xdr:to>
      <xdr:col>46</xdr:col>
      <xdr:colOff>38100</xdr:colOff>
      <xdr:row>58</xdr:row>
      <xdr:rowOff>39667</xdr:rowOff>
    </xdr:to>
    <xdr:sp macro="" textlink="">
      <xdr:nvSpPr>
        <xdr:cNvPr id="376" name="楕円 375"/>
        <xdr:cNvSpPr/>
      </xdr:nvSpPr>
      <xdr:spPr>
        <a:xfrm>
          <a:off x="8699500" y="98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30794</xdr:rowOff>
    </xdr:from>
    <xdr:ext cx="534377" cy="259045"/>
    <xdr:sp macro="" textlink="">
      <xdr:nvSpPr>
        <xdr:cNvPr id="377" name="テキスト ボックス 376"/>
        <xdr:cNvSpPr txBox="1"/>
      </xdr:nvSpPr>
      <xdr:spPr>
        <a:xfrm>
          <a:off x="8483111" y="99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109870</xdr:rowOff>
    </xdr:from>
    <xdr:to>
      <xdr:col>41</xdr:col>
      <xdr:colOff>101600</xdr:colOff>
      <xdr:row>58</xdr:row>
      <xdr:rowOff>40020</xdr:rowOff>
    </xdr:to>
    <xdr:sp macro="" textlink="">
      <xdr:nvSpPr>
        <xdr:cNvPr id="378" name="楕円 377"/>
        <xdr:cNvSpPr/>
      </xdr:nvSpPr>
      <xdr:spPr>
        <a:xfrm>
          <a:off x="7810500" y="98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31147</xdr:rowOff>
    </xdr:from>
    <xdr:ext cx="534377" cy="259045"/>
    <xdr:sp macro="" textlink="">
      <xdr:nvSpPr>
        <xdr:cNvPr id="379" name="テキスト ボックス 378"/>
        <xdr:cNvSpPr txBox="1"/>
      </xdr:nvSpPr>
      <xdr:spPr>
        <a:xfrm>
          <a:off x="7594111" y="99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91526</xdr:rowOff>
    </xdr:from>
    <xdr:to>
      <xdr:col>36</xdr:col>
      <xdr:colOff>165100</xdr:colOff>
      <xdr:row>58</xdr:row>
      <xdr:rowOff>21676</xdr:rowOff>
    </xdr:to>
    <xdr:sp macro="" textlink="">
      <xdr:nvSpPr>
        <xdr:cNvPr id="380" name="楕円 379"/>
        <xdr:cNvSpPr/>
      </xdr:nvSpPr>
      <xdr:spPr>
        <a:xfrm>
          <a:off x="6921500" y="98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38203</xdr:rowOff>
    </xdr:from>
    <xdr:ext cx="534377" cy="259045"/>
    <xdr:sp macro="" textlink="">
      <xdr:nvSpPr>
        <xdr:cNvPr id="381" name="テキスト ボックス 380"/>
        <xdr:cNvSpPr txBox="1"/>
      </xdr:nvSpPr>
      <xdr:spPr>
        <a:xfrm>
          <a:off x="6705111" y="963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16411</xdr:rowOff>
    </xdr:from>
    <xdr:to>
      <xdr:col>55</xdr:col>
      <xdr:colOff>0</xdr:colOff>
      <xdr:row>78</xdr:row>
      <xdr:rowOff>17580</xdr:rowOff>
    </xdr:to>
    <xdr:cxnSp macro="">
      <xdr:nvCxnSpPr>
        <xdr:cNvPr id="406" name="直線コネクタ 405"/>
        <xdr:cNvCxnSpPr/>
      </xdr:nvCxnSpPr>
      <xdr:spPr>
        <a:xfrm>
          <a:off x="9639300" y="13389511"/>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16411</xdr:rowOff>
    </xdr:from>
    <xdr:to>
      <xdr:col>50</xdr:col>
      <xdr:colOff>114300</xdr:colOff>
      <xdr:row>78</xdr:row>
      <xdr:rowOff>20036</xdr:rowOff>
    </xdr:to>
    <xdr:cxnSp macro="">
      <xdr:nvCxnSpPr>
        <xdr:cNvPr id="409" name="直線コネクタ 408"/>
        <xdr:cNvCxnSpPr/>
      </xdr:nvCxnSpPr>
      <xdr:spPr>
        <a:xfrm flipV="1">
          <a:off x="8750300" y="13389511"/>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8258</xdr:rowOff>
    </xdr:from>
    <xdr:to>
      <xdr:col>45</xdr:col>
      <xdr:colOff>177800</xdr:colOff>
      <xdr:row>78</xdr:row>
      <xdr:rowOff>20036</xdr:rowOff>
    </xdr:to>
    <xdr:cxnSp macro="">
      <xdr:nvCxnSpPr>
        <xdr:cNvPr id="412" name="直線コネクタ 411"/>
        <xdr:cNvCxnSpPr/>
      </xdr:nvCxnSpPr>
      <xdr:spPr>
        <a:xfrm>
          <a:off x="7861300" y="13381358"/>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8258</xdr:rowOff>
    </xdr:from>
    <xdr:to>
      <xdr:col>41</xdr:col>
      <xdr:colOff>50800</xdr:colOff>
      <xdr:row>78</xdr:row>
      <xdr:rowOff>9601</xdr:rowOff>
    </xdr:to>
    <xdr:cxnSp macro="">
      <xdr:nvCxnSpPr>
        <xdr:cNvPr id="415" name="直線コネクタ 414"/>
        <xdr:cNvCxnSpPr/>
      </xdr:nvCxnSpPr>
      <xdr:spPr>
        <a:xfrm flipV="1">
          <a:off x="6972300" y="13381358"/>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138230</xdr:rowOff>
    </xdr:from>
    <xdr:to>
      <xdr:col>55</xdr:col>
      <xdr:colOff>50800</xdr:colOff>
      <xdr:row>78</xdr:row>
      <xdr:rowOff>68380</xdr:rowOff>
    </xdr:to>
    <xdr:sp macro="" textlink="">
      <xdr:nvSpPr>
        <xdr:cNvPr id="425" name="楕円 424"/>
        <xdr:cNvSpPr/>
      </xdr:nvSpPr>
      <xdr:spPr>
        <a:xfrm>
          <a:off x="10426700" y="133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113428</xdr:rowOff>
    </xdr:from>
    <xdr:ext cx="534377" cy="259045"/>
    <xdr:sp macro="" textlink="">
      <xdr:nvSpPr>
        <xdr:cNvPr id="426" name="普通建設事業費 （ うち新規整備　）該当値テキスト"/>
        <xdr:cNvSpPr txBox="1"/>
      </xdr:nvSpPr>
      <xdr:spPr>
        <a:xfrm>
          <a:off x="10528300" y="13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137061</xdr:rowOff>
    </xdr:from>
    <xdr:to>
      <xdr:col>50</xdr:col>
      <xdr:colOff>165100</xdr:colOff>
      <xdr:row>78</xdr:row>
      <xdr:rowOff>67211</xdr:rowOff>
    </xdr:to>
    <xdr:sp macro="" textlink="">
      <xdr:nvSpPr>
        <xdr:cNvPr id="427" name="楕円 426"/>
        <xdr:cNvSpPr/>
      </xdr:nvSpPr>
      <xdr:spPr>
        <a:xfrm>
          <a:off x="9588500" y="133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58338</xdr:rowOff>
    </xdr:from>
    <xdr:ext cx="534377" cy="259045"/>
    <xdr:sp macro="" textlink="">
      <xdr:nvSpPr>
        <xdr:cNvPr id="428" name="テキスト ボックス 427"/>
        <xdr:cNvSpPr txBox="1"/>
      </xdr:nvSpPr>
      <xdr:spPr>
        <a:xfrm>
          <a:off x="9372111" y="134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140686</xdr:rowOff>
    </xdr:from>
    <xdr:to>
      <xdr:col>46</xdr:col>
      <xdr:colOff>38100</xdr:colOff>
      <xdr:row>78</xdr:row>
      <xdr:rowOff>70836</xdr:rowOff>
    </xdr:to>
    <xdr:sp macro="" textlink="">
      <xdr:nvSpPr>
        <xdr:cNvPr id="429" name="楕円 428"/>
        <xdr:cNvSpPr/>
      </xdr:nvSpPr>
      <xdr:spPr>
        <a:xfrm>
          <a:off x="8699500" y="133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61963</xdr:rowOff>
    </xdr:from>
    <xdr:ext cx="469744" cy="259045"/>
    <xdr:sp macro="" textlink="">
      <xdr:nvSpPr>
        <xdr:cNvPr id="430" name="テキスト ボックス 429"/>
        <xdr:cNvSpPr txBox="1"/>
      </xdr:nvSpPr>
      <xdr:spPr>
        <a:xfrm>
          <a:off x="8515428" y="1343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128908</xdr:rowOff>
    </xdr:from>
    <xdr:to>
      <xdr:col>41</xdr:col>
      <xdr:colOff>101600</xdr:colOff>
      <xdr:row>78</xdr:row>
      <xdr:rowOff>59058</xdr:rowOff>
    </xdr:to>
    <xdr:sp macro="" textlink="">
      <xdr:nvSpPr>
        <xdr:cNvPr id="431" name="楕円 430"/>
        <xdr:cNvSpPr/>
      </xdr:nvSpPr>
      <xdr:spPr>
        <a:xfrm>
          <a:off x="7810500" y="1333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50185</xdr:rowOff>
    </xdr:from>
    <xdr:ext cx="534377" cy="259045"/>
    <xdr:sp macro="" textlink="">
      <xdr:nvSpPr>
        <xdr:cNvPr id="432" name="テキスト ボックス 431"/>
        <xdr:cNvSpPr txBox="1"/>
      </xdr:nvSpPr>
      <xdr:spPr>
        <a:xfrm>
          <a:off x="7594111" y="134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130251</xdr:rowOff>
    </xdr:from>
    <xdr:to>
      <xdr:col>36</xdr:col>
      <xdr:colOff>165100</xdr:colOff>
      <xdr:row>78</xdr:row>
      <xdr:rowOff>60401</xdr:rowOff>
    </xdr:to>
    <xdr:sp macro="" textlink="">
      <xdr:nvSpPr>
        <xdr:cNvPr id="433" name="楕円 432"/>
        <xdr:cNvSpPr/>
      </xdr:nvSpPr>
      <xdr:spPr>
        <a:xfrm>
          <a:off x="6921500" y="133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51528</xdr:rowOff>
    </xdr:from>
    <xdr:ext cx="534377" cy="259045"/>
    <xdr:sp macro="" textlink="">
      <xdr:nvSpPr>
        <xdr:cNvPr id="434" name="テキスト ボックス 433"/>
        <xdr:cNvSpPr txBox="1"/>
      </xdr:nvSpPr>
      <xdr:spPr>
        <a:xfrm>
          <a:off x="6705111" y="134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74189</xdr:rowOff>
    </xdr:from>
    <xdr:to>
      <xdr:col>55</xdr:col>
      <xdr:colOff>0</xdr:colOff>
      <xdr:row>97</xdr:row>
      <xdr:rowOff>79611</xdr:rowOff>
    </xdr:to>
    <xdr:cxnSp macro="">
      <xdr:nvCxnSpPr>
        <xdr:cNvPr id="465" name="直線コネクタ 464"/>
        <xdr:cNvCxnSpPr/>
      </xdr:nvCxnSpPr>
      <xdr:spPr>
        <a:xfrm flipV="1">
          <a:off x="9639300" y="16533389"/>
          <a:ext cx="838200" cy="1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77499</xdr:rowOff>
    </xdr:from>
    <xdr:to>
      <xdr:col>50</xdr:col>
      <xdr:colOff>114300</xdr:colOff>
      <xdr:row>97</xdr:row>
      <xdr:rowOff>79611</xdr:rowOff>
    </xdr:to>
    <xdr:cxnSp macro="">
      <xdr:nvCxnSpPr>
        <xdr:cNvPr id="468" name="直線コネクタ 467"/>
        <xdr:cNvCxnSpPr/>
      </xdr:nvCxnSpPr>
      <xdr:spPr>
        <a:xfrm>
          <a:off x="8750300" y="1670814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77499</xdr:rowOff>
    </xdr:from>
    <xdr:to>
      <xdr:col>45</xdr:col>
      <xdr:colOff>177800</xdr:colOff>
      <xdr:row>98</xdr:row>
      <xdr:rowOff>99978</xdr:rowOff>
    </xdr:to>
    <xdr:cxnSp macro="">
      <xdr:nvCxnSpPr>
        <xdr:cNvPr id="471" name="直線コネクタ 470"/>
        <xdr:cNvCxnSpPr/>
      </xdr:nvCxnSpPr>
      <xdr:spPr>
        <a:xfrm flipV="1">
          <a:off x="7861300" y="16708149"/>
          <a:ext cx="8890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90148</xdr:rowOff>
    </xdr:from>
    <xdr:to>
      <xdr:col>41</xdr:col>
      <xdr:colOff>50800</xdr:colOff>
      <xdr:row>98</xdr:row>
      <xdr:rowOff>99978</xdr:rowOff>
    </xdr:to>
    <xdr:cxnSp macro="">
      <xdr:nvCxnSpPr>
        <xdr:cNvPr id="474" name="直線コネクタ 473"/>
        <xdr:cNvCxnSpPr/>
      </xdr:nvCxnSpPr>
      <xdr:spPr>
        <a:xfrm>
          <a:off x="6972300" y="16549348"/>
          <a:ext cx="889000" cy="3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23389</xdr:rowOff>
    </xdr:from>
    <xdr:to>
      <xdr:col>55</xdr:col>
      <xdr:colOff>50800</xdr:colOff>
      <xdr:row>96</xdr:row>
      <xdr:rowOff>124989</xdr:rowOff>
    </xdr:to>
    <xdr:sp macro="" textlink="">
      <xdr:nvSpPr>
        <xdr:cNvPr id="484" name="楕円 483"/>
        <xdr:cNvSpPr/>
      </xdr:nvSpPr>
      <xdr:spPr>
        <a:xfrm>
          <a:off x="10426700" y="164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46266</xdr:rowOff>
    </xdr:from>
    <xdr:ext cx="534377" cy="259045"/>
    <xdr:sp macro="" textlink="">
      <xdr:nvSpPr>
        <xdr:cNvPr id="485" name="普通建設事業費 （ うち更新整備　）該当値テキスト"/>
        <xdr:cNvSpPr txBox="1"/>
      </xdr:nvSpPr>
      <xdr:spPr>
        <a:xfrm>
          <a:off x="10528300" y="163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28811</xdr:rowOff>
    </xdr:from>
    <xdr:to>
      <xdr:col>50</xdr:col>
      <xdr:colOff>165100</xdr:colOff>
      <xdr:row>97</xdr:row>
      <xdr:rowOff>130411</xdr:rowOff>
    </xdr:to>
    <xdr:sp macro="" textlink="">
      <xdr:nvSpPr>
        <xdr:cNvPr id="486" name="楕円 485"/>
        <xdr:cNvSpPr/>
      </xdr:nvSpPr>
      <xdr:spPr>
        <a:xfrm>
          <a:off x="9588500" y="166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121538</xdr:rowOff>
    </xdr:from>
    <xdr:ext cx="534377" cy="259045"/>
    <xdr:sp macro="" textlink="">
      <xdr:nvSpPr>
        <xdr:cNvPr id="487" name="テキスト ボックス 486"/>
        <xdr:cNvSpPr txBox="1"/>
      </xdr:nvSpPr>
      <xdr:spPr>
        <a:xfrm>
          <a:off x="9372111" y="167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26699</xdr:rowOff>
    </xdr:from>
    <xdr:to>
      <xdr:col>46</xdr:col>
      <xdr:colOff>38100</xdr:colOff>
      <xdr:row>97</xdr:row>
      <xdr:rowOff>128299</xdr:rowOff>
    </xdr:to>
    <xdr:sp macro="" textlink="">
      <xdr:nvSpPr>
        <xdr:cNvPr id="488" name="楕円 487"/>
        <xdr:cNvSpPr/>
      </xdr:nvSpPr>
      <xdr:spPr>
        <a:xfrm>
          <a:off x="8699500" y="166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119426</xdr:rowOff>
    </xdr:from>
    <xdr:ext cx="534377" cy="259045"/>
    <xdr:sp macro="" textlink="">
      <xdr:nvSpPr>
        <xdr:cNvPr id="489" name="テキスト ボックス 488"/>
        <xdr:cNvSpPr txBox="1"/>
      </xdr:nvSpPr>
      <xdr:spPr>
        <a:xfrm>
          <a:off x="8483111" y="167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49178</xdr:rowOff>
    </xdr:from>
    <xdr:to>
      <xdr:col>41</xdr:col>
      <xdr:colOff>101600</xdr:colOff>
      <xdr:row>98</xdr:row>
      <xdr:rowOff>150778</xdr:rowOff>
    </xdr:to>
    <xdr:sp macro="" textlink="">
      <xdr:nvSpPr>
        <xdr:cNvPr id="490" name="楕円 489"/>
        <xdr:cNvSpPr/>
      </xdr:nvSpPr>
      <xdr:spPr>
        <a:xfrm>
          <a:off x="7810500" y="168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141905</xdr:rowOff>
    </xdr:from>
    <xdr:ext cx="534377" cy="259045"/>
    <xdr:sp macro="" textlink="">
      <xdr:nvSpPr>
        <xdr:cNvPr id="491" name="テキスト ボックス 490"/>
        <xdr:cNvSpPr txBox="1"/>
      </xdr:nvSpPr>
      <xdr:spPr>
        <a:xfrm>
          <a:off x="7594111" y="169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39348</xdr:rowOff>
    </xdr:from>
    <xdr:to>
      <xdr:col>36</xdr:col>
      <xdr:colOff>165100</xdr:colOff>
      <xdr:row>96</xdr:row>
      <xdr:rowOff>140948</xdr:rowOff>
    </xdr:to>
    <xdr:sp macro="" textlink="">
      <xdr:nvSpPr>
        <xdr:cNvPr id="492" name="楕円 491"/>
        <xdr:cNvSpPr/>
      </xdr:nvSpPr>
      <xdr:spPr>
        <a:xfrm>
          <a:off x="6921500" y="164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157475</xdr:rowOff>
    </xdr:from>
    <xdr:ext cx="534377" cy="259045"/>
    <xdr:sp macro="" textlink="">
      <xdr:nvSpPr>
        <xdr:cNvPr id="493" name="テキスト ボックス 492"/>
        <xdr:cNvSpPr txBox="1"/>
      </xdr:nvSpPr>
      <xdr:spPr>
        <a:xfrm>
          <a:off x="6705111" y="162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121574</xdr:rowOff>
    </xdr:from>
    <xdr:to>
      <xdr:col>85</xdr:col>
      <xdr:colOff>127000</xdr:colOff>
      <xdr:row>38</xdr:row>
      <xdr:rowOff>136106</xdr:rowOff>
    </xdr:to>
    <xdr:cxnSp macro="">
      <xdr:nvCxnSpPr>
        <xdr:cNvPr id="520" name="直線コネクタ 519"/>
        <xdr:cNvCxnSpPr/>
      </xdr:nvCxnSpPr>
      <xdr:spPr>
        <a:xfrm>
          <a:off x="15481300" y="6636674"/>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118765</xdr:rowOff>
    </xdr:from>
    <xdr:to>
      <xdr:col>81</xdr:col>
      <xdr:colOff>50800</xdr:colOff>
      <xdr:row>38</xdr:row>
      <xdr:rowOff>121574</xdr:rowOff>
    </xdr:to>
    <xdr:cxnSp macro="">
      <xdr:nvCxnSpPr>
        <xdr:cNvPr id="523" name="直線コネクタ 522"/>
        <xdr:cNvCxnSpPr/>
      </xdr:nvCxnSpPr>
      <xdr:spPr>
        <a:xfrm>
          <a:off x="14592300" y="66338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118765</xdr:rowOff>
    </xdr:from>
    <xdr:to>
      <xdr:col>76</xdr:col>
      <xdr:colOff>114300</xdr:colOff>
      <xdr:row>38</xdr:row>
      <xdr:rowOff>132426</xdr:rowOff>
    </xdr:to>
    <xdr:cxnSp macro="">
      <xdr:nvCxnSpPr>
        <xdr:cNvPr id="526" name="直線コネクタ 525"/>
        <xdr:cNvCxnSpPr/>
      </xdr:nvCxnSpPr>
      <xdr:spPr>
        <a:xfrm flipV="1">
          <a:off x="13703300" y="663386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132426</xdr:rowOff>
    </xdr:from>
    <xdr:to>
      <xdr:col>71</xdr:col>
      <xdr:colOff>177800</xdr:colOff>
      <xdr:row>38</xdr:row>
      <xdr:rowOff>138207</xdr:rowOff>
    </xdr:to>
    <xdr:cxnSp macro="">
      <xdr:nvCxnSpPr>
        <xdr:cNvPr id="529" name="直線コネクタ 528"/>
        <xdr:cNvCxnSpPr/>
      </xdr:nvCxnSpPr>
      <xdr:spPr>
        <a:xfrm flipV="1">
          <a:off x="12814300" y="664752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85306</xdr:rowOff>
    </xdr:from>
    <xdr:to>
      <xdr:col>85</xdr:col>
      <xdr:colOff>177800</xdr:colOff>
      <xdr:row>39</xdr:row>
      <xdr:rowOff>15456</xdr:rowOff>
    </xdr:to>
    <xdr:sp macro="" textlink="">
      <xdr:nvSpPr>
        <xdr:cNvPr id="539" name="楕円 538"/>
        <xdr:cNvSpPr/>
      </xdr:nvSpPr>
      <xdr:spPr>
        <a:xfrm>
          <a:off x="16268700" y="66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469744" cy="259045"/>
    <xdr:sp macro="" textlink="">
      <xdr:nvSpPr>
        <xdr:cNvPr id="540" name="災害復旧事業費該当値テキスト"/>
        <xdr:cNvSpPr txBox="1"/>
      </xdr:nvSpPr>
      <xdr:spPr>
        <a:xfrm>
          <a:off x="16370300" y="65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70774</xdr:rowOff>
    </xdr:from>
    <xdr:to>
      <xdr:col>81</xdr:col>
      <xdr:colOff>101600</xdr:colOff>
      <xdr:row>39</xdr:row>
      <xdr:rowOff>924</xdr:rowOff>
    </xdr:to>
    <xdr:sp macro="" textlink="">
      <xdr:nvSpPr>
        <xdr:cNvPr id="541" name="楕円 540"/>
        <xdr:cNvSpPr/>
      </xdr:nvSpPr>
      <xdr:spPr>
        <a:xfrm>
          <a:off x="15430500" y="65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17451</xdr:rowOff>
    </xdr:from>
    <xdr:ext cx="469744" cy="259045"/>
    <xdr:sp macro="" textlink="">
      <xdr:nvSpPr>
        <xdr:cNvPr id="542" name="テキスト ボックス 541"/>
        <xdr:cNvSpPr txBox="1"/>
      </xdr:nvSpPr>
      <xdr:spPr>
        <a:xfrm>
          <a:off x="15246428" y="63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67965</xdr:rowOff>
    </xdr:from>
    <xdr:to>
      <xdr:col>76</xdr:col>
      <xdr:colOff>165100</xdr:colOff>
      <xdr:row>38</xdr:row>
      <xdr:rowOff>169565</xdr:rowOff>
    </xdr:to>
    <xdr:sp macro="" textlink="">
      <xdr:nvSpPr>
        <xdr:cNvPr id="543" name="楕円 542"/>
        <xdr:cNvSpPr/>
      </xdr:nvSpPr>
      <xdr:spPr>
        <a:xfrm>
          <a:off x="14541500" y="65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14642</xdr:rowOff>
    </xdr:from>
    <xdr:ext cx="469744" cy="259045"/>
    <xdr:sp macro="" textlink="">
      <xdr:nvSpPr>
        <xdr:cNvPr id="544" name="テキスト ボックス 543"/>
        <xdr:cNvSpPr txBox="1"/>
      </xdr:nvSpPr>
      <xdr:spPr>
        <a:xfrm>
          <a:off x="14357428" y="63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81626</xdr:rowOff>
    </xdr:from>
    <xdr:to>
      <xdr:col>72</xdr:col>
      <xdr:colOff>38100</xdr:colOff>
      <xdr:row>39</xdr:row>
      <xdr:rowOff>11776</xdr:rowOff>
    </xdr:to>
    <xdr:sp macro="" textlink="">
      <xdr:nvSpPr>
        <xdr:cNvPr id="545" name="楕円 544"/>
        <xdr:cNvSpPr/>
      </xdr:nvSpPr>
      <xdr:spPr>
        <a:xfrm>
          <a:off x="13652500" y="65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28303</xdr:rowOff>
    </xdr:from>
    <xdr:ext cx="469744" cy="259045"/>
    <xdr:sp macro="" textlink="">
      <xdr:nvSpPr>
        <xdr:cNvPr id="546" name="テキスト ボックス 545"/>
        <xdr:cNvSpPr txBox="1"/>
      </xdr:nvSpPr>
      <xdr:spPr>
        <a:xfrm>
          <a:off x="13468428" y="63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87407</xdr:rowOff>
    </xdr:from>
    <xdr:to>
      <xdr:col>67</xdr:col>
      <xdr:colOff>101600</xdr:colOff>
      <xdr:row>39</xdr:row>
      <xdr:rowOff>17557</xdr:rowOff>
    </xdr:to>
    <xdr:sp macro="" textlink="">
      <xdr:nvSpPr>
        <xdr:cNvPr id="547" name="楕円 546"/>
        <xdr:cNvSpPr/>
      </xdr:nvSpPr>
      <xdr:spPr>
        <a:xfrm>
          <a:off x="12763500" y="66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8684</xdr:rowOff>
    </xdr:from>
    <xdr:ext cx="378565" cy="259045"/>
    <xdr:sp macro="" textlink="">
      <xdr:nvSpPr>
        <xdr:cNvPr id="548" name="テキスト ボックス 547"/>
        <xdr:cNvSpPr txBox="1"/>
      </xdr:nvSpPr>
      <xdr:spPr>
        <a:xfrm>
          <a:off x="12625017" y="66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54976</xdr:rowOff>
    </xdr:from>
    <xdr:to>
      <xdr:col>85</xdr:col>
      <xdr:colOff>127000</xdr:colOff>
      <xdr:row>75</xdr:row>
      <xdr:rowOff>64545</xdr:rowOff>
    </xdr:to>
    <xdr:cxnSp macro="">
      <xdr:nvCxnSpPr>
        <xdr:cNvPr id="628" name="直線コネクタ 627"/>
        <xdr:cNvCxnSpPr/>
      </xdr:nvCxnSpPr>
      <xdr:spPr>
        <a:xfrm>
          <a:off x="15481300" y="12913726"/>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54857</xdr:rowOff>
    </xdr:from>
    <xdr:to>
      <xdr:col>81</xdr:col>
      <xdr:colOff>50800</xdr:colOff>
      <xdr:row>75</xdr:row>
      <xdr:rowOff>54976</xdr:rowOff>
    </xdr:to>
    <xdr:cxnSp macro="">
      <xdr:nvCxnSpPr>
        <xdr:cNvPr id="631" name="直線コネクタ 630"/>
        <xdr:cNvCxnSpPr/>
      </xdr:nvCxnSpPr>
      <xdr:spPr>
        <a:xfrm>
          <a:off x="14592300" y="1291360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54857</xdr:rowOff>
    </xdr:from>
    <xdr:to>
      <xdr:col>76</xdr:col>
      <xdr:colOff>114300</xdr:colOff>
      <xdr:row>75</xdr:row>
      <xdr:rowOff>101458</xdr:rowOff>
    </xdr:to>
    <xdr:cxnSp macro="">
      <xdr:nvCxnSpPr>
        <xdr:cNvPr id="634" name="直線コネクタ 633"/>
        <xdr:cNvCxnSpPr/>
      </xdr:nvCxnSpPr>
      <xdr:spPr>
        <a:xfrm flipV="1">
          <a:off x="13703300" y="12913607"/>
          <a:ext cx="8890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101458</xdr:rowOff>
    </xdr:from>
    <xdr:to>
      <xdr:col>71</xdr:col>
      <xdr:colOff>177800</xdr:colOff>
      <xdr:row>75</xdr:row>
      <xdr:rowOff>102928</xdr:rowOff>
    </xdr:to>
    <xdr:cxnSp macro="">
      <xdr:nvCxnSpPr>
        <xdr:cNvPr id="637" name="直線コネクタ 636"/>
        <xdr:cNvCxnSpPr/>
      </xdr:nvCxnSpPr>
      <xdr:spPr>
        <a:xfrm flipV="1">
          <a:off x="12814300" y="1296020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13745</xdr:rowOff>
    </xdr:from>
    <xdr:to>
      <xdr:col>85</xdr:col>
      <xdr:colOff>177800</xdr:colOff>
      <xdr:row>75</xdr:row>
      <xdr:rowOff>115345</xdr:rowOff>
    </xdr:to>
    <xdr:sp macro="" textlink="">
      <xdr:nvSpPr>
        <xdr:cNvPr id="647" name="楕円 646"/>
        <xdr:cNvSpPr/>
      </xdr:nvSpPr>
      <xdr:spPr>
        <a:xfrm>
          <a:off x="16268700" y="128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163622</xdr:rowOff>
    </xdr:from>
    <xdr:ext cx="534377" cy="259045"/>
    <xdr:sp macro="" textlink="">
      <xdr:nvSpPr>
        <xdr:cNvPr id="648" name="公債費該当値テキスト"/>
        <xdr:cNvSpPr txBox="1"/>
      </xdr:nvSpPr>
      <xdr:spPr>
        <a:xfrm>
          <a:off x="16370300" y="1285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4176</xdr:rowOff>
    </xdr:from>
    <xdr:to>
      <xdr:col>81</xdr:col>
      <xdr:colOff>101600</xdr:colOff>
      <xdr:row>75</xdr:row>
      <xdr:rowOff>105776</xdr:rowOff>
    </xdr:to>
    <xdr:sp macro="" textlink="">
      <xdr:nvSpPr>
        <xdr:cNvPr id="649" name="楕円 648"/>
        <xdr:cNvSpPr/>
      </xdr:nvSpPr>
      <xdr:spPr>
        <a:xfrm>
          <a:off x="15430500" y="12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96903</xdr:rowOff>
    </xdr:from>
    <xdr:ext cx="534377" cy="259045"/>
    <xdr:sp macro="" textlink="">
      <xdr:nvSpPr>
        <xdr:cNvPr id="650" name="テキスト ボックス 649"/>
        <xdr:cNvSpPr txBox="1"/>
      </xdr:nvSpPr>
      <xdr:spPr>
        <a:xfrm>
          <a:off x="15214111" y="12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4057</xdr:rowOff>
    </xdr:from>
    <xdr:to>
      <xdr:col>76</xdr:col>
      <xdr:colOff>165100</xdr:colOff>
      <xdr:row>75</xdr:row>
      <xdr:rowOff>105657</xdr:rowOff>
    </xdr:to>
    <xdr:sp macro="" textlink="">
      <xdr:nvSpPr>
        <xdr:cNvPr id="651" name="楕円 650"/>
        <xdr:cNvSpPr/>
      </xdr:nvSpPr>
      <xdr:spPr>
        <a:xfrm>
          <a:off x="14541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122184</xdr:rowOff>
    </xdr:from>
    <xdr:ext cx="534377" cy="259045"/>
    <xdr:sp macro="" textlink="">
      <xdr:nvSpPr>
        <xdr:cNvPr id="652" name="テキスト ボックス 651"/>
        <xdr:cNvSpPr txBox="1"/>
      </xdr:nvSpPr>
      <xdr:spPr>
        <a:xfrm>
          <a:off x="14325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50658</xdr:rowOff>
    </xdr:from>
    <xdr:to>
      <xdr:col>72</xdr:col>
      <xdr:colOff>38100</xdr:colOff>
      <xdr:row>75</xdr:row>
      <xdr:rowOff>152257</xdr:rowOff>
    </xdr:to>
    <xdr:sp macro="" textlink="">
      <xdr:nvSpPr>
        <xdr:cNvPr id="653" name="楕円 652"/>
        <xdr:cNvSpPr/>
      </xdr:nvSpPr>
      <xdr:spPr>
        <a:xfrm>
          <a:off x="13652500" y="12909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143386</xdr:rowOff>
    </xdr:from>
    <xdr:ext cx="534377" cy="259045"/>
    <xdr:sp macro="" textlink="">
      <xdr:nvSpPr>
        <xdr:cNvPr id="654" name="テキスト ボックス 653"/>
        <xdr:cNvSpPr txBox="1"/>
      </xdr:nvSpPr>
      <xdr:spPr>
        <a:xfrm>
          <a:off x="13436111" y="130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52128</xdr:rowOff>
    </xdr:from>
    <xdr:to>
      <xdr:col>67</xdr:col>
      <xdr:colOff>101600</xdr:colOff>
      <xdr:row>75</xdr:row>
      <xdr:rowOff>153727</xdr:rowOff>
    </xdr:to>
    <xdr:sp macro="" textlink="">
      <xdr:nvSpPr>
        <xdr:cNvPr id="655" name="楕円 654"/>
        <xdr:cNvSpPr/>
      </xdr:nvSpPr>
      <xdr:spPr>
        <a:xfrm>
          <a:off x="127635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144856</xdr:rowOff>
    </xdr:from>
    <xdr:ext cx="534377" cy="259045"/>
    <xdr:sp macro="" textlink="">
      <xdr:nvSpPr>
        <xdr:cNvPr id="656" name="テキスト ボックス 655"/>
        <xdr:cNvSpPr txBox="1"/>
      </xdr:nvSpPr>
      <xdr:spPr>
        <a:xfrm>
          <a:off x="12547111"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75974</xdr:rowOff>
    </xdr:from>
    <xdr:to>
      <xdr:col>85</xdr:col>
      <xdr:colOff>127000</xdr:colOff>
      <xdr:row>98</xdr:row>
      <xdr:rowOff>119262</xdr:rowOff>
    </xdr:to>
    <xdr:cxnSp macro="">
      <xdr:nvCxnSpPr>
        <xdr:cNvPr id="683" name="直線コネクタ 682"/>
        <xdr:cNvCxnSpPr/>
      </xdr:nvCxnSpPr>
      <xdr:spPr>
        <a:xfrm flipV="1">
          <a:off x="15481300" y="16878074"/>
          <a:ext cx="8382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119262</xdr:rowOff>
    </xdr:from>
    <xdr:to>
      <xdr:col>81</xdr:col>
      <xdr:colOff>50800</xdr:colOff>
      <xdr:row>98</xdr:row>
      <xdr:rowOff>127157</xdr:rowOff>
    </xdr:to>
    <xdr:cxnSp macro="">
      <xdr:nvCxnSpPr>
        <xdr:cNvPr id="686" name="直線コネクタ 685"/>
        <xdr:cNvCxnSpPr/>
      </xdr:nvCxnSpPr>
      <xdr:spPr>
        <a:xfrm flipV="1">
          <a:off x="14592300" y="1692136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126816</xdr:rowOff>
    </xdr:from>
    <xdr:to>
      <xdr:col>76</xdr:col>
      <xdr:colOff>114300</xdr:colOff>
      <xdr:row>98</xdr:row>
      <xdr:rowOff>127157</xdr:rowOff>
    </xdr:to>
    <xdr:cxnSp macro="">
      <xdr:nvCxnSpPr>
        <xdr:cNvPr id="689" name="直線コネクタ 688"/>
        <xdr:cNvCxnSpPr/>
      </xdr:nvCxnSpPr>
      <xdr:spPr>
        <a:xfrm>
          <a:off x="13703300" y="16928916"/>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126816</xdr:rowOff>
    </xdr:from>
    <xdr:to>
      <xdr:col>71</xdr:col>
      <xdr:colOff>177800</xdr:colOff>
      <xdr:row>98</xdr:row>
      <xdr:rowOff>131028</xdr:rowOff>
    </xdr:to>
    <xdr:cxnSp macro="">
      <xdr:nvCxnSpPr>
        <xdr:cNvPr id="692" name="直線コネクタ 691"/>
        <xdr:cNvCxnSpPr/>
      </xdr:nvCxnSpPr>
      <xdr:spPr>
        <a:xfrm flipV="1">
          <a:off x="12814300" y="16928916"/>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25174</xdr:rowOff>
    </xdr:from>
    <xdr:to>
      <xdr:col>85</xdr:col>
      <xdr:colOff>177800</xdr:colOff>
      <xdr:row>98</xdr:row>
      <xdr:rowOff>126774</xdr:rowOff>
    </xdr:to>
    <xdr:sp macro="" textlink="">
      <xdr:nvSpPr>
        <xdr:cNvPr id="702" name="楕円 701"/>
        <xdr:cNvSpPr/>
      </xdr:nvSpPr>
      <xdr:spPr>
        <a:xfrm>
          <a:off x="16268700" y="168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156001</xdr:rowOff>
    </xdr:from>
    <xdr:ext cx="534377" cy="259045"/>
    <xdr:sp macro="" textlink="">
      <xdr:nvSpPr>
        <xdr:cNvPr id="703" name="積立金該当値テキスト"/>
        <xdr:cNvSpPr txBox="1"/>
      </xdr:nvSpPr>
      <xdr:spPr>
        <a:xfrm>
          <a:off x="16370300" y="166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68462</xdr:rowOff>
    </xdr:from>
    <xdr:to>
      <xdr:col>81</xdr:col>
      <xdr:colOff>101600</xdr:colOff>
      <xdr:row>98</xdr:row>
      <xdr:rowOff>170062</xdr:rowOff>
    </xdr:to>
    <xdr:sp macro="" textlink="">
      <xdr:nvSpPr>
        <xdr:cNvPr id="704" name="楕円 703"/>
        <xdr:cNvSpPr/>
      </xdr:nvSpPr>
      <xdr:spPr>
        <a:xfrm>
          <a:off x="15430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161189</xdr:rowOff>
    </xdr:from>
    <xdr:ext cx="469744" cy="259045"/>
    <xdr:sp macro="" textlink="">
      <xdr:nvSpPr>
        <xdr:cNvPr id="705" name="テキスト ボックス 704"/>
        <xdr:cNvSpPr txBox="1"/>
      </xdr:nvSpPr>
      <xdr:spPr>
        <a:xfrm>
          <a:off x="15246428" y="1696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76357</xdr:rowOff>
    </xdr:from>
    <xdr:to>
      <xdr:col>76</xdr:col>
      <xdr:colOff>165100</xdr:colOff>
      <xdr:row>99</xdr:row>
      <xdr:rowOff>6507</xdr:rowOff>
    </xdr:to>
    <xdr:sp macro="" textlink="">
      <xdr:nvSpPr>
        <xdr:cNvPr id="706" name="楕円 705"/>
        <xdr:cNvSpPr/>
      </xdr:nvSpPr>
      <xdr:spPr>
        <a:xfrm>
          <a:off x="14541500" y="16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169084</xdr:rowOff>
    </xdr:from>
    <xdr:ext cx="469744" cy="259045"/>
    <xdr:sp macro="" textlink="">
      <xdr:nvSpPr>
        <xdr:cNvPr id="707" name="テキスト ボックス 706"/>
        <xdr:cNvSpPr txBox="1"/>
      </xdr:nvSpPr>
      <xdr:spPr>
        <a:xfrm>
          <a:off x="14357428" y="16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76016</xdr:rowOff>
    </xdr:from>
    <xdr:to>
      <xdr:col>72</xdr:col>
      <xdr:colOff>38100</xdr:colOff>
      <xdr:row>99</xdr:row>
      <xdr:rowOff>6166</xdr:rowOff>
    </xdr:to>
    <xdr:sp macro="" textlink="">
      <xdr:nvSpPr>
        <xdr:cNvPr id="708" name="楕円 707"/>
        <xdr:cNvSpPr/>
      </xdr:nvSpPr>
      <xdr:spPr>
        <a:xfrm>
          <a:off x="13652500" y="168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168743</xdr:rowOff>
    </xdr:from>
    <xdr:ext cx="469744" cy="259045"/>
    <xdr:sp macro="" textlink="">
      <xdr:nvSpPr>
        <xdr:cNvPr id="709" name="テキスト ボックス 708"/>
        <xdr:cNvSpPr txBox="1"/>
      </xdr:nvSpPr>
      <xdr:spPr>
        <a:xfrm>
          <a:off x="13468428" y="1697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80228</xdr:rowOff>
    </xdr:from>
    <xdr:to>
      <xdr:col>67</xdr:col>
      <xdr:colOff>101600</xdr:colOff>
      <xdr:row>99</xdr:row>
      <xdr:rowOff>10378</xdr:rowOff>
    </xdr:to>
    <xdr:sp macro="" textlink="">
      <xdr:nvSpPr>
        <xdr:cNvPr id="710" name="楕円 709"/>
        <xdr:cNvSpPr/>
      </xdr:nvSpPr>
      <xdr:spPr>
        <a:xfrm>
          <a:off x="12763500" y="168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1505</xdr:rowOff>
    </xdr:from>
    <xdr:ext cx="469744" cy="259045"/>
    <xdr:sp macro="" textlink="">
      <xdr:nvSpPr>
        <xdr:cNvPr id="711" name="テキスト ボックス 710"/>
        <xdr:cNvSpPr txBox="1"/>
      </xdr:nvSpPr>
      <xdr:spPr>
        <a:xfrm>
          <a:off x="12579428" y="1697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139563</xdr:rowOff>
    </xdr:from>
    <xdr:to>
      <xdr:col>116</xdr:col>
      <xdr:colOff>63500</xdr:colOff>
      <xdr:row>38</xdr:row>
      <xdr:rowOff>139700</xdr:rowOff>
    </xdr:to>
    <xdr:cxnSp macro="">
      <xdr:nvCxnSpPr>
        <xdr:cNvPr id="738" name="直線コネクタ 737"/>
        <xdr:cNvCxnSpPr/>
      </xdr:nvCxnSpPr>
      <xdr:spPr>
        <a:xfrm>
          <a:off x="21323300" y="66546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139563</xdr:rowOff>
    </xdr:from>
    <xdr:to>
      <xdr:col>111</xdr:col>
      <xdr:colOff>177800</xdr:colOff>
      <xdr:row>38</xdr:row>
      <xdr:rowOff>139563</xdr:rowOff>
    </xdr:to>
    <xdr:cxnSp macro="">
      <xdr:nvCxnSpPr>
        <xdr:cNvPr id="741" name="直線コネクタ 740"/>
        <xdr:cNvCxnSpPr/>
      </xdr:nvCxnSpPr>
      <xdr:spPr>
        <a:xfrm>
          <a:off x="20434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139563</xdr:rowOff>
    </xdr:to>
    <xdr:cxnSp macro="">
      <xdr:nvCxnSpPr>
        <xdr:cNvPr id="744" name="直線コネクタ 743"/>
        <xdr:cNvCxnSpPr/>
      </xdr:nvCxnSpPr>
      <xdr:spPr>
        <a:xfrm>
          <a:off x="19545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139563</xdr:rowOff>
    </xdr:from>
    <xdr:to>
      <xdr:col>102</xdr:col>
      <xdr:colOff>114300</xdr:colOff>
      <xdr:row>38</xdr:row>
      <xdr:rowOff>139563</xdr:rowOff>
    </xdr:to>
    <xdr:cxnSp macro="">
      <xdr:nvCxnSpPr>
        <xdr:cNvPr id="747" name="直線コネクタ 746"/>
        <xdr:cNvCxnSpPr/>
      </xdr:nvCxnSpPr>
      <xdr:spPr>
        <a:xfrm>
          <a:off x="18656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88763</xdr:rowOff>
    </xdr:from>
    <xdr:to>
      <xdr:col>112</xdr:col>
      <xdr:colOff>38100</xdr:colOff>
      <xdr:row>39</xdr:row>
      <xdr:rowOff>18913</xdr:rowOff>
    </xdr:to>
    <xdr:sp macro="" textlink="">
      <xdr:nvSpPr>
        <xdr:cNvPr id="759" name="楕円 758"/>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10040</xdr:rowOff>
    </xdr:from>
    <xdr:ext cx="249299" cy="259045"/>
    <xdr:sp macro="" textlink="">
      <xdr:nvSpPr>
        <xdr:cNvPr id="760" name="テキスト ボックス 759"/>
        <xdr:cNvSpPr txBox="1"/>
      </xdr:nvSpPr>
      <xdr:spPr>
        <a:xfrm>
          <a:off x="2119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61" name="楕円 760"/>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62" name="テキスト ボックス 761"/>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3" name="楕円 762"/>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4" name="テキスト ボックス 763"/>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88763</xdr:rowOff>
    </xdr:from>
    <xdr:to>
      <xdr:col>98</xdr:col>
      <xdr:colOff>38100</xdr:colOff>
      <xdr:row>39</xdr:row>
      <xdr:rowOff>18913</xdr:rowOff>
    </xdr:to>
    <xdr:sp macro="" textlink="">
      <xdr:nvSpPr>
        <xdr:cNvPr id="765" name="楕円 764"/>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10040</xdr:rowOff>
    </xdr:from>
    <xdr:ext cx="249299" cy="259045"/>
    <xdr:sp macro="" textlink="">
      <xdr:nvSpPr>
        <xdr:cNvPr id="766" name="テキスト ボックス 765"/>
        <xdr:cNvSpPr txBox="1"/>
      </xdr:nvSpPr>
      <xdr:spPr>
        <a:xfrm>
          <a:off x="18531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137048</xdr:rowOff>
    </xdr:from>
    <xdr:to>
      <xdr:col>116</xdr:col>
      <xdr:colOff>63500</xdr:colOff>
      <xdr:row>58</xdr:row>
      <xdr:rowOff>138237</xdr:rowOff>
    </xdr:to>
    <xdr:cxnSp macro="">
      <xdr:nvCxnSpPr>
        <xdr:cNvPr id="793" name="直線コネクタ 792"/>
        <xdr:cNvCxnSpPr/>
      </xdr:nvCxnSpPr>
      <xdr:spPr>
        <a:xfrm>
          <a:off x="21323300" y="1008114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133482</xdr:rowOff>
    </xdr:from>
    <xdr:to>
      <xdr:col>111</xdr:col>
      <xdr:colOff>177800</xdr:colOff>
      <xdr:row>58</xdr:row>
      <xdr:rowOff>137048</xdr:rowOff>
    </xdr:to>
    <xdr:cxnSp macro="">
      <xdr:nvCxnSpPr>
        <xdr:cNvPr id="796" name="直線コネクタ 795"/>
        <xdr:cNvCxnSpPr/>
      </xdr:nvCxnSpPr>
      <xdr:spPr>
        <a:xfrm>
          <a:off x="20434300" y="1007758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133482</xdr:rowOff>
    </xdr:from>
    <xdr:to>
      <xdr:col>107</xdr:col>
      <xdr:colOff>50800</xdr:colOff>
      <xdr:row>58</xdr:row>
      <xdr:rowOff>133665</xdr:rowOff>
    </xdr:to>
    <xdr:cxnSp macro="">
      <xdr:nvCxnSpPr>
        <xdr:cNvPr id="799" name="直線コネクタ 798"/>
        <xdr:cNvCxnSpPr/>
      </xdr:nvCxnSpPr>
      <xdr:spPr>
        <a:xfrm flipV="1">
          <a:off x="19545300" y="1007758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133665</xdr:rowOff>
    </xdr:from>
    <xdr:to>
      <xdr:col>102</xdr:col>
      <xdr:colOff>114300</xdr:colOff>
      <xdr:row>58</xdr:row>
      <xdr:rowOff>134305</xdr:rowOff>
    </xdr:to>
    <xdr:cxnSp macro="">
      <xdr:nvCxnSpPr>
        <xdr:cNvPr id="802" name="直線コネクタ 801"/>
        <xdr:cNvCxnSpPr/>
      </xdr:nvCxnSpPr>
      <xdr:spPr>
        <a:xfrm flipV="1">
          <a:off x="18656300" y="1007776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87437</xdr:rowOff>
    </xdr:from>
    <xdr:to>
      <xdr:col>116</xdr:col>
      <xdr:colOff>114300</xdr:colOff>
      <xdr:row>59</xdr:row>
      <xdr:rowOff>17587</xdr:rowOff>
    </xdr:to>
    <xdr:sp macro="" textlink="">
      <xdr:nvSpPr>
        <xdr:cNvPr id="812" name="楕円 811"/>
        <xdr:cNvSpPr/>
      </xdr:nvSpPr>
      <xdr:spPr>
        <a:xfrm>
          <a:off x="221107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2364</xdr:rowOff>
    </xdr:from>
    <xdr:ext cx="313932" cy="259045"/>
    <xdr:sp macro="" textlink="">
      <xdr:nvSpPr>
        <xdr:cNvPr id="813" name="貸付金該当値テキスト"/>
        <xdr:cNvSpPr txBox="1"/>
      </xdr:nvSpPr>
      <xdr:spPr>
        <a:xfrm>
          <a:off x="22212300" y="9946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86248</xdr:rowOff>
    </xdr:from>
    <xdr:to>
      <xdr:col>112</xdr:col>
      <xdr:colOff>38100</xdr:colOff>
      <xdr:row>59</xdr:row>
      <xdr:rowOff>16398</xdr:rowOff>
    </xdr:to>
    <xdr:sp macro="" textlink="">
      <xdr:nvSpPr>
        <xdr:cNvPr id="814" name="楕円 813"/>
        <xdr:cNvSpPr/>
      </xdr:nvSpPr>
      <xdr:spPr>
        <a:xfrm>
          <a:off x="21272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7525</xdr:rowOff>
    </xdr:from>
    <xdr:ext cx="313932" cy="259045"/>
    <xdr:sp macro="" textlink="">
      <xdr:nvSpPr>
        <xdr:cNvPr id="815" name="テキスト ボックス 814"/>
        <xdr:cNvSpPr txBox="1"/>
      </xdr:nvSpPr>
      <xdr:spPr>
        <a:xfrm>
          <a:off x="21166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82682</xdr:rowOff>
    </xdr:from>
    <xdr:to>
      <xdr:col>107</xdr:col>
      <xdr:colOff>101600</xdr:colOff>
      <xdr:row>59</xdr:row>
      <xdr:rowOff>12832</xdr:rowOff>
    </xdr:to>
    <xdr:sp macro="" textlink="">
      <xdr:nvSpPr>
        <xdr:cNvPr id="816" name="楕円 815"/>
        <xdr:cNvSpPr/>
      </xdr:nvSpPr>
      <xdr:spPr>
        <a:xfrm>
          <a:off x="203835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3959</xdr:rowOff>
    </xdr:from>
    <xdr:ext cx="313932" cy="259045"/>
    <xdr:sp macro="" textlink="">
      <xdr:nvSpPr>
        <xdr:cNvPr id="817" name="テキスト ボックス 816"/>
        <xdr:cNvSpPr txBox="1"/>
      </xdr:nvSpPr>
      <xdr:spPr>
        <a:xfrm>
          <a:off x="20277333" y="1011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82865</xdr:rowOff>
    </xdr:from>
    <xdr:to>
      <xdr:col>102</xdr:col>
      <xdr:colOff>165100</xdr:colOff>
      <xdr:row>59</xdr:row>
      <xdr:rowOff>13015</xdr:rowOff>
    </xdr:to>
    <xdr:sp macro="" textlink="">
      <xdr:nvSpPr>
        <xdr:cNvPr id="818" name="楕円 817"/>
        <xdr:cNvSpPr/>
      </xdr:nvSpPr>
      <xdr:spPr>
        <a:xfrm>
          <a:off x="19494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4142</xdr:rowOff>
    </xdr:from>
    <xdr:ext cx="313932" cy="259045"/>
    <xdr:sp macro="" textlink="">
      <xdr:nvSpPr>
        <xdr:cNvPr id="819" name="テキスト ボックス 818"/>
        <xdr:cNvSpPr txBox="1"/>
      </xdr:nvSpPr>
      <xdr:spPr>
        <a:xfrm>
          <a:off x="19388333" y="10119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83505</xdr:rowOff>
    </xdr:from>
    <xdr:to>
      <xdr:col>98</xdr:col>
      <xdr:colOff>38100</xdr:colOff>
      <xdr:row>59</xdr:row>
      <xdr:rowOff>13655</xdr:rowOff>
    </xdr:to>
    <xdr:sp macro="" textlink="">
      <xdr:nvSpPr>
        <xdr:cNvPr id="820" name="楕円 819"/>
        <xdr:cNvSpPr/>
      </xdr:nvSpPr>
      <xdr:spPr>
        <a:xfrm>
          <a:off x="18605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4782</xdr:rowOff>
    </xdr:from>
    <xdr:ext cx="313932" cy="259045"/>
    <xdr:sp macro="" textlink="">
      <xdr:nvSpPr>
        <xdr:cNvPr id="821" name="テキスト ボックス 820"/>
        <xdr:cNvSpPr txBox="1"/>
      </xdr:nvSpPr>
      <xdr:spPr>
        <a:xfrm>
          <a:off x="18499333" y="10120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98704</xdr:rowOff>
    </xdr:from>
    <xdr:to>
      <xdr:col>116</xdr:col>
      <xdr:colOff>63500</xdr:colOff>
      <xdr:row>73</xdr:row>
      <xdr:rowOff>149987</xdr:rowOff>
    </xdr:to>
    <xdr:cxnSp macro="">
      <xdr:nvCxnSpPr>
        <xdr:cNvPr id="851" name="直線コネクタ 850"/>
        <xdr:cNvCxnSpPr/>
      </xdr:nvCxnSpPr>
      <xdr:spPr>
        <a:xfrm>
          <a:off x="21323300" y="12614554"/>
          <a:ext cx="8382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96685</xdr:rowOff>
    </xdr:from>
    <xdr:to>
      <xdr:col>111</xdr:col>
      <xdr:colOff>177800</xdr:colOff>
      <xdr:row>73</xdr:row>
      <xdr:rowOff>98704</xdr:rowOff>
    </xdr:to>
    <xdr:cxnSp macro="">
      <xdr:nvCxnSpPr>
        <xdr:cNvPr id="854" name="直線コネクタ 853"/>
        <xdr:cNvCxnSpPr/>
      </xdr:nvCxnSpPr>
      <xdr:spPr>
        <a:xfrm>
          <a:off x="20434300" y="1261253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57004</xdr:rowOff>
    </xdr:from>
    <xdr:to>
      <xdr:col>107</xdr:col>
      <xdr:colOff>50800</xdr:colOff>
      <xdr:row>73</xdr:row>
      <xdr:rowOff>96685</xdr:rowOff>
    </xdr:to>
    <xdr:cxnSp macro="">
      <xdr:nvCxnSpPr>
        <xdr:cNvPr id="857" name="直線コネクタ 856"/>
        <xdr:cNvCxnSpPr/>
      </xdr:nvCxnSpPr>
      <xdr:spPr>
        <a:xfrm>
          <a:off x="19545300" y="12572854"/>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57004</xdr:rowOff>
    </xdr:from>
    <xdr:to>
      <xdr:col>102</xdr:col>
      <xdr:colOff>114300</xdr:colOff>
      <xdr:row>73</xdr:row>
      <xdr:rowOff>110649</xdr:rowOff>
    </xdr:to>
    <xdr:cxnSp macro="">
      <xdr:nvCxnSpPr>
        <xdr:cNvPr id="860" name="直線コネクタ 859"/>
        <xdr:cNvCxnSpPr/>
      </xdr:nvCxnSpPr>
      <xdr:spPr>
        <a:xfrm flipV="1">
          <a:off x="18656300" y="12572854"/>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99187</xdr:rowOff>
    </xdr:from>
    <xdr:to>
      <xdr:col>116</xdr:col>
      <xdr:colOff>114300</xdr:colOff>
      <xdr:row>74</xdr:row>
      <xdr:rowOff>29337</xdr:rowOff>
    </xdr:to>
    <xdr:sp macro="" textlink="">
      <xdr:nvSpPr>
        <xdr:cNvPr id="870" name="楕円 869"/>
        <xdr:cNvSpPr/>
      </xdr:nvSpPr>
      <xdr:spPr>
        <a:xfrm>
          <a:off x="22110700" y="126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122064</xdr:rowOff>
    </xdr:from>
    <xdr:ext cx="534377" cy="259045"/>
    <xdr:sp macro="" textlink="">
      <xdr:nvSpPr>
        <xdr:cNvPr id="871" name="繰出金該当値テキスト"/>
        <xdr:cNvSpPr txBox="1"/>
      </xdr:nvSpPr>
      <xdr:spPr>
        <a:xfrm>
          <a:off x="22212300" y="124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47904</xdr:rowOff>
    </xdr:from>
    <xdr:to>
      <xdr:col>112</xdr:col>
      <xdr:colOff>38100</xdr:colOff>
      <xdr:row>73</xdr:row>
      <xdr:rowOff>149504</xdr:rowOff>
    </xdr:to>
    <xdr:sp macro="" textlink="">
      <xdr:nvSpPr>
        <xdr:cNvPr id="872" name="楕円 871"/>
        <xdr:cNvSpPr/>
      </xdr:nvSpPr>
      <xdr:spPr>
        <a:xfrm>
          <a:off x="21272500" y="125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166031</xdr:rowOff>
    </xdr:from>
    <xdr:ext cx="534377" cy="259045"/>
    <xdr:sp macro="" textlink="">
      <xdr:nvSpPr>
        <xdr:cNvPr id="873" name="テキスト ボックス 872"/>
        <xdr:cNvSpPr txBox="1"/>
      </xdr:nvSpPr>
      <xdr:spPr>
        <a:xfrm>
          <a:off x="21056111" y="123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45885</xdr:rowOff>
    </xdr:from>
    <xdr:to>
      <xdr:col>107</xdr:col>
      <xdr:colOff>101600</xdr:colOff>
      <xdr:row>73</xdr:row>
      <xdr:rowOff>147485</xdr:rowOff>
    </xdr:to>
    <xdr:sp macro="" textlink="">
      <xdr:nvSpPr>
        <xdr:cNvPr id="874" name="楕円 873"/>
        <xdr:cNvSpPr/>
      </xdr:nvSpPr>
      <xdr:spPr>
        <a:xfrm>
          <a:off x="20383500" y="12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164012</xdr:rowOff>
    </xdr:from>
    <xdr:ext cx="534377" cy="259045"/>
    <xdr:sp macro="" textlink="">
      <xdr:nvSpPr>
        <xdr:cNvPr id="875" name="テキスト ボックス 874"/>
        <xdr:cNvSpPr txBox="1"/>
      </xdr:nvSpPr>
      <xdr:spPr>
        <a:xfrm>
          <a:off x="20167111" y="123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6204</xdr:rowOff>
    </xdr:from>
    <xdr:to>
      <xdr:col>102</xdr:col>
      <xdr:colOff>165100</xdr:colOff>
      <xdr:row>73</xdr:row>
      <xdr:rowOff>107804</xdr:rowOff>
    </xdr:to>
    <xdr:sp macro="" textlink="">
      <xdr:nvSpPr>
        <xdr:cNvPr id="876" name="楕円 875"/>
        <xdr:cNvSpPr/>
      </xdr:nvSpPr>
      <xdr:spPr>
        <a:xfrm>
          <a:off x="19494500" y="125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124331</xdr:rowOff>
    </xdr:from>
    <xdr:ext cx="534377" cy="259045"/>
    <xdr:sp macro="" textlink="">
      <xdr:nvSpPr>
        <xdr:cNvPr id="877" name="テキスト ボックス 876"/>
        <xdr:cNvSpPr txBox="1"/>
      </xdr:nvSpPr>
      <xdr:spPr>
        <a:xfrm>
          <a:off x="19278111" y="122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59849</xdr:rowOff>
    </xdr:from>
    <xdr:to>
      <xdr:col>98</xdr:col>
      <xdr:colOff>38100</xdr:colOff>
      <xdr:row>73</xdr:row>
      <xdr:rowOff>161449</xdr:rowOff>
    </xdr:to>
    <xdr:sp macro="" textlink="">
      <xdr:nvSpPr>
        <xdr:cNvPr id="878" name="楕円 877"/>
        <xdr:cNvSpPr/>
      </xdr:nvSpPr>
      <xdr:spPr>
        <a:xfrm>
          <a:off x="18605500" y="12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6526</xdr:rowOff>
    </xdr:from>
    <xdr:ext cx="534377" cy="259045"/>
    <xdr:sp macro="" textlink="">
      <xdr:nvSpPr>
        <xdr:cNvPr id="879" name="テキスト ボックス 878"/>
        <xdr:cNvSpPr txBox="1"/>
      </xdr:nvSpPr>
      <xdr:spPr>
        <a:xfrm>
          <a:off x="18389111" y="123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類似団体と比較して一人当たりのコストが高くなっているのは，人件費，扶助費，繰出金である。</a:t>
          </a:r>
        </a:p>
        <a:p>
          <a:r>
            <a:rPr kumimoji="1" lang="ja-JP" altLang="en-US" sz="1200">
              <a:latin typeface="ＭＳ ゴシック" panose="020B0609070205080204" pitchFamily="49" charset="-128"/>
              <a:ea typeface="ＭＳ ゴシック" panose="020B0609070205080204" pitchFamily="49" charset="-128"/>
            </a:rPr>
            <a:t>　人件費は，平成</a:t>
          </a:r>
          <a:r>
            <a:rPr kumimoji="1" lang="en-US" altLang="ja-JP" sz="1200">
              <a:latin typeface="ＭＳ ゴシック" panose="020B0609070205080204" pitchFamily="49" charset="-128"/>
              <a:ea typeface="ＭＳ ゴシック" panose="020B0609070205080204" pitchFamily="49" charset="-128"/>
            </a:rPr>
            <a:t>19</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12</a:t>
          </a:r>
          <a:r>
            <a:rPr kumimoji="1" lang="ja-JP" altLang="en-US" sz="1200">
              <a:latin typeface="ＭＳ ゴシック" panose="020B0609070205080204" pitchFamily="49" charset="-128"/>
              <a:ea typeface="ＭＳ ゴシック" panose="020B0609070205080204" pitchFamily="49" charset="-128"/>
            </a:rPr>
            <a:t>月の合併以後，南九州市定員適正化計画に基づき，職員数の削減や民間移管等を進めてきているが，現在でも類似団体と比較し，各年度大幅に高いコストがかかっている。平成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年２月の南九州市定員適正化計画の見直しにより，さらなる職員数の見直しを図る。</a:t>
          </a:r>
        </a:p>
        <a:p>
          <a:r>
            <a:rPr kumimoji="1" lang="ja-JP" altLang="en-US" sz="1200">
              <a:latin typeface="ＭＳ ゴシック" panose="020B0609070205080204" pitchFamily="49" charset="-128"/>
              <a:ea typeface="ＭＳ ゴシック" panose="020B0609070205080204" pitchFamily="49" charset="-128"/>
            </a:rPr>
            <a:t>　扶助費は，平成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は減少したものの類似団体よりも高いコストがかかっており，毎年度高水準で推移している。今後も少子高齢化に伴い，上昇が予想されることから，高齢者の健康増進や予防の施策等を進めることで，扶助費の増加抑制に努める。</a:t>
          </a:r>
        </a:p>
        <a:p>
          <a:r>
            <a:rPr kumimoji="1" lang="ja-JP" altLang="en-US" sz="1200">
              <a:latin typeface="ＭＳ ゴシック" panose="020B0609070205080204" pitchFamily="49" charset="-128"/>
              <a:ea typeface="ＭＳ ゴシック" panose="020B0609070205080204" pitchFamily="49" charset="-128"/>
            </a:rPr>
            <a:t>　繰出金は，平成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から国保の法定外繰出金の上限額を設定し，抑制を図っているところであるが，今後，国保・介護・後期高齢者特別会計への負担増が予想されるため，独立採算の原則に基づき受益者負担の適正化を図りながら，基準外の繰出しの見直し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35,417
35,062
357.91
22,295,808
21,625,835
627,975
12,526,940
21,057,755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21971</xdr:rowOff>
    </xdr:from>
    <xdr:to>
      <xdr:col>24</xdr:col>
      <xdr:colOff>63500</xdr:colOff>
      <xdr:row>36</xdr:row>
      <xdr:rowOff>27496</xdr:rowOff>
    </xdr:to>
    <xdr:cxnSp macro="">
      <xdr:nvCxnSpPr>
        <xdr:cNvPr id="61" name="直線コネクタ 60"/>
        <xdr:cNvCxnSpPr/>
      </xdr:nvCxnSpPr>
      <xdr:spPr>
        <a:xfrm>
          <a:off x="3797300" y="6194171"/>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21971</xdr:rowOff>
    </xdr:from>
    <xdr:to>
      <xdr:col>19</xdr:col>
      <xdr:colOff>177800</xdr:colOff>
      <xdr:row>36</xdr:row>
      <xdr:rowOff>41211</xdr:rowOff>
    </xdr:to>
    <xdr:cxnSp macro="">
      <xdr:nvCxnSpPr>
        <xdr:cNvPr id="64" name="直線コネクタ 63"/>
        <xdr:cNvCxnSpPr/>
      </xdr:nvCxnSpPr>
      <xdr:spPr>
        <a:xfrm flipV="1">
          <a:off x="2908300" y="619417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826</xdr:rowOff>
    </xdr:from>
    <xdr:to>
      <xdr:col>15</xdr:col>
      <xdr:colOff>50800</xdr:colOff>
      <xdr:row>36</xdr:row>
      <xdr:rowOff>41211</xdr:rowOff>
    </xdr:to>
    <xdr:cxnSp macro="">
      <xdr:nvCxnSpPr>
        <xdr:cNvPr id="67" name="直線コネクタ 66"/>
        <xdr:cNvCxnSpPr/>
      </xdr:nvCxnSpPr>
      <xdr:spPr>
        <a:xfrm>
          <a:off x="2019300" y="6173026"/>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164274</xdr:rowOff>
    </xdr:from>
    <xdr:to>
      <xdr:col>10</xdr:col>
      <xdr:colOff>114300</xdr:colOff>
      <xdr:row>36</xdr:row>
      <xdr:rowOff>826</xdr:rowOff>
    </xdr:to>
    <xdr:cxnSp macro="">
      <xdr:nvCxnSpPr>
        <xdr:cNvPr id="70" name="直線コネクタ 69"/>
        <xdr:cNvCxnSpPr/>
      </xdr:nvCxnSpPr>
      <xdr:spPr>
        <a:xfrm>
          <a:off x="1130300" y="6165024"/>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148146</xdr:rowOff>
    </xdr:from>
    <xdr:to>
      <xdr:col>24</xdr:col>
      <xdr:colOff>114300</xdr:colOff>
      <xdr:row>36</xdr:row>
      <xdr:rowOff>78296</xdr:rowOff>
    </xdr:to>
    <xdr:sp macro="" textlink="">
      <xdr:nvSpPr>
        <xdr:cNvPr id="80" name="楕円 79"/>
        <xdr:cNvSpPr/>
      </xdr:nvSpPr>
      <xdr:spPr>
        <a:xfrm>
          <a:off x="45847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126573</xdr:rowOff>
    </xdr:from>
    <xdr:ext cx="469744" cy="259045"/>
    <xdr:sp macro="" textlink="">
      <xdr:nvSpPr>
        <xdr:cNvPr id="81" name="議会費該当値テキスト"/>
        <xdr:cNvSpPr txBox="1"/>
      </xdr:nvSpPr>
      <xdr:spPr>
        <a:xfrm>
          <a:off x="4686300" y="612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142621</xdr:rowOff>
    </xdr:from>
    <xdr:to>
      <xdr:col>20</xdr:col>
      <xdr:colOff>38100</xdr:colOff>
      <xdr:row>36</xdr:row>
      <xdr:rowOff>72771</xdr:rowOff>
    </xdr:to>
    <xdr:sp macro="" textlink="">
      <xdr:nvSpPr>
        <xdr:cNvPr id="82" name="楕円 81"/>
        <xdr:cNvSpPr/>
      </xdr:nvSpPr>
      <xdr:spPr>
        <a:xfrm>
          <a:off x="3746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63898</xdr:rowOff>
    </xdr:from>
    <xdr:ext cx="469744" cy="259045"/>
    <xdr:sp macro="" textlink="">
      <xdr:nvSpPr>
        <xdr:cNvPr id="83" name="テキスト ボックス 82"/>
        <xdr:cNvSpPr txBox="1"/>
      </xdr:nvSpPr>
      <xdr:spPr>
        <a:xfrm>
          <a:off x="3562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161861</xdr:rowOff>
    </xdr:from>
    <xdr:to>
      <xdr:col>15</xdr:col>
      <xdr:colOff>101600</xdr:colOff>
      <xdr:row>36</xdr:row>
      <xdr:rowOff>92011</xdr:rowOff>
    </xdr:to>
    <xdr:sp macro="" textlink="">
      <xdr:nvSpPr>
        <xdr:cNvPr id="84" name="楕円 83"/>
        <xdr:cNvSpPr/>
      </xdr:nvSpPr>
      <xdr:spPr>
        <a:xfrm>
          <a:off x="2857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83138</xdr:rowOff>
    </xdr:from>
    <xdr:ext cx="469744" cy="259045"/>
    <xdr:sp macro="" textlink="">
      <xdr:nvSpPr>
        <xdr:cNvPr id="85" name="テキスト ボックス 84"/>
        <xdr:cNvSpPr txBox="1"/>
      </xdr:nvSpPr>
      <xdr:spPr>
        <a:xfrm>
          <a:off x="2673428" y="62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121476</xdr:rowOff>
    </xdr:from>
    <xdr:to>
      <xdr:col>10</xdr:col>
      <xdr:colOff>165100</xdr:colOff>
      <xdr:row>36</xdr:row>
      <xdr:rowOff>51626</xdr:rowOff>
    </xdr:to>
    <xdr:sp macro="" textlink="">
      <xdr:nvSpPr>
        <xdr:cNvPr id="86" name="楕円 85"/>
        <xdr:cNvSpPr/>
      </xdr:nvSpPr>
      <xdr:spPr>
        <a:xfrm>
          <a:off x="1968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42753</xdr:rowOff>
    </xdr:from>
    <xdr:ext cx="469744" cy="259045"/>
    <xdr:sp macro="" textlink="">
      <xdr:nvSpPr>
        <xdr:cNvPr id="87" name="テキスト ボックス 86"/>
        <xdr:cNvSpPr txBox="1"/>
      </xdr:nvSpPr>
      <xdr:spPr>
        <a:xfrm>
          <a:off x="1784428"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113474</xdr:rowOff>
    </xdr:from>
    <xdr:to>
      <xdr:col>6</xdr:col>
      <xdr:colOff>38100</xdr:colOff>
      <xdr:row>36</xdr:row>
      <xdr:rowOff>43624</xdr:rowOff>
    </xdr:to>
    <xdr:sp macro="" textlink="">
      <xdr:nvSpPr>
        <xdr:cNvPr id="88" name="楕円 87"/>
        <xdr:cNvSpPr/>
      </xdr:nvSpPr>
      <xdr:spPr>
        <a:xfrm>
          <a:off x="1079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60151</xdr:rowOff>
    </xdr:from>
    <xdr:ext cx="469744" cy="259045"/>
    <xdr:sp macro="" textlink="">
      <xdr:nvSpPr>
        <xdr:cNvPr id="89" name="テキスト ボックス 88"/>
        <xdr:cNvSpPr txBox="1"/>
      </xdr:nvSpPr>
      <xdr:spPr>
        <a:xfrm>
          <a:off x="895428"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15018</xdr:rowOff>
    </xdr:from>
    <xdr:to>
      <xdr:col>24</xdr:col>
      <xdr:colOff>63500</xdr:colOff>
      <xdr:row>58</xdr:row>
      <xdr:rowOff>72430</xdr:rowOff>
    </xdr:to>
    <xdr:cxnSp macro="">
      <xdr:nvCxnSpPr>
        <xdr:cNvPr id="118" name="直線コネクタ 117"/>
        <xdr:cNvCxnSpPr/>
      </xdr:nvCxnSpPr>
      <xdr:spPr>
        <a:xfrm flipV="1">
          <a:off x="3797300" y="9959118"/>
          <a:ext cx="8382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72430</xdr:rowOff>
    </xdr:from>
    <xdr:to>
      <xdr:col>19</xdr:col>
      <xdr:colOff>177800</xdr:colOff>
      <xdr:row>58</xdr:row>
      <xdr:rowOff>81205</xdr:rowOff>
    </xdr:to>
    <xdr:cxnSp macro="">
      <xdr:nvCxnSpPr>
        <xdr:cNvPr id="121" name="直線コネクタ 120"/>
        <xdr:cNvCxnSpPr/>
      </xdr:nvCxnSpPr>
      <xdr:spPr>
        <a:xfrm flipV="1">
          <a:off x="2908300" y="1001653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79011</xdr:rowOff>
    </xdr:from>
    <xdr:to>
      <xdr:col>15</xdr:col>
      <xdr:colOff>50800</xdr:colOff>
      <xdr:row>58</xdr:row>
      <xdr:rowOff>81205</xdr:rowOff>
    </xdr:to>
    <xdr:cxnSp macro="">
      <xdr:nvCxnSpPr>
        <xdr:cNvPr id="124" name="直線コネクタ 123"/>
        <xdr:cNvCxnSpPr/>
      </xdr:nvCxnSpPr>
      <xdr:spPr>
        <a:xfrm>
          <a:off x="2019300" y="1002311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73286</xdr:rowOff>
    </xdr:from>
    <xdr:to>
      <xdr:col>10</xdr:col>
      <xdr:colOff>114300</xdr:colOff>
      <xdr:row>58</xdr:row>
      <xdr:rowOff>79011</xdr:rowOff>
    </xdr:to>
    <xdr:cxnSp macro="">
      <xdr:nvCxnSpPr>
        <xdr:cNvPr id="127" name="直線コネクタ 126"/>
        <xdr:cNvCxnSpPr/>
      </xdr:nvCxnSpPr>
      <xdr:spPr>
        <a:xfrm>
          <a:off x="1130300" y="10017386"/>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135668</xdr:rowOff>
    </xdr:from>
    <xdr:to>
      <xdr:col>24</xdr:col>
      <xdr:colOff>114300</xdr:colOff>
      <xdr:row>58</xdr:row>
      <xdr:rowOff>65818</xdr:rowOff>
    </xdr:to>
    <xdr:sp macro="" textlink="">
      <xdr:nvSpPr>
        <xdr:cNvPr id="137" name="楕円 136"/>
        <xdr:cNvSpPr/>
      </xdr:nvSpPr>
      <xdr:spPr>
        <a:xfrm>
          <a:off x="4584700" y="9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95045</xdr:rowOff>
    </xdr:from>
    <xdr:ext cx="599010" cy="259045"/>
    <xdr:sp macro="" textlink="">
      <xdr:nvSpPr>
        <xdr:cNvPr id="138" name="総務費該当値テキスト"/>
        <xdr:cNvSpPr txBox="1"/>
      </xdr:nvSpPr>
      <xdr:spPr>
        <a:xfrm>
          <a:off x="4686300" y="969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21630</xdr:rowOff>
    </xdr:from>
    <xdr:to>
      <xdr:col>20</xdr:col>
      <xdr:colOff>38100</xdr:colOff>
      <xdr:row>58</xdr:row>
      <xdr:rowOff>123230</xdr:rowOff>
    </xdr:to>
    <xdr:sp macro="" textlink="">
      <xdr:nvSpPr>
        <xdr:cNvPr id="139" name="楕円 138"/>
        <xdr:cNvSpPr/>
      </xdr:nvSpPr>
      <xdr:spPr>
        <a:xfrm>
          <a:off x="3746500" y="99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114357</xdr:rowOff>
    </xdr:from>
    <xdr:ext cx="534377" cy="259045"/>
    <xdr:sp macro="" textlink="">
      <xdr:nvSpPr>
        <xdr:cNvPr id="140" name="テキスト ボックス 139"/>
        <xdr:cNvSpPr txBox="1"/>
      </xdr:nvSpPr>
      <xdr:spPr>
        <a:xfrm>
          <a:off x="3530111" y="100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30405</xdr:rowOff>
    </xdr:from>
    <xdr:to>
      <xdr:col>15</xdr:col>
      <xdr:colOff>101600</xdr:colOff>
      <xdr:row>58</xdr:row>
      <xdr:rowOff>132005</xdr:rowOff>
    </xdr:to>
    <xdr:sp macro="" textlink="">
      <xdr:nvSpPr>
        <xdr:cNvPr id="141" name="楕円 140"/>
        <xdr:cNvSpPr/>
      </xdr:nvSpPr>
      <xdr:spPr>
        <a:xfrm>
          <a:off x="2857500" y="99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123132</xdr:rowOff>
    </xdr:from>
    <xdr:ext cx="534377" cy="259045"/>
    <xdr:sp macro="" textlink="">
      <xdr:nvSpPr>
        <xdr:cNvPr id="142" name="テキスト ボックス 141"/>
        <xdr:cNvSpPr txBox="1"/>
      </xdr:nvSpPr>
      <xdr:spPr>
        <a:xfrm>
          <a:off x="2641111" y="100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28211</xdr:rowOff>
    </xdr:from>
    <xdr:to>
      <xdr:col>10</xdr:col>
      <xdr:colOff>165100</xdr:colOff>
      <xdr:row>58</xdr:row>
      <xdr:rowOff>129811</xdr:rowOff>
    </xdr:to>
    <xdr:sp macro="" textlink="">
      <xdr:nvSpPr>
        <xdr:cNvPr id="143" name="楕円 142"/>
        <xdr:cNvSpPr/>
      </xdr:nvSpPr>
      <xdr:spPr>
        <a:xfrm>
          <a:off x="1968500" y="99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120938</xdr:rowOff>
    </xdr:from>
    <xdr:ext cx="534377" cy="259045"/>
    <xdr:sp macro="" textlink="">
      <xdr:nvSpPr>
        <xdr:cNvPr id="144" name="テキスト ボックス 143"/>
        <xdr:cNvSpPr txBox="1"/>
      </xdr:nvSpPr>
      <xdr:spPr>
        <a:xfrm>
          <a:off x="1752111" y="100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22486</xdr:rowOff>
    </xdr:from>
    <xdr:to>
      <xdr:col>6</xdr:col>
      <xdr:colOff>38100</xdr:colOff>
      <xdr:row>58</xdr:row>
      <xdr:rowOff>124086</xdr:rowOff>
    </xdr:to>
    <xdr:sp macro="" textlink="">
      <xdr:nvSpPr>
        <xdr:cNvPr id="145" name="楕円 144"/>
        <xdr:cNvSpPr/>
      </xdr:nvSpPr>
      <xdr:spPr>
        <a:xfrm>
          <a:off x="1079500" y="99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140613</xdr:rowOff>
    </xdr:from>
    <xdr:ext cx="534377" cy="259045"/>
    <xdr:sp macro="" textlink="">
      <xdr:nvSpPr>
        <xdr:cNvPr id="146" name="テキスト ボックス 145"/>
        <xdr:cNvSpPr txBox="1"/>
      </xdr:nvSpPr>
      <xdr:spPr>
        <a:xfrm>
          <a:off x="863111" y="97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50495</xdr:rowOff>
    </xdr:from>
    <xdr:to>
      <xdr:col>24</xdr:col>
      <xdr:colOff>63500</xdr:colOff>
      <xdr:row>72</xdr:row>
      <xdr:rowOff>139979</xdr:rowOff>
    </xdr:to>
    <xdr:cxnSp macro="">
      <xdr:nvCxnSpPr>
        <xdr:cNvPr id="176" name="直線コネクタ 175"/>
        <xdr:cNvCxnSpPr/>
      </xdr:nvCxnSpPr>
      <xdr:spPr>
        <a:xfrm>
          <a:off x="3797300" y="12394895"/>
          <a:ext cx="838200" cy="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31038</xdr:rowOff>
    </xdr:from>
    <xdr:to>
      <xdr:col>19</xdr:col>
      <xdr:colOff>177800</xdr:colOff>
      <xdr:row>72</xdr:row>
      <xdr:rowOff>50495</xdr:rowOff>
    </xdr:to>
    <xdr:cxnSp macro="">
      <xdr:nvCxnSpPr>
        <xdr:cNvPr id="179" name="直線コネクタ 178"/>
        <xdr:cNvCxnSpPr/>
      </xdr:nvCxnSpPr>
      <xdr:spPr>
        <a:xfrm>
          <a:off x="2908300" y="12375438"/>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31038</xdr:rowOff>
    </xdr:from>
    <xdr:to>
      <xdr:col>15</xdr:col>
      <xdr:colOff>50800</xdr:colOff>
      <xdr:row>73</xdr:row>
      <xdr:rowOff>85763</xdr:rowOff>
    </xdr:to>
    <xdr:cxnSp macro="">
      <xdr:nvCxnSpPr>
        <xdr:cNvPr id="182" name="直線コネクタ 181"/>
        <xdr:cNvCxnSpPr/>
      </xdr:nvCxnSpPr>
      <xdr:spPr>
        <a:xfrm flipV="1">
          <a:off x="2019300" y="12375438"/>
          <a:ext cx="889000" cy="2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85763</xdr:rowOff>
    </xdr:from>
    <xdr:to>
      <xdr:col>10</xdr:col>
      <xdr:colOff>114300</xdr:colOff>
      <xdr:row>73</xdr:row>
      <xdr:rowOff>150673</xdr:rowOff>
    </xdr:to>
    <xdr:cxnSp macro="">
      <xdr:nvCxnSpPr>
        <xdr:cNvPr id="185" name="直線コネクタ 184"/>
        <xdr:cNvCxnSpPr/>
      </xdr:nvCxnSpPr>
      <xdr:spPr>
        <a:xfrm flipV="1">
          <a:off x="1130300" y="12601613"/>
          <a:ext cx="889000" cy="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89179</xdr:rowOff>
    </xdr:from>
    <xdr:to>
      <xdr:col>24</xdr:col>
      <xdr:colOff>114300</xdr:colOff>
      <xdr:row>73</xdr:row>
      <xdr:rowOff>19329</xdr:rowOff>
    </xdr:to>
    <xdr:sp macro="" textlink="">
      <xdr:nvSpPr>
        <xdr:cNvPr id="195" name="楕円 194"/>
        <xdr:cNvSpPr/>
      </xdr:nvSpPr>
      <xdr:spPr>
        <a:xfrm>
          <a:off x="4584700" y="12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112056</xdr:rowOff>
    </xdr:from>
    <xdr:ext cx="599010" cy="259045"/>
    <xdr:sp macro="" textlink="">
      <xdr:nvSpPr>
        <xdr:cNvPr id="196" name="民生費該当値テキスト"/>
        <xdr:cNvSpPr txBox="1"/>
      </xdr:nvSpPr>
      <xdr:spPr>
        <a:xfrm>
          <a:off x="4686300" y="1228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171145</xdr:rowOff>
    </xdr:from>
    <xdr:to>
      <xdr:col>20</xdr:col>
      <xdr:colOff>38100</xdr:colOff>
      <xdr:row>72</xdr:row>
      <xdr:rowOff>101295</xdr:rowOff>
    </xdr:to>
    <xdr:sp macro="" textlink="">
      <xdr:nvSpPr>
        <xdr:cNvPr id="197" name="楕円 196"/>
        <xdr:cNvSpPr/>
      </xdr:nvSpPr>
      <xdr:spPr>
        <a:xfrm>
          <a:off x="3746500" y="123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117822</xdr:rowOff>
    </xdr:from>
    <xdr:ext cx="599010" cy="259045"/>
    <xdr:sp macro="" textlink="">
      <xdr:nvSpPr>
        <xdr:cNvPr id="198" name="テキスト ボックス 197"/>
        <xdr:cNvSpPr txBox="1"/>
      </xdr:nvSpPr>
      <xdr:spPr>
        <a:xfrm>
          <a:off x="3497795" y="1211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151688</xdr:rowOff>
    </xdr:from>
    <xdr:to>
      <xdr:col>15</xdr:col>
      <xdr:colOff>101600</xdr:colOff>
      <xdr:row>72</xdr:row>
      <xdr:rowOff>81838</xdr:rowOff>
    </xdr:to>
    <xdr:sp macro="" textlink="">
      <xdr:nvSpPr>
        <xdr:cNvPr id="199" name="楕円 198"/>
        <xdr:cNvSpPr/>
      </xdr:nvSpPr>
      <xdr:spPr>
        <a:xfrm>
          <a:off x="2857500" y="123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98365</xdr:rowOff>
    </xdr:from>
    <xdr:ext cx="599010" cy="259045"/>
    <xdr:sp macro="" textlink="">
      <xdr:nvSpPr>
        <xdr:cNvPr id="200" name="テキスト ボックス 199"/>
        <xdr:cNvSpPr txBox="1"/>
      </xdr:nvSpPr>
      <xdr:spPr>
        <a:xfrm>
          <a:off x="2608795" y="1209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34963</xdr:rowOff>
    </xdr:from>
    <xdr:to>
      <xdr:col>10</xdr:col>
      <xdr:colOff>165100</xdr:colOff>
      <xdr:row>73</xdr:row>
      <xdr:rowOff>136563</xdr:rowOff>
    </xdr:to>
    <xdr:sp macro="" textlink="">
      <xdr:nvSpPr>
        <xdr:cNvPr id="201" name="楕円 200"/>
        <xdr:cNvSpPr/>
      </xdr:nvSpPr>
      <xdr:spPr>
        <a:xfrm>
          <a:off x="1968500" y="125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153090</xdr:rowOff>
    </xdr:from>
    <xdr:ext cx="599010" cy="259045"/>
    <xdr:sp macro="" textlink="">
      <xdr:nvSpPr>
        <xdr:cNvPr id="202" name="テキスト ボックス 201"/>
        <xdr:cNvSpPr txBox="1"/>
      </xdr:nvSpPr>
      <xdr:spPr>
        <a:xfrm>
          <a:off x="1719795" y="123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99873</xdr:rowOff>
    </xdr:from>
    <xdr:to>
      <xdr:col>6</xdr:col>
      <xdr:colOff>38100</xdr:colOff>
      <xdr:row>74</xdr:row>
      <xdr:rowOff>30023</xdr:rowOff>
    </xdr:to>
    <xdr:sp macro="" textlink="">
      <xdr:nvSpPr>
        <xdr:cNvPr id="203" name="楕円 202"/>
        <xdr:cNvSpPr/>
      </xdr:nvSpPr>
      <xdr:spPr>
        <a:xfrm>
          <a:off x="1079500" y="126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46550</xdr:rowOff>
    </xdr:from>
    <xdr:ext cx="599010" cy="259045"/>
    <xdr:sp macro="" textlink="">
      <xdr:nvSpPr>
        <xdr:cNvPr id="204" name="テキスト ボックス 203"/>
        <xdr:cNvSpPr txBox="1"/>
      </xdr:nvSpPr>
      <xdr:spPr>
        <a:xfrm>
          <a:off x="830795" y="1239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105639</xdr:rowOff>
    </xdr:from>
    <xdr:to>
      <xdr:col>24</xdr:col>
      <xdr:colOff>63500</xdr:colOff>
      <xdr:row>98</xdr:row>
      <xdr:rowOff>125445</xdr:rowOff>
    </xdr:to>
    <xdr:cxnSp macro="">
      <xdr:nvCxnSpPr>
        <xdr:cNvPr id="236" name="直線コネクタ 235"/>
        <xdr:cNvCxnSpPr/>
      </xdr:nvCxnSpPr>
      <xdr:spPr>
        <a:xfrm>
          <a:off x="3797300" y="16907739"/>
          <a:ext cx="8382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99482</xdr:rowOff>
    </xdr:from>
    <xdr:to>
      <xdr:col>19</xdr:col>
      <xdr:colOff>177800</xdr:colOff>
      <xdr:row>98</xdr:row>
      <xdr:rowOff>105639</xdr:rowOff>
    </xdr:to>
    <xdr:cxnSp macro="">
      <xdr:nvCxnSpPr>
        <xdr:cNvPr id="239" name="直線コネクタ 238"/>
        <xdr:cNvCxnSpPr/>
      </xdr:nvCxnSpPr>
      <xdr:spPr>
        <a:xfrm>
          <a:off x="2908300" y="16901582"/>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53680</xdr:rowOff>
    </xdr:from>
    <xdr:to>
      <xdr:col>15</xdr:col>
      <xdr:colOff>50800</xdr:colOff>
      <xdr:row>98</xdr:row>
      <xdr:rowOff>99482</xdr:rowOff>
    </xdr:to>
    <xdr:cxnSp macro="">
      <xdr:nvCxnSpPr>
        <xdr:cNvPr id="242" name="直線コネクタ 241"/>
        <xdr:cNvCxnSpPr/>
      </xdr:nvCxnSpPr>
      <xdr:spPr>
        <a:xfrm>
          <a:off x="2019300" y="16684330"/>
          <a:ext cx="889000" cy="2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53680</xdr:rowOff>
    </xdr:from>
    <xdr:to>
      <xdr:col>10</xdr:col>
      <xdr:colOff>114300</xdr:colOff>
      <xdr:row>98</xdr:row>
      <xdr:rowOff>31197</xdr:rowOff>
    </xdr:to>
    <xdr:cxnSp macro="">
      <xdr:nvCxnSpPr>
        <xdr:cNvPr id="245" name="直線コネクタ 244"/>
        <xdr:cNvCxnSpPr/>
      </xdr:nvCxnSpPr>
      <xdr:spPr>
        <a:xfrm flipV="1">
          <a:off x="1130300" y="16684330"/>
          <a:ext cx="889000" cy="1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74645</xdr:rowOff>
    </xdr:from>
    <xdr:to>
      <xdr:col>24</xdr:col>
      <xdr:colOff>114300</xdr:colOff>
      <xdr:row>99</xdr:row>
      <xdr:rowOff>4795</xdr:rowOff>
    </xdr:to>
    <xdr:sp macro="" textlink="">
      <xdr:nvSpPr>
        <xdr:cNvPr id="255" name="楕円 254"/>
        <xdr:cNvSpPr/>
      </xdr:nvSpPr>
      <xdr:spPr>
        <a:xfrm>
          <a:off x="4584700" y="168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161022</xdr:rowOff>
    </xdr:from>
    <xdr:ext cx="534377" cy="259045"/>
    <xdr:sp macro="" textlink="">
      <xdr:nvSpPr>
        <xdr:cNvPr id="256" name="衛生費該当値テキスト"/>
        <xdr:cNvSpPr txBox="1"/>
      </xdr:nvSpPr>
      <xdr:spPr>
        <a:xfrm>
          <a:off x="4686300" y="167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54839</xdr:rowOff>
    </xdr:from>
    <xdr:to>
      <xdr:col>20</xdr:col>
      <xdr:colOff>38100</xdr:colOff>
      <xdr:row>98</xdr:row>
      <xdr:rowOff>156439</xdr:rowOff>
    </xdr:to>
    <xdr:sp macro="" textlink="">
      <xdr:nvSpPr>
        <xdr:cNvPr id="257" name="楕円 256"/>
        <xdr:cNvSpPr/>
      </xdr:nvSpPr>
      <xdr:spPr>
        <a:xfrm>
          <a:off x="3746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147566</xdr:rowOff>
    </xdr:from>
    <xdr:ext cx="534377" cy="259045"/>
    <xdr:sp macro="" textlink="">
      <xdr:nvSpPr>
        <xdr:cNvPr id="258" name="テキスト ボックス 257"/>
        <xdr:cNvSpPr txBox="1"/>
      </xdr:nvSpPr>
      <xdr:spPr>
        <a:xfrm>
          <a:off x="3530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48682</xdr:rowOff>
    </xdr:from>
    <xdr:to>
      <xdr:col>15</xdr:col>
      <xdr:colOff>101600</xdr:colOff>
      <xdr:row>98</xdr:row>
      <xdr:rowOff>150282</xdr:rowOff>
    </xdr:to>
    <xdr:sp macro="" textlink="">
      <xdr:nvSpPr>
        <xdr:cNvPr id="259" name="楕円 258"/>
        <xdr:cNvSpPr/>
      </xdr:nvSpPr>
      <xdr:spPr>
        <a:xfrm>
          <a:off x="2857500" y="168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141409</xdr:rowOff>
    </xdr:from>
    <xdr:ext cx="534377" cy="259045"/>
    <xdr:sp macro="" textlink="">
      <xdr:nvSpPr>
        <xdr:cNvPr id="260" name="テキスト ボックス 259"/>
        <xdr:cNvSpPr txBox="1"/>
      </xdr:nvSpPr>
      <xdr:spPr>
        <a:xfrm>
          <a:off x="2641111" y="169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2880</xdr:rowOff>
    </xdr:from>
    <xdr:to>
      <xdr:col>10</xdr:col>
      <xdr:colOff>165100</xdr:colOff>
      <xdr:row>97</xdr:row>
      <xdr:rowOff>104480</xdr:rowOff>
    </xdr:to>
    <xdr:sp macro="" textlink="">
      <xdr:nvSpPr>
        <xdr:cNvPr id="261" name="楕円 260"/>
        <xdr:cNvSpPr/>
      </xdr:nvSpPr>
      <xdr:spPr>
        <a:xfrm>
          <a:off x="1968500" y="166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95607</xdr:rowOff>
    </xdr:from>
    <xdr:ext cx="534377" cy="259045"/>
    <xdr:sp macro="" textlink="">
      <xdr:nvSpPr>
        <xdr:cNvPr id="262" name="テキスト ボックス 261"/>
        <xdr:cNvSpPr txBox="1"/>
      </xdr:nvSpPr>
      <xdr:spPr>
        <a:xfrm>
          <a:off x="1752111" y="167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151847</xdr:rowOff>
    </xdr:from>
    <xdr:to>
      <xdr:col>6</xdr:col>
      <xdr:colOff>38100</xdr:colOff>
      <xdr:row>98</xdr:row>
      <xdr:rowOff>81997</xdr:rowOff>
    </xdr:to>
    <xdr:sp macro="" textlink="">
      <xdr:nvSpPr>
        <xdr:cNvPr id="263" name="楕円 262"/>
        <xdr:cNvSpPr/>
      </xdr:nvSpPr>
      <xdr:spPr>
        <a:xfrm>
          <a:off x="1079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73124</xdr:rowOff>
    </xdr:from>
    <xdr:ext cx="534377" cy="259045"/>
    <xdr:sp macro="" textlink="">
      <xdr:nvSpPr>
        <xdr:cNvPr id="264" name="テキスト ボックス 263"/>
        <xdr:cNvSpPr txBox="1"/>
      </xdr:nvSpPr>
      <xdr:spPr>
        <a:xfrm>
          <a:off x="863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74549</xdr:rowOff>
    </xdr:from>
    <xdr:to>
      <xdr:col>41</xdr:col>
      <xdr:colOff>50800</xdr:colOff>
      <xdr:row>39</xdr:row>
      <xdr:rowOff>98878</xdr:rowOff>
    </xdr:to>
    <xdr:cxnSp macro="">
      <xdr:nvCxnSpPr>
        <xdr:cNvPr id="304" name="直線コネクタ 303"/>
        <xdr:cNvCxnSpPr/>
      </xdr:nvCxnSpPr>
      <xdr:spPr>
        <a:xfrm>
          <a:off x="6972300" y="6761099"/>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23749</xdr:rowOff>
    </xdr:from>
    <xdr:to>
      <xdr:col>36</xdr:col>
      <xdr:colOff>165100</xdr:colOff>
      <xdr:row>39</xdr:row>
      <xdr:rowOff>125349</xdr:rowOff>
    </xdr:to>
    <xdr:sp macro="" textlink="">
      <xdr:nvSpPr>
        <xdr:cNvPr id="322" name="楕円 321"/>
        <xdr:cNvSpPr/>
      </xdr:nvSpPr>
      <xdr:spPr>
        <a:xfrm>
          <a:off x="6921500" y="67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116476</xdr:rowOff>
    </xdr:from>
    <xdr:ext cx="378565" cy="259045"/>
    <xdr:sp macro="" textlink="">
      <xdr:nvSpPr>
        <xdr:cNvPr id="323" name="テキスト ボックス 322"/>
        <xdr:cNvSpPr txBox="1"/>
      </xdr:nvSpPr>
      <xdr:spPr>
        <a:xfrm>
          <a:off x="6783017" y="680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23179</xdr:rowOff>
    </xdr:from>
    <xdr:to>
      <xdr:col>55</xdr:col>
      <xdr:colOff>0</xdr:colOff>
      <xdr:row>56</xdr:row>
      <xdr:rowOff>148213</xdr:rowOff>
    </xdr:to>
    <xdr:cxnSp macro="">
      <xdr:nvCxnSpPr>
        <xdr:cNvPr id="354" name="直線コネクタ 353"/>
        <xdr:cNvCxnSpPr/>
      </xdr:nvCxnSpPr>
      <xdr:spPr>
        <a:xfrm>
          <a:off x="9639300" y="9624379"/>
          <a:ext cx="838200" cy="1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23179</xdr:rowOff>
    </xdr:from>
    <xdr:to>
      <xdr:col>50</xdr:col>
      <xdr:colOff>114300</xdr:colOff>
      <xdr:row>56</xdr:row>
      <xdr:rowOff>92619</xdr:rowOff>
    </xdr:to>
    <xdr:cxnSp macro="">
      <xdr:nvCxnSpPr>
        <xdr:cNvPr id="357" name="直線コネクタ 356"/>
        <xdr:cNvCxnSpPr/>
      </xdr:nvCxnSpPr>
      <xdr:spPr>
        <a:xfrm flipV="1">
          <a:off x="8750300" y="9624379"/>
          <a:ext cx="8890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92619</xdr:rowOff>
    </xdr:from>
    <xdr:to>
      <xdr:col>45</xdr:col>
      <xdr:colOff>177800</xdr:colOff>
      <xdr:row>56</xdr:row>
      <xdr:rowOff>103287</xdr:rowOff>
    </xdr:to>
    <xdr:cxnSp macro="">
      <xdr:nvCxnSpPr>
        <xdr:cNvPr id="360" name="直線コネクタ 359"/>
        <xdr:cNvCxnSpPr/>
      </xdr:nvCxnSpPr>
      <xdr:spPr>
        <a:xfrm flipV="1">
          <a:off x="7861300" y="969381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103287</xdr:rowOff>
    </xdr:from>
    <xdr:to>
      <xdr:col>41</xdr:col>
      <xdr:colOff>50800</xdr:colOff>
      <xdr:row>56</xdr:row>
      <xdr:rowOff>119311</xdr:rowOff>
    </xdr:to>
    <xdr:cxnSp macro="">
      <xdr:nvCxnSpPr>
        <xdr:cNvPr id="363" name="直線コネクタ 362"/>
        <xdr:cNvCxnSpPr/>
      </xdr:nvCxnSpPr>
      <xdr:spPr>
        <a:xfrm flipV="1">
          <a:off x="6972300" y="9704487"/>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97413</xdr:rowOff>
    </xdr:from>
    <xdr:to>
      <xdr:col>55</xdr:col>
      <xdr:colOff>50800</xdr:colOff>
      <xdr:row>57</xdr:row>
      <xdr:rowOff>27563</xdr:rowOff>
    </xdr:to>
    <xdr:sp macro="" textlink="">
      <xdr:nvSpPr>
        <xdr:cNvPr id="373" name="楕円 372"/>
        <xdr:cNvSpPr/>
      </xdr:nvSpPr>
      <xdr:spPr>
        <a:xfrm>
          <a:off x="10426700" y="9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120290</xdr:rowOff>
    </xdr:from>
    <xdr:ext cx="534377" cy="259045"/>
    <xdr:sp macro="" textlink="">
      <xdr:nvSpPr>
        <xdr:cNvPr id="374" name="農林水産業費該当値テキスト"/>
        <xdr:cNvSpPr txBox="1"/>
      </xdr:nvSpPr>
      <xdr:spPr>
        <a:xfrm>
          <a:off x="10528300" y="95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143829</xdr:rowOff>
    </xdr:from>
    <xdr:to>
      <xdr:col>50</xdr:col>
      <xdr:colOff>165100</xdr:colOff>
      <xdr:row>56</xdr:row>
      <xdr:rowOff>73979</xdr:rowOff>
    </xdr:to>
    <xdr:sp macro="" textlink="">
      <xdr:nvSpPr>
        <xdr:cNvPr id="375" name="楕円 374"/>
        <xdr:cNvSpPr/>
      </xdr:nvSpPr>
      <xdr:spPr>
        <a:xfrm>
          <a:off x="9588500" y="95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90506</xdr:rowOff>
    </xdr:from>
    <xdr:ext cx="534377" cy="259045"/>
    <xdr:sp macro="" textlink="">
      <xdr:nvSpPr>
        <xdr:cNvPr id="376" name="テキスト ボックス 375"/>
        <xdr:cNvSpPr txBox="1"/>
      </xdr:nvSpPr>
      <xdr:spPr>
        <a:xfrm>
          <a:off x="9372111" y="93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41819</xdr:rowOff>
    </xdr:from>
    <xdr:to>
      <xdr:col>46</xdr:col>
      <xdr:colOff>38100</xdr:colOff>
      <xdr:row>56</xdr:row>
      <xdr:rowOff>143419</xdr:rowOff>
    </xdr:to>
    <xdr:sp macro="" textlink="">
      <xdr:nvSpPr>
        <xdr:cNvPr id="377" name="楕円 376"/>
        <xdr:cNvSpPr/>
      </xdr:nvSpPr>
      <xdr:spPr>
        <a:xfrm>
          <a:off x="8699500" y="9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159946</xdr:rowOff>
    </xdr:from>
    <xdr:ext cx="534377" cy="259045"/>
    <xdr:sp macro="" textlink="">
      <xdr:nvSpPr>
        <xdr:cNvPr id="378" name="テキスト ボックス 377"/>
        <xdr:cNvSpPr txBox="1"/>
      </xdr:nvSpPr>
      <xdr:spPr>
        <a:xfrm>
          <a:off x="8483111" y="94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52487</xdr:rowOff>
    </xdr:from>
    <xdr:to>
      <xdr:col>41</xdr:col>
      <xdr:colOff>101600</xdr:colOff>
      <xdr:row>56</xdr:row>
      <xdr:rowOff>154087</xdr:rowOff>
    </xdr:to>
    <xdr:sp macro="" textlink="">
      <xdr:nvSpPr>
        <xdr:cNvPr id="379" name="楕円 378"/>
        <xdr:cNvSpPr/>
      </xdr:nvSpPr>
      <xdr:spPr>
        <a:xfrm>
          <a:off x="7810500" y="96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170614</xdr:rowOff>
    </xdr:from>
    <xdr:ext cx="534377" cy="259045"/>
    <xdr:sp macro="" textlink="">
      <xdr:nvSpPr>
        <xdr:cNvPr id="380" name="テキスト ボックス 379"/>
        <xdr:cNvSpPr txBox="1"/>
      </xdr:nvSpPr>
      <xdr:spPr>
        <a:xfrm>
          <a:off x="7594111" y="94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68511</xdr:rowOff>
    </xdr:from>
    <xdr:to>
      <xdr:col>36</xdr:col>
      <xdr:colOff>165100</xdr:colOff>
      <xdr:row>56</xdr:row>
      <xdr:rowOff>170111</xdr:rowOff>
    </xdr:to>
    <xdr:sp macro="" textlink="">
      <xdr:nvSpPr>
        <xdr:cNvPr id="381" name="楕円 380"/>
        <xdr:cNvSpPr/>
      </xdr:nvSpPr>
      <xdr:spPr>
        <a:xfrm>
          <a:off x="6921500" y="96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15188</xdr:rowOff>
    </xdr:from>
    <xdr:ext cx="534377" cy="259045"/>
    <xdr:sp macro="" textlink="">
      <xdr:nvSpPr>
        <xdr:cNvPr id="382" name="テキスト ボックス 381"/>
        <xdr:cNvSpPr txBox="1"/>
      </xdr:nvSpPr>
      <xdr:spPr>
        <a:xfrm>
          <a:off x="6705111" y="94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170241</xdr:rowOff>
    </xdr:from>
    <xdr:to>
      <xdr:col>55</xdr:col>
      <xdr:colOff>0</xdr:colOff>
      <xdr:row>79</xdr:row>
      <xdr:rowOff>1366</xdr:rowOff>
    </xdr:to>
    <xdr:cxnSp macro="">
      <xdr:nvCxnSpPr>
        <xdr:cNvPr id="411" name="直線コネクタ 410"/>
        <xdr:cNvCxnSpPr/>
      </xdr:nvCxnSpPr>
      <xdr:spPr>
        <a:xfrm>
          <a:off x="9639300" y="13543341"/>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154567</xdr:rowOff>
    </xdr:from>
    <xdr:to>
      <xdr:col>50</xdr:col>
      <xdr:colOff>114300</xdr:colOff>
      <xdr:row>78</xdr:row>
      <xdr:rowOff>170241</xdr:rowOff>
    </xdr:to>
    <xdr:cxnSp macro="">
      <xdr:nvCxnSpPr>
        <xdr:cNvPr id="414" name="直線コネクタ 413"/>
        <xdr:cNvCxnSpPr/>
      </xdr:nvCxnSpPr>
      <xdr:spPr>
        <a:xfrm>
          <a:off x="8750300" y="13527667"/>
          <a:ext cx="8890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135348</xdr:rowOff>
    </xdr:from>
    <xdr:to>
      <xdr:col>45</xdr:col>
      <xdr:colOff>177800</xdr:colOff>
      <xdr:row>78</xdr:row>
      <xdr:rowOff>154567</xdr:rowOff>
    </xdr:to>
    <xdr:cxnSp macro="">
      <xdr:nvCxnSpPr>
        <xdr:cNvPr id="417" name="直線コネクタ 416"/>
        <xdr:cNvCxnSpPr/>
      </xdr:nvCxnSpPr>
      <xdr:spPr>
        <a:xfrm>
          <a:off x="7861300" y="13508448"/>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135348</xdr:rowOff>
    </xdr:from>
    <xdr:to>
      <xdr:col>41</xdr:col>
      <xdr:colOff>50800</xdr:colOff>
      <xdr:row>78</xdr:row>
      <xdr:rowOff>162232</xdr:rowOff>
    </xdr:to>
    <xdr:cxnSp macro="">
      <xdr:nvCxnSpPr>
        <xdr:cNvPr id="420" name="直線コネクタ 419"/>
        <xdr:cNvCxnSpPr/>
      </xdr:nvCxnSpPr>
      <xdr:spPr>
        <a:xfrm flipV="1">
          <a:off x="6972300" y="13508448"/>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122016</xdr:rowOff>
    </xdr:from>
    <xdr:to>
      <xdr:col>55</xdr:col>
      <xdr:colOff>50800</xdr:colOff>
      <xdr:row>79</xdr:row>
      <xdr:rowOff>52166</xdr:rowOff>
    </xdr:to>
    <xdr:sp macro="" textlink="">
      <xdr:nvSpPr>
        <xdr:cNvPr id="430" name="楕円 429"/>
        <xdr:cNvSpPr/>
      </xdr:nvSpPr>
      <xdr:spPr>
        <a:xfrm>
          <a:off x="10426700" y="134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36943</xdr:rowOff>
    </xdr:from>
    <xdr:ext cx="469744" cy="259045"/>
    <xdr:sp macro="" textlink="">
      <xdr:nvSpPr>
        <xdr:cNvPr id="431" name="商工費該当値テキスト"/>
        <xdr:cNvSpPr txBox="1"/>
      </xdr:nvSpPr>
      <xdr:spPr>
        <a:xfrm>
          <a:off x="10528300" y="1341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119441</xdr:rowOff>
    </xdr:from>
    <xdr:to>
      <xdr:col>50</xdr:col>
      <xdr:colOff>165100</xdr:colOff>
      <xdr:row>79</xdr:row>
      <xdr:rowOff>49591</xdr:rowOff>
    </xdr:to>
    <xdr:sp macro="" textlink="">
      <xdr:nvSpPr>
        <xdr:cNvPr id="432" name="楕円 431"/>
        <xdr:cNvSpPr/>
      </xdr:nvSpPr>
      <xdr:spPr>
        <a:xfrm>
          <a:off x="9588500" y="134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40718</xdr:rowOff>
    </xdr:from>
    <xdr:ext cx="469744" cy="259045"/>
    <xdr:sp macro="" textlink="">
      <xdr:nvSpPr>
        <xdr:cNvPr id="433" name="テキスト ボックス 432"/>
        <xdr:cNvSpPr txBox="1"/>
      </xdr:nvSpPr>
      <xdr:spPr>
        <a:xfrm>
          <a:off x="9404428" y="135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103767</xdr:rowOff>
    </xdr:from>
    <xdr:to>
      <xdr:col>46</xdr:col>
      <xdr:colOff>38100</xdr:colOff>
      <xdr:row>79</xdr:row>
      <xdr:rowOff>33917</xdr:rowOff>
    </xdr:to>
    <xdr:sp macro="" textlink="">
      <xdr:nvSpPr>
        <xdr:cNvPr id="434" name="楕円 433"/>
        <xdr:cNvSpPr/>
      </xdr:nvSpPr>
      <xdr:spPr>
        <a:xfrm>
          <a:off x="8699500" y="134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25044</xdr:rowOff>
    </xdr:from>
    <xdr:ext cx="469744" cy="259045"/>
    <xdr:sp macro="" textlink="">
      <xdr:nvSpPr>
        <xdr:cNvPr id="435" name="テキスト ボックス 434"/>
        <xdr:cNvSpPr txBox="1"/>
      </xdr:nvSpPr>
      <xdr:spPr>
        <a:xfrm>
          <a:off x="8515428" y="1356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84548</xdr:rowOff>
    </xdr:from>
    <xdr:to>
      <xdr:col>41</xdr:col>
      <xdr:colOff>101600</xdr:colOff>
      <xdr:row>79</xdr:row>
      <xdr:rowOff>14698</xdr:rowOff>
    </xdr:to>
    <xdr:sp macro="" textlink="">
      <xdr:nvSpPr>
        <xdr:cNvPr id="436" name="楕円 435"/>
        <xdr:cNvSpPr/>
      </xdr:nvSpPr>
      <xdr:spPr>
        <a:xfrm>
          <a:off x="7810500" y="134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5825</xdr:rowOff>
    </xdr:from>
    <xdr:ext cx="534377" cy="259045"/>
    <xdr:sp macro="" textlink="">
      <xdr:nvSpPr>
        <xdr:cNvPr id="437" name="テキスト ボックス 436"/>
        <xdr:cNvSpPr txBox="1"/>
      </xdr:nvSpPr>
      <xdr:spPr>
        <a:xfrm>
          <a:off x="7594111" y="135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111432</xdr:rowOff>
    </xdr:from>
    <xdr:to>
      <xdr:col>36</xdr:col>
      <xdr:colOff>165100</xdr:colOff>
      <xdr:row>79</xdr:row>
      <xdr:rowOff>41582</xdr:rowOff>
    </xdr:to>
    <xdr:sp macro="" textlink="">
      <xdr:nvSpPr>
        <xdr:cNvPr id="438" name="楕円 437"/>
        <xdr:cNvSpPr/>
      </xdr:nvSpPr>
      <xdr:spPr>
        <a:xfrm>
          <a:off x="6921500" y="134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32709</xdr:rowOff>
    </xdr:from>
    <xdr:ext cx="469744" cy="259045"/>
    <xdr:sp macro="" textlink="">
      <xdr:nvSpPr>
        <xdr:cNvPr id="439" name="テキスト ボックス 438"/>
        <xdr:cNvSpPr txBox="1"/>
      </xdr:nvSpPr>
      <xdr:spPr>
        <a:xfrm>
          <a:off x="6737428" y="1357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3414</xdr:rowOff>
    </xdr:from>
    <xdr:to>
      <xdr:col>55</xdr:col>
      <xdr:colOff>0</xdr:colOff>
      <xdr:row>98</xdr:row>
      <xdr:rowOff>4459</xdr:rowOff>
    </xdr:to>
    <xdr:cxnSp macro="">
      <xdr:nvCxnSpPr>
        <xdr:cNvPr id="464" name="直線コネクタ 463"/>
        <xdr:cNvCxnSpPr/>
      </xdr:nvCxnSpPr>
      <xdr:spPr>
        <a:xfrm>
          <a:off x="9639300" y="16805514"/>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3414</xdr:rowOff>
    </xdr:from>
    <xdr:to>
      <xdr:col>50</xdr:col>
      <xdr:colOff>114300</xdr:colOff>
      <xdr:row>98</xdr:row>
      <xdr:rowOff>4186</xdr:rowOff>
    </xdr:to>
    <xdr:cxnSp macro="">
      <xdr:nvCxnSpPr>
        <xdr:cNvPr id="467" name="直線コネクタ 466"/>
        <xdr:cNvCxnSpPr/>
      </xdr:nvCxnSpPr>
      <xdr:spPr>
        <a:xfrm flipV="1">
          <a:off x="8750300" y="16805514"/>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3429</xdr:rowOff>
    </xdr:from>
    <xdr:to>
      <xdr:col>45</xdr:col>
      <xdr:colOff>177800</xdr:colOff>
      <xdr:row>98</xdr:row>
      <xdr:rowOff>4186</xdr:rowOff>
    </xdr:to>
    <xdr:cxnSp macro="">
      <xdr:nvCxnSpPr>
        <xdr:cNvPr id="470" name="直線コネクタ 469"/>
        <xdr:cNvCxnSpPr/>
      </xdr:nvCxnSpPr>
      <xdr:spPr>
        <a:xfrm>
          <a:off x="7861300" y="16805529"/>
          <a:ext cx="889000" cy="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167977</xdr:rowOff>
    </xdr:from>
    <xdr:to>
      <xdr:col>41</xdr:col>
      <xdr:colOff>50800</xdr:colOff>
      <xdr:row>98</xdr:row>
      <xdr:rowOff>3429</xdr:rowOff>
    </xdr:to>
    <xdr:cxnSp macro="">
      <xdr:nvCxnSpPr>
        <xdr:cNvPr id="473" name="直線コネクタ 472"/>
        <xdr:cNvCxnSpPr/>
      </xdr:nvCxnSpPr>
      <xdr:spPr>
        <a:xfrm>
          <a:off x="6972300" y="16798627"/>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125109</xdr:rowOff>
    </xdr:from>
    <xdr:to>
      <xdr:col>55</xdr:col>
      <xdr:colOff>50800</xdr:colOff>
      <xdr:row>98</xdr:row>
      <xdr:rowOff>55259</xdr:rowOff>
    </xdr:to>
    <xdr:sp macro="" textlink="">
      <xdr:nvSpPr>
        <xdr:cNvPr id="483" name="楕円 482"/>
        <xdr:cNvSpPr/>
      </xdr:nvSpPr>
      <xdr:spPr>
        <a:xfrm>
          <a:off x="10426700" y="167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124064</xdr:rowOff>
    </xdr:from>
    <xdr:to>
      <xdr:col>50</xdr:col>
      <xdr:colOff>165100</xdr:colOff>
      <xdr:row>98</xdr:row>
      <xdr:rowOff>54214</xdr:rowOff>
    </xdr:to>
    <xdr:sp macro="" textlink="">
      <xdr:nvSpPr>
        <xdr:cNvPr id="485" name="楕円 484"/>
        <xdr:cNvSpPr/>
      </xdr:nvSpPr>
      <xdr:spPr>
        <a:xfrm>
          <a:off x="9588500" y="167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45341</xdr:rowOff>
    </xdr:from>
    <xdr:ext cx="534377" cy="259045"/>
    <xdr:sp macro="" textlink="">
      <xdr:nvSpPr>
        <xdr:cNvPr id="486" name="テキスト ボックス 485"/>
        <xdr:cNvSpPr txBox="1"/>
      </xdr:nvSpPr>
      <xdr:spPr>
        <a:xfrm>
          <a:off x="9372111" y="168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124836</xdr:rowOff>
    </xdr:from>
    <xdr:to>
      <xdr:col>46</xdr:col>
      <xdr:colOff>38100</xdr:colOff>
      <xdr:row>98</xdr:row>
      <xdr:rowOff>54986</xdr:rowOff>
    </xdr:to>
    <xdr:sp macro="" textlink="">
      <xdr:nvSpPr>
        <xdr:cNvPr id="487" name="楕円 486"/>
        <xdr:cNvSpPr/>
      </xdr:nvSpPr>
      <xdr:spPr>
        <a:xfrm>
          <a:off x="8699500" y="167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46113</xdr:rowOff>
    </xdr:from>
    <xdr:ext cx="534377" cy="259045"/>
    <xdr:sp macro="" textlink="">
      <xdr:nvSpPr>
        <xdr:cNvPr id="488" name="テキスト ボックス 487"/>
        <xdr:cNvSpPr txBox="1"/>
      </xdr:nvSpPr>
      <xdr:spPr>
        <a:xfrm>
          <a:off x="8483111" y="168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124079</xdr:rowOff>
    </xdr:from>
    <xdr:to>
      <xdr:col>41</xdr:col>
      <xdr:colOff>101600</xdr:colOff>
      <xdr:row>98</xdr:row>
      <xdr:rowOff>54229</xdr:rowOff>
    </xdr:to>
    <xdr:sp macro="" textlink="">
      <xdr:nvSpPr>
        <xdr:cNvPr id="489" name="楕円 488"/>
        <xdr:cNvSpPr/>
      </xdr:nvSpPr>
      <xdr:spPr>
        <a:xfrm>
          <a:off x="7810500" y="167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45356</xdr:rowOff>
    </xdr:from>
    <xdr:ext cx="534377" cy="259045"/>
    <xdr:sp macro="" textlink="">
      <xdr:nvSpPr>
        <xdr:cNvPr id="490" name="テキスト ボックス 489"/>
        <xdr:cNvSpPr txBox="1"/>
      </xdr:nvSpPr>
      <xdr:spPr>
        <a:xfrm>
          <a:off x="7594111" y="168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117177</xdr:rowOff>
    </xdr:from>
    <xdr:to>
      <xdr:col>36</xdr:col>
      <xdr:colOff>165100</xdr:colOff>
      <xdr:row>98</xdr:row>
      <xdr:rowOff>47327</xdr:rowOff>
    </xdr:to>
    <xdr:sp macro="" textlink="">
      <xdr:nvSpPr>
        <xdr:cNvPr id="491" name="楕円 490"/>
        <xdr:cNvSpPr/>
      </xdr:nvSpPr>
      <xdr:spPr>
        <a:xfrm>
          <a:off x="6921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38454</xdr:rowOff>
    </xdr:from>
    <xdr:ext cx="534377" cy="259045"/>
    <xdr:sp macro="" textlink="">
      <xdr:nvSpPr>
        <xdr:cNvPr id="492" name="テキスト ボックス 491"/>
        <xdr:cNvSpPr txBox="1"/>
      </xdr:nvSpPr>
      <xdr:spPr>
        <a:xfrm>
          <a:off x="6705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147538</xdr:rowOff>
    </xdr:from>
    <xdr:to>
      <xdr:col>85</xdr:col>
      <xdr:colOff>127000</xdr:colOff>
      <xdr:row>35</xdr:row>
      <xdr:rowOff>155637</xdr:rowOff>
    </xdr:to>
    <xdr:cxnSp macro="">
      <xdr:nvCxnSpPr>
        <xdr:cNvPr id="524" name="直線コネクタ 523"/>
        <xdr:cNvCxnSpPr/>
      </xdr:nvCxnSpPr>
      <xdr:spPr>
        <a:xfrm>
          <a:off x="15481300" y="6148288"/>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105377</xdr:rowOff>
    </xdr:from>
    <xdr:to>
      <xdr:col>81</xdr:col>
      <xdr:colOff>50800</xdr:colOff>
      <xdr:row>35</xdr:row>
      <xdr:rowOff>147538</xdr:rowOff>
    </xdr:to>
    <xdr:cxnSp macro="">
      <xdr:nvCxnSpPr>
        <xdr:cNvPr id="527" name="直線コネクタ 526"/>
        <xdr:cNvCxnSpPr/>
      </xdr:nvCxnSpPr>
      <xdr:spPr>
        <a:xfrm>
          <a:off x="14592300" y="6106127"/>
          <a:ext cx="8890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105377</xdr:rowOff>
    </xdr:from>
    <xdr:to>
      <xdr:col>76</xdr:col>
      <xdr:colOff>114300</xdr:colOff>
      <xdr:row>35</xdr:row>
      <xdr:rowOff>132221</xdr:rowOff>
    </xdr:to>
    <xdr:cxnSp macro="">
      <xdr:nvCxnSpPr>
        <xdr:cNvPr id="530" name="直線コネクタ 529"/>
        <xdr:cNvCxnSpPr/>
      </xdr:nvCxnSpPr>
      <xdr:spPr>
        <a:xfrm flipV="1">
          <a:off x="13703300" y="610612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132221</xdr:rowOff>
    </xdr:from>
    <xdr:to>
      <xdr:col>71</xdr:col>
      <xdr:colOff>177800</xdr:colOff>
      <xdr:row>36</xdr:row>
      <xdr:rowOff>33303</xdr:rowOff>
    </xdr:to>
    <xdr:cxnSp macro="">
      <xdr:nvCxnSpPr>
        <xdr:cNvPr id="533" name="直線コネクタ 532"/>
        <xdr:cNvCxnSpPr/>
      </xdr:nvCxnSpPr>
      <xdr:spPr>
        <a:xfrm flipV="1">
          <a:off x="12814300" y="6132971"/>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104837</xdr:rowOff>
    </xdr:from>
    <xdr:to>
      <xdr:col>85</xdr:col>
      <xdr:colOff>177800</xdr:colOff>
      <xdr:row>36</xdr:row>
      <xdr:rowOff>34987</xdr:rowOff>
    </xdr:to>
    <xdr:sp macro="" textlink="">
      <xdr:nvSpPr>
        <xdr:cNvPr id="543" name="楕円 542"/>
        <xdr:cNvSpPr/>
      </xdr:nvSpPr>
      <xdr:spPr>
        <a:xfrm>
          <a:off x="16268700" y="61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127714</xdr:rowOff>
    </xdr:from>
    <xdr:ext cx="534377" cy="259045"/>
    <xdr:sp macro="" textlink="">
      <xdr:nvSpPr>
        <xdr:cNvPr id="544" name="消防費該当値テキスト"/>
        <xdr:cNvSpPr txBox="1"/>
      </xdr:nvSpPr>
      <xdr:spPr>
        <a:xfrm>
          <a:off x="16370300" y="59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96738</xdr:rowOff>
    </xdr:from>
    <xdr:to>
      <xdr:col>81</xdr:col>
      <xdr:colOff>101600</xdr:colOff>
      <xdr:row>36</xdr:row>
      <xdr:rowOff>26888</xdr:rowOff>
    </xdr:to>
    <xdr:sp macro="" textlink="">
      <xdr:nvSpPr>
        <xdr:cNvPr id="545" name="楕円 544"/>
        <xdr:cNvSpPr/>
      </xdr:nvSpPr>
      <xdr:spPr>
        <a:xfrm>
          <a:off x="15430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43415</xdr:rowOff>
    </xdr:from>
    <xdr:ext cx="534377" cy="259045"/>
    <xdr:sp macro="" textlink="">
      <xdr:nvSpPr>
        <xdr:cNvPr id="546" name="テキスト ボックス 545"/>
        <xdr:cNvSpPr txBox="1"/>
      </xdr:nvSpPr>
      <xdr:spPr>
        <a:xfrm>
          <a:off x="15214111" y="58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54577</xdr:rowOff>
    </xdr:from>
    <xdr:to>
      <xdr:col>76</xdr:col>
      <xdr:colOff>165100</xdr:colOff>
      <xdr:row>35</xdr:row>
      <xdr:rowOff>156177</xdr:rowOff>
    </xdr:to>
    <xdr:sp macro="" textlink="">
      <xdr:nvSpPr>
        <xdr:cNvPr id="547" name="楕円 546"/>
        <xdr:cNvSpPr/>
      </xdr:nvSpPr>
      <xdr:spPr>
        <a:xfrm>
          <a:off x="14541500" y="60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1254</xdr:rowOff>
    </xdr:from>
    <xdr:ext cx="534377" cy="259045"/>
    <xdr:sp macro="" textlink="">
      <xdr:nvSpPr>
        <xdr:cNvPr id="548" name="テキスト ボックス 547"/>
        <xdr:cNvSpPr txBox="1"/>
      </xdr:nvSpPr>
      <xdr:spPr>
        <a:xfrm>
          <a:off x="14325111" y="58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81421</xdr:rowOff>
    </xdr:from>
    <xdr:to>
      <xdr:col>72</xdr:col>
      <xdr:colOff>38100</xdr:colOff>
      <xdr:row>36</xdr:row>
      <xdr:rowOff>11571</xdr:rowOff>
    </xdr:to>
    <xdr:sp macro="" textlink="">
      <xdr:nvSpPr>
        <xdr:cNvPr id="549" name="楕円 548"/>
        <xdr:cNvSpPr/>
      </xdr:nvSpPr>
      <xdr:spPr>
        <a:xfrm>
          <a:off x="13652500" y="60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28098</xdr:rowOff>
    </xdr:from>
    <xdr:ext cx="534377" cy="259045"/>
    <xdr:sp macro="" textlink="">
      <xdr:nvSpPr>
        <xdr:cNvPr id="550" name="テキスト ボックス 549"/>
        <xdr:cNvSpPr txBox="1"/>
      </xdr:nvSpPr>
      <xdr:spPr>
        <a:xfrm>
          <a:off x="13436111" y="5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153953</xdr:rowOff>
    </xdr:from>
    <xdr:to>
      <xdr:col>67</xdr:col>
      <xdr:colOff>101600</xdr:colOff>
      <xdr:row>36</xdr:row>
      <xdr:rowOff>84103</xdr:rowOff>
    </xdr:to>
    <xdr:sp macro="" textlink="">
      <xdr:nvSpPr>
        <xdr:cNvPr id="551" name="楕円 550"/>
        <xdr:cNvSpPr/>
      </xdr:nvSpPr>
      <xdr:spPr>
        <a:xfrm>
          <a:off x="12763500" y="61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100630</xdr:rowOff>
    </xdr:from>
    <xdr:ext cx="534377" cy="259045"/>
    <xdr:sp macro="" textlink="">
      <xdr:nvSpPr>
        <xdr:cNvPr id="552" name="テキスト ボックス 551"/>
        <xdr:cNvSpPr txBox="1"/>
      </xdr:nvSpPr>
      <xdr:spPr>
        <a:xfrm>
          <a:off x="12547111" y="59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41565</xdr:rowOff>
    </xdr:from>
    <xdr:to>
      <xdr:col>85</xdr:col>
      <xdr:colOff>127000</xdr:colOff>
      <xdr:row>57</xdr:row>
      <xdr:rowOff>114260</xdr:rowOff>
    </xdr:to>
    <xdr:cxnSp macro="">
      <xdr:nvCxnSpPr>
        <xdr:cNvPr id="584" name="直線コネクタ 583"/>
        <xdr:cNvCxnSpPr/>
      </xdr:nvCxnSpPr>
      <xdr:spPr>
        <a:xfrm flipV="1">
          <a:off x="15481300" y="9642765"/>
          <a:ext cx="8382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114260</xdr:rowOff>
    </xdr:from>
    <xdr:to>
      <xdr:col>81</xdr:col>
      <xdr:colOff>50800</xdr:colOff>
      <xdr:row>58</xdr:row>
      <xdr:rowOff>483</xdr:rowOff>
    </xdr:to>
    <xdr:cxnSp macro="">
      <xdr:nvCxnSpPr>
        <xdr:cNvPr id="587" name="直線コネクタ 586"/>
        <xdr:cNvCxnSpPr/>
      </xdr:nvCxnSpPr>
      <xdr:spPr>
        <a:xfrm flipV="1">
          <a:off x="14592300" y="9886910"/>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483</xdr:rowOff>
    </xdr:from>
    <xdr:to>
      <xdr:col>76</xdr:col>
      <xdr:colOff>114300</xdr:colOff>
      <xdr:row>58</xdr:row>
      <xdr:rowOff>69041</xdr:rowOff>
    </xdr:to>
    <xdr:cxnSp macro="">
      <xdr:nvCxnSpPr>
        <xdr:cNvPr id="590" name="直線コネクタ 589"/>
        <xdr:cNvCxnSpPr/>
      </xdr:nvCxnSpPr>
      <xdr:spPr>
        <a:xfrm flipV="1">
          <a:off x="13703300" y="9944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55695</xdr:rowOff>
    </xdr:from>
    <xdr:to>
      <xdr:col>71</xdr:col>
      <xdr:colOff>177800</xdr:colOff>
      <xdr:row>58</xdr:row>
      <xdr:rowOff>69041</xdr:rowOff>
    </xdr:to>
    <xdr:cxnSp macro="">
      <xdr:nvCxnSpPr>
        <xdr:cNvPr id="593" name="直線コネクタ 592"/>
        <xdr:cNvCxnSpPr/>
      </xdr:nvCxnSpPr>
      <xdr:spPr>
        <a:xfrm>
          <a:off x="12814300" y="9828345"/>
          <a:ext cx="889000" cy="18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162215</xdr:rowOff>
    </xdr:from>
    <xdr:to>
      <xdr:col>85</xdr:col>
      <xdr:colOff>177800</xdr:colOff>
      <xdr:row>56</xdr:row>
      <xdr:rowOff>92365</xdr:rowOff>
    </xdr:to>
    <xdr:sp macro="" textlink="">
      <xdr:nvSpPr>
        <xdr:cNvPr id="603" name="楕円 602"/>
        <xdr:cNvSpPr/>
      </xdr:nvSpPr>
      <xdr:spPr>
        <a:xfrm>
          <a:off x="16268700" y="95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13642</xdr:rowOff>
    </xdr:from>
    <xdr:ext cx="534377" cy="259045"/>
    <xdr:sp macro="" textlink="">
      <xdr:nvSpPr>
        <xdr:cNvPr id="604" name="教育費該当値テキスト"/>
        <xdr:cNvSpPr txBox="1"/>
      </xdr:nvSpPr>
      <xdr:spPr>
        <a:xfrm>
          <a:off x="16370300" y="9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63460</xdr:rowOff>
    </xdr:from>
    <xdr:to>
      <xdr:col>81</xdr:col>
      <xdr:colOff>101600</xdr:colOff>
      <xdr:row>57</xdr:row>
      <xdr:rowOff>165060</xdr:rowOff>
    </xdr:to>
    <xdr:sp macro="" textlink="">
      <xdr:nvSpPr>
        <xdr:cNvPr id="605" name="楕円 604"/>
        <xdr:cNvSpPr/>
      </xdr:nvSpPr>
      <xdr:spPr>
        <a:xfrm>
          <a:off x="154305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10137</xdr:rowOff>
    </xdr:from>
    <xdr:ext cx="534377" cy="259045"/>
    <xdr:sp macro="" textlink="">
      <xdr:nvSpPr>
        <xdr:cNvPr id="606" name="テキスト ボックス 605"/>
        <xdr:cNvSpPr txBox="1"/>
      </xdr:nvSpPr>
      <xdr:spPr>
        <a:xfrm>
          <a:off x="15214111" y="9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121133</xdr:rowOff>
    </xdr:from>
    <xdr:to>
      <xdr:col>76</xdr:col>
      <xdr:colOff>165100</xdr:colOff>
      <xdr:row>58</xdr:row>
      <xdr:rowOff>51283</xdr:rowOff>
    </xdr:to>
    <xdr:sp macro="" textlink="">
      <xdr:nvSpPr>
        <xdr:cNvPr id="607" name="楕円 606"/>
        <xdr:cNvSpPr/>
      </xdr:nvSpPr>
      <xdr:spPr>
        <a:xfrm>
          <a:off x="14541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42410</xdr:rowOff>
    </xdr:from>
    <xdr:ext cx="534377" cy="259045"/>
    <xdr:sp macro="" textlink="">
      <xdr:nvSpPr>
        <xdr:cNvPr id="608" name="テキスト ボックス 607"/>
        <xdr:cNvSpPr txBox="1"/>
      </xdr:nvSpPr>
      <xdr:spPr>
        <a:xfrm>
          <a:off x="14325111" y="9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18241</xdr:rowOff>
    </xdr:from>
    <xdr:to>
      <xdr:col>72</xdr:col>
      <xdr:colOff>38100</xdr:colOff>
      <xdr:row>58</xdr:row>
      <xdr:rowOff>119841</xdr:rowOff>
    </xdr:to>
    <xdr:sp macro="" textlink="">
      <xdr:nvSpPr>
        <xdr:cNvPr id="609" name="楕円 608"/>
        <xdr:cNvSpPr/>
      </xdr:nvSpPr>
      <xdr:spPr>
        <a:xfrm>
          <a:off x="13652500" y="99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110968</xdr:rowOff>
    </xdr:from>
    <xdr:ext cx="534377" cy="259045"/>
    <xdr:sp macro="" textlink="">
      <xdr:nvSpPr>
        <xdr:cNvPr id="610" name="テキスト ボックス 609"/>
        <xdr:cNvSpPr txBox="1"/>
      </xdr:nvSpPr>
      <xdr:spPr>
        <a:xfrm>
          <a:off x="13436111" y="100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4895</xdr:rowOff>
    </xdr:from>
    <xdr:to>
      <xdr:col>67</xdr:col>
      <xdr:colOff>101600</xdr:colOff>
      <xdr:row>57</xdr:row>
      <xdr:rowOff>106495</xdr:rowOff>
    </xdr:to>
    <xdr:sp macro="" textlink="">
      <xdr:nvSpPr>
        <xdr:cNvPr id="611" name="楕円 610"/>
        <xdr:cNvSpPr/>
      </xdr:nvSpPr>
      <xdr:spPr>
        <a:xfrm>
          <a:off x="12763500" y="97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123022</xdr:rowOff>
    </xdr:from>
    <xdr:ext cx="534377" cy="259045"/>
    <xdr:sp macro="" textlink="">
      <xdr:nvSpPr>
        <xdr:cNvPr id="612" name="テキスト ボックス 611"/>
        <xdr:cNvSpPr txBox="1"/>
      </xdr:nvSpPr>
      <xdr:spPr>
        <a:xfrm>
          <a:off x="12547111" y="95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121574</xdr:rowOff>
    </xdr:from>
    <xdr:to>
      <xdr:col>85</xdr:col>
      <xdr:colOff>127000</xdr:colOff>
      <xdr:row>78</xdr:row>
      <xdr:rowOff>136106</xdr:rowOff>
    </xdr:to>
    <xdr:cxnSp macro="">
      <xdr:nvCxnSpPr>
        <xdr:cNvPr id="639" name="直線コネクタ 638"/>
        <xdr:cNvCxnSpPr/>
      </xdr:nvCxnSpPr>
      <xdr:spPr>
        <a:xfrm>
          <a:off x="15481300" y="13494674"/>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118765</xdr:rowOff>
    </xdr:from>
    <xdr:to>
      <xdr:col>81</xdr:col>
      <xdr:colOff>50800</xdr:colOff>
      <xdr:row>78</xdr:row>
      <xdr:rowOff>121574</xdr:rowOff>
    </xdr:to>
    <xdr:cxnSp macro="">
      <xdr:nvCxnSpPr>
        <xdr:cNvPr id="642" name="直線コネクタ 641"/>
        <xdr:cNvCxnSpPr/>
      </xdr:nvCxnSpPr>
      <xdr:spPr>
        <a:xfrm>
          <a:off x="14592300" y="134918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118765</xdr:rowOff>
    </xdr:from>
    <xdr:to>
      <xdr:col>76</xdr:col>
      <xdr:colOff>114300</xdr:colOff>
      <xdr:row>78</xdr:row>
      <xdr:rowOff>132426</xdr:rowOff>
    </xdr:to>
    <xdr:cxnSp macro="">
      <xdr:nvCxnSpPr>
        <xdr:cNvPr id="645" name="直線コネクタ 644"/>
        <xdr:cNvCxnSpPr/>
      </xdr:nvCxnSpPr>
      <xdr:spPr>
        <a:xfrm flipV="1">
          <a:off x="13703300" y="1349186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132426</xdr:rowOff>
    </xdr:from>
    <xdr:to>
      <xdr:col>71</xdr:col>
      <xdr:colOff>177800</xdr:colOff>
      <xdr:row>78</xdr:row>
      <xdr:rowOff>138207</xdr:rowOff>
    </xdr:to>
    <xdr:cxnSp macro="">
      <xdr:nvCxnSpPr>
        <xdr:cNvPr id="648" name="直線コネクタ 647"/>
        <xdr:cNvCxnSpPr/>
      </xdr:nvCxnSpPr>
      <xdr:spPr>
        <a:xfrm flipV="1">
          <a:off x="12814300" y="1350552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85306</xdr:rowOff>
    </xdr:from>
    <xdr:to>
      <xdr:col>85</xdr:col>
      <xdr:colOff>177800</xdr:colOff>
      <xdr:row>79</xdr:row>
      <xdr:rowOff>15456</xdr:rowOff>
    </xdr:to>
    <xdr:sp macro="" textlink="">
      <xdr:nvSpPr>
        <xdr:cNvPr id="658" name="楕円 657"/>
        <xdr:cNvSpPr/>
      </xdr:nvSpPr>
      <xdr:spPr>
        <a:xfrm>
          <a:off x="162687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59787</xdr:rowOff>
    </xdr:from>
    <xdr:ext cx="469744" cy="259045"/>
    <xdr:sp macro="" textlink="">
      <xdr:nvSpPr>
        <xdr:cNvPr id="659" name="災害復旧費該当値テキスト"/>
        <xdr:cNvSpPr txBox="1"/>
      </xdr:nvSpPr>
      <xdr:spPr>
        <a:xfrm>
          <a:off x="16370300" y="134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70774</xdr:rowOff>
    </xdr:from>
    <xdr:to>
      <xdr:col>81</xdr:col>
      <xdr:colOff>101600</xdr:colOff>
      <xdr:row>79</xdr:row>
      <xdr:rowOff>924</xdr:rowOff>
    </xdr:to>
    <xdr:sp macro="" textlink="">
      <xdr:nvSpPr>
        <xdr:cNvPr id="660" name="楕円 659"/>
        <xdr:cNvSpPr/>
      </xdr:nvSpPr>
      <xdr:spPr>
        <a:xfrm>
          <a:off x="15430500" y="134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17451</xdr:rowOff>
    </xdr:from>
    <xdr:ext cx="469744" cy="259045"/>
    <xdr:sp macro="" textlink="">
      <xdr:nvSpPr>
        <xdr:cNvPr id="661" name="テキスト ボックス 660"/>
        <xdr:cNvSpPr txBox="1"/>
      </xdr:nvSpPr>
      <xdr:spPr>
        <a:xfrm>
          <a:off x="15246428" y="1321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67965</xdr:rowOff>
    </xdr:from>
    <xdr:to>
      <xdr:col>76</xdr:col>
      <xdr:colOff>165100</xdr:colOff>
      <xdr:row>78</xdr:row>
      <xdr:rowOff>169565</xdr:rowOff>
    </xdr:to>
    <xdr:sp macro="" textlink="">
      <xdr:nvSpPr>
        <xdr:cNvPr id="662" name="楕円 661"/>
        <xdr:cNvSpPr/>
      </xdr:nvSpPr>
      <xdr:spPr>
        <a:xfrm>
          <a:off x="14541500" y="134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14642</xdr:rowOff>
    </xdr:from>
    <xdr:ext cx="469744" cy="259045"/>
    <xdr:sp macro="" textlink="">
      <xdr:nvSpPr>
        <xdr:cNvPr id="663" name="テキスト ボックス 662"/>
        <xdr:cNvSpPr txBox="1"/>
      </xdr:nvSpPr>
      <xdr:spPr>
        <a:xfrm>
          <a:off x="14357428" y="1321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81626</xdr:rowOff>
    </xdr:from>
    <xdr:to>
      <xdr:col>72</xdr:col>
      <xdr:colOff>38100</xdr:colOff>
      <xdr:row>79</xdr:row>
      <xdr:rowOff>11776</xdr:rowOff>
    </xdr:to>
    <xdr:sp macro="" textlink="">
      <xdr:nvSpPr>
        <xdr:cNvPr id="664" name="楕円 663"/>
        <xdr:cNvSpPr/>
      </xdr:nvSpPr>
      <xdr:spPr>
        <a:xfrm>
          <a:off x="13652500" y="134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28303</xdr:rowOff>
    </xdr:from>
    <xdr:ext cx="469744" cy="259045"/>
    <xdr:sp macro="" textlink="">
      <xdr:nvSpPr>
        <xdr:cNvPr id="665" name="テキスト ボックス 664"/>
        <xdr:cNvSpPr txBox="1"/>
      </xdr:nvSpPr>
      <xdr:spPr>
        <a:xfrm>
          <a:off x="13468428" y="132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87407</xdr:rowOff>
    </xdr:from>
    <xdr:to>
      <xdr:col>67</xdr:col>
      <xdr:colOff>101600</xdr:colOff>
      <xdr:row>79</xdr:row>
      <xdr:rowOff>17557</xdr:rowOff>
    </xdr:to>
    <xdr:sp macro="" textlink="">
      <xdr:nvSpPr>
        <xdr:cNvPr id="666" name="楕円 665"/>
        <xdr:cNvSpPr/>
      </xdr:nvSpPr>
      <xdr:spPr>
        <a:xfrm>
          <a:off x="12763500" y="134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8684</xdr:rowOff>
    </xdr:from>
    <xdr:ext cx="378565" cy="259045"/>
    <xdr:sp macro="" textlink="">
      <xdr:nvSpPr>
        <xdr:cNvPr id="667" name="テキスト ボックス 666"/>
        <xdr:cNvSpPr txBox="1"/>
      </xdr:nvSpPr>
      <xdr:spPr>
        <a:xfrm>
          <a:off x="12625017" y="135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54976</xdr:rowOff>
    </xdr:from>
    <xdr:to>
      <xdr:col>85</xdr:col>
      <xdr:colOff>127000</xdr:colOff>
      <xdr:row>95</xdr:row>
      <xdr:rowOff>64545</xdr:rowOff>
    </xdr:to>
    <xdr:cxnSp macro="">
      <xdr:nvCxnSpPr>
        <xdr:cNvPr id="698" name="直線コネクタ 697"/>
        <xdr:cNvCxnSpPr/>
      </xdr:nvCxnSpPr>
      <xdr:spPr>
        <a:xfrm>
          <a:off x="15481300" y="16342726"/>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54857</xdr:rowOff>
    </xdr:from>
    <xdr:to>
      <xdr:col>81</xdr:col>
      <xdr:colOff>50800</xdr:colOff>
      <xdr:row>95</xdr:row>
      <xdr:rowOff>54976</xdr:rowOff>
    </xdr:to>
    <xdr:cxnSp macro="">
      <xdr:nvCxnSpPr>
        <xdr:cNvPr id="701" name="直線コネクタ 700"/>
        <xdr:cNvCxnSpPr/>
      </xdr:nvCxnSpPr>
      <xdr:spPr>
        <a:xfrm>
          <a:off x="14592300" y="1634260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54857</xdr:rowOff>
    </xdr:from>
    <xdr:to>
      <xdr:col>76</xdr:col>
      <xdr:colOff>114300</xdr:colOff>
      <xdr:row>95</xdr:row>
      <xdr:rowOff>101459</xdr:rowOff>
    </xdr:to>
    <xdr:cxnSp macro="">
      <xdr:nvCxnSpPr>
        <xdr:cNvPr id="704" name="直線コネクタ 703"/>
        <xdr:cNvCxnSpPr/>
      </xdr:nvCxnSpPr>
      <xdr:spPr>
        <a:xfrm flipV="1">
          <a:off x="13703300" y="1634260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101459</xdr:rowOff>
    </xdr:from>
    <xdr:to>
      <xdr:col>71</xdr:col>
      <xdr:colOff>177800</xdr:colOff>
      <xdr:row>95</xdr:row>
      <xdr:rowOff>102929</xdr:rowOff>
    </xdr:to>
    <xdr:cxnSp macro="">
      <xdr:nvCxnSpPr>
        <xdr:cNvPr id="707" name="直線コネクタ 706"/>
        <xdr:cNvCxnSpPr/>
      </xdr:nvCxnSpPr>
      <xdr:spPr>
        <a:xfrm flipV="1">
          <a:off x="12814300" y="1638920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13745</xdr:rowOff>
    </xdr:from>
    <xdr:to>
      <xdr:col>85</xdr:col>
      <xdr:colOff>177800</xdr:colOff>
      <xdr:row>95</xdr:row>
      <xdr:rowOff>115345</xdr:rowOff>
    </xdr:to>
    <xdr:sp macro="" textlink="">
      <xdr:nvSpPr>
        <xdr:cNvPr id="717" name="楕円 716"/>
        <xdr:cNvSpPr/>
      </xdr:nvSpPr>
      <xdr:spPr>
        <a:xfrm>
          <a:off x="16268700" y="163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163622</xdr:rowOff>
    </xdr:from>
    <xdr:ext cx="534377" cy="259045"/>
    <xdr:sp macro="" textlink="">
      <xdr:nvSpPr>
        <xdr:cNvPr id="718" name="公債費該当値テキスト"/>
        <xdr:cNvSpPr txBox="1"/>
      </xdr:nvSpPr>
      <xdr:spPr>
        <a:xfrm>
          <a:off x="16370300" y="162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4176</xdr:rowOff>
    </xdr:from>
    <xdr:to>
      <xdr:col>81</xdr:col>
      <xdr:colOff>101600</xdr:colOff>
      <xdr:row>95</xdr:row>
      <xdr:rowOff>105776</xdr:rowOff>
    </xdr:to>
    <xdr:sp macro="" textlink="">
      <xdr:nvSpPr>
        <xdr:cNvPr id="719" name="楕円 718"/>
        <xdr:cNvSpPr/>
      </xdr:nvSpPr>
      <xdr:spPr>
        <a:xfrm>
          <a:off x="15430500" y="162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96903</xdr:rowOff>
    </xdr:from>
    <xdr:ext cx="534377" cy="259045"/>
    <xdr:sp macro="" textlink="">
      <xdr:nvSpPr>
        <xdr:cNvPr id="720" name="テキスト ボックス 719"/>
        <xdr:cNvSpPr txBox="1"/>
      </xdr:nvSpPr>
      <xdr:spPr>
        <a:xfrm>
          <a:off x="15214111" y="163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4057</xdr:rowOff>
    </xdr:from>
    <xdr:to>
      <xdr:col>76</xdr:col>
      <xdr:colOff>165100</xdr:colOff>
      <xdr:row>95</xdr:row>
      <xdr:rowOff>105657</xdr:rowOff>
    </xdr:to>
    <xdr:sp macro="" textlink="">
      <xdr:nvSpPr>
        <xdr:cNvPr id="721" name="楕円 720"/>
        <xdr:cNvSpPr/>
      </xdr:nvSpPr>
      <xdr:spPr>
        <a:xfrm>
          <a:off x="14541500" y="16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122184</xdr:rowOff>
    </xdr:from>
    <xdr:ext cx="534377" cy="259045"/>
    <xdr:sp macro="" textlink="">
      <xdr:nvSpPr>
        <xdr:cNvPr id="722" name="テキスト ボックス 721"/>
        <xdr:cNvSpPr txBox="1"/>
      </xdr:nvSpPr>
      <xdr:spPr>
        <a:xfrm>
          <a:off x="14325111" y="160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50659</xdr:rowOff>
    </xdr:from>
    <xdr:to>
      <xdr:col>72</xdr:col>
      <xdr:colOff>38100</xdr:colOff>
      <xdr:row>95</xdr:row>
      <xdr:rowOff>152259</xdr:rowOff>
    </xdr:to>
    <xdr:sp macro="" textlink="">
      <xdr:nvSpPr>
        <xdr:cNvPr id="723" name="楕円 722"/>
        <xdr:cNvSpPr/>
      </xdr:nvSpPr>
      <xdr:spPr>
        <a:xfrm>
          <a:off x="13652500" y="163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143386</xdr:rowOff>
    </xdr:from>
    <xdr:ext cx="534377" cy="259045"/>
    <xdr:sp macro="" textlink="">
      <xdr:nvSpPr>
        <xdr:cNvPr id="724" name="テキスト ボックス 723"/>
        <xdr:cNvSpPr txBox="1"/>
      </xdr:nvSpPr>
      <xdr:spPr>
        <a:xfrm>
          <a:off x="13436111" y="164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52129</xdr:rowOff>
    </xdr:from>
    <xdr:to>
      <xdr:col>67</xdr:col>
      <xdr:colOff>101600</xdr:colOff>
      <xdr:row>95</xdr:row>
      <xdr:rowOff>153729</xdr:rowOff>
    </xdr:to>
    <xdr:sp macro="" textlink="">
      <xdr:nvSpPr>
        <xdr:cNvPr id="725" name="楕円 724"/>
        <xdr:cNvSpPr/>
      </xdr:nvSpPr>
      <xdr:spPr>
        <a:xfrm>
          <a:off x="12763500" y="163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144856</xdr:rowOff>
    </xdr:from>
    <xdr:ext cx="534377" cy="259045"/>
    <xdr:sp macro="" textlink="">
      <xdr:nvSpPr>
        <xdr:cNvPr id="726" name="テキスト ボックス 725"/>
        <xdr:cNvSpPr txBox="1"/>
      </xdr:nvSpPr>
      <xdr:spPr>
        <a:xfrm>
          <a:off x="12547111" y="16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民生費は前年度から減少したものの全国や鹿児島県平均と比較しても高い水準となっており，私立保育所等運営費，保育所等整備交付金事業が影響している。</a:t>
          </a:r>
        </a:p>
        <a:p>
          <a:r>
            <a:rPr kumimoji="1" lang="ja-JP" altLang="en-US" sz="1300">
              <a:latin typeface="ＭＳ ゴシック" panose="020B0609070205080204" pitchFamily="49" charset="-128"/>
              <a:ea typeface="ＭＳ ゴシック" panose="020B0609070205080204" pitchFamily="49" charset="-128"/>
            </a:rPr>
            <a:t>　農林水産業費も高い水準となっているが，これは，本市が基幹産業である農林水産部門に職員を重点的に配置し，その振興に取り組んでいるためである。</a:t>
          </a:r>
        </a:p>
        <a:p>
          <a:r>
            <a:rPr kumimoji="1" lang="ja-JP" altLang="en-US" sz="1300">
              <a:latin typeface="ＭＳ ゴシック" panose="020B0609070205080204" pitchFamily="49" charset="-128"/>
              <a:ea typeface="ＭＳ ゴシック" panose="020B0609070205080204" pitchFamily="49" charset="-128"/>
            </a:rPr>
            <a:t>　また，教育費が前年度と比較し，大きく増加したのは，頴娃地区統合中学校整備事業の影響である。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決算額全体でみると民生費のうち老人福祉費に要する経費が最も高くなっており，介護保険事業特別会計及び後期高齢者医療特別会計への繰出金が要因となっている。今後も少子高齢化が進む中で負担増が予想されるため，独立採算の原則に基づき受益者負担の適正化を図りながら，基準外の繰出しの見直しを進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予算に対する市税（固定資産税）や寄附金が増額したことで，財政調整基金繰入金額が減額となり，前年度と比較し，基金残高が若干上昇した。実質収支額は，昨年度と比較し，繰越しすべき財源が増加したことで，昨年度を下回る結果となった。実質単年度収支が赤字となったのは，財政調整基金の取崩しによるものであ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今後も行財政改革を推進し，歳入の確保と歳出の抑制を図り，実質単年度収支の改善に努める。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連結実質赤字は発生しておらず各会計単独でも赤字は発生していないことから，概ね健全な財政運営がされていると分析できる。</a:t>
          </a:r>
        </a:p>
        <a:p>
          <a:r>
            <a:rPr kumimoji="1" lang="ja-JP" altLang="en-US" sz="1400">
              <a:latin typeface="ＭＳ ゴシック" pitchFamily="49" charset="-128"/>
              <a:ea typeface="ＭＳ ゴシック" pitchFamily="49" charset="-128"/>
            </a:rPr>
            <a:t>　ただし，公共下水道事業特別会計及び農業集落排水事業特別会計においては，公債費等の基準外繰出を行った結果，黒字決算となっている。国民健康保険事業特別会計においても，収支維持のため多額の法定外繰出を行ってき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年度からは法定外繰出金の上限額を設定し，抑制に努めている。</a:t>
          </a:r>
        </a:p>
        <a:p>
          <a:r>
            <a:rPr kumimoji="1" lang="ja-JP" altLang="en-US" sz="1400">
              <a:latin typeface="ＭＳ ゴシック" pitchFamily="49" charset="-128"/>
              <a:ea typeface="ＭＳ ゴシック" pitchFamily="49" charset="-128"/>
            </a:rPr>
            <a:t>　今後は，各特別会計において一般会計からの繰入を減少できるよう，経費の削減と歳入の確保を図り，より一層の健全化に努める。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22295808</v>
      </c>
      <c r="BO4" s="461"/>
      <c r="BP4" s="461"/>
      <c r="BQ4" s="461"/>
      <c r="BR4" s="461"/>
      <c r="BS4" s="461"/>
      <c r="BT4" s="461"/>
      <c r="BU4" s="462"/>
      <c r="BV4" s="460">
        <v>21854922</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5</v>
      </c>
      <c r="CU4" s="642"/>
      <c r="CV4" s="642"/>
      <c r="CW4" s="642"/>
      <c r="CX4" s="642"/>
      <c r="CY4" s="642"/>
      <c r="CZ4" s="642"/>
      <c r="DA4" s="643"/>
      <c r="DB4" s="641">
        <v>5.7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21625835</v>
      </c>
      <c r="BO5" s="466"/>
      <c r="BP5" s="466"/>
      <c r="BQ5" s="466"/>
      <c r="BR5" s="466"/>
      <c r="BS5" s="466"/>
      <c r="BT5" s="466"/>
      <c r="BU5" s="467"/>
      <c r="BV5" s="465">
        <v>21121753</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94.5</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669973</v>
      </c>
      <c r="BO6" s="466"/>
      <c r="BP6" s="466"/>
      <c r="BQ6" s="466"/>
      <c r="BR6" s="466"/>
      <c r="BS6" s="466"/>
      <c r="BT6" s="466"/>
      <c r="BU6" s="467"/>
      <c r="BV6" s="465">
        <v>733169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98.9</v>
      </c>
      <c r="CU6" s="616"/>
      <c r="CV6" s="616"/>
      <c r="CW6" s="616"/>
      <c r="CX6" s="616"/>
      <c r="CY6" s="616"/>
      <c r="CZ6" s="616"/>
      <c r="DA6" s="617"/>
      <c r="DB6" s="615">
        <v>98.8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41998</v>
      </c>
      <c r="BO7" s="466"/>
      <c r="BP7" s="466"/>
      <c r="BQ7" s="466"/>
      <c r="BR7" s="466"/>
      <c r="BS7" s="466"/>
      <c r="BT7" s="466"/>
      <c r="BU7" s="467"/>
      <c r="BV7" s="465">
        <v>18118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12526940</v>
      </c>
      <c r="CU7" s="466"/>
      <c r="CV7" s="466"/>
      <c r="CW7" s="466"/>
      <c r="CX7" s="466"/>
      <c r="CY7" s="466"/>
      <c r="CZ7" s="466"/>
      <c r="DA7" s="467"/>
      <c r="DB7" s="465">
        <v>12644950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627975</v>
      </c>
      <c r="BO8" s="466"/>
      <c r="BP8" s="466"/>
      <c r="BQ8" s="466"/>
      <c r="BR8" s="466"/>
      <c r="BS8" s="466"/>
      <c r="BT8" s="466"/>
      <c r="BU8" s="467"/>
      <c r="BV8" s="465">
        <v>715051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0.35</v>
      </c>
      <c r="CU8" s="579"/>
      <c r="CV8" s="579"/>
      <c r="CW8" s="579"/>
      <c r="CX8" s="579"/>
      <c r="CY8" s="579"/>
      <c r="CZ8" s="579"/>
      <c r="DA8" s="580"/>
      <c r="DB8" s="578">
        <v>0.34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36352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-87076</v>
      </c>
      <c r="BO9" s="466"/>
      <c r="BP9" s="466"/>
      <c r="BQ9" s="466"/>
      <c r="BR9" s="466"/>
      <c r="BS9" s="466"/>
      <c r="BT9" s="466"/>
      <c r="BU9" s="467"/>
      <c r="BV9" s="465">
        <v>108703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16.100000000000001</v>
      </c>
      <c r="CU9" s="436"/>
      <c r="CV9" s="436"/>
      <c r="CW9" s="436"/>
      <c r="CX9" s="436"/>
      <c r="CY9" s="436"/>
      <c r="CZ9" s="436"/>
      <c r="DA9" s="437"/>
      <c r="DB9" s="435">
        <v>16.5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39065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7794</v>
      </c>
      <c r="BO10" s="466"/>
      <c r="BP10" s="466"/>
      <c r="BQ10" s="466"/>
      <c r="BR10" s="466"/>
      <c r="BS10" s="466"/>
      <c r="BT10" s="466"/>
      <c r="BU10" s="467"/>
      <c r="BV10" s="465">
        <v>8630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35417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360000</v>
      </c>
      <c r="BO12" s="466"/>
      <c r="BP12" s="466"/>
      <c r="BQ12" s="466"/>
      <c r="BR12" s="466"/>
      <c r="BS12" s="466"/>
      <c r="BT12" s="466"/>
      <c r="BU12" s="467"/>
      <c r="BV12" s="465">
        <v>200000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35062</v>
      </c>
      <c r="S13" s="569"/>
      <c r="T13" s="569"/>
      <c r="U13" s="569"/>
      <c r="V13" s="570"/>
      <c r="W13" s="556" t="s">
        <v>141</v>
      </c>
      <c r="X13" s="478"/>
      <c r="Y13" s="478"/>
      <c r="Z13" s="478"/>
      <c r="AA13" s="478"/>
      <c r="AB13" s="479"/>
      <c r="AC13" s="441">
        <v>4246</v>
      </c>
      <c r="AD13" s="442"/>
      <c r="AE13" s="442"/>
      <c r="AF13" s="442"/>
      <c r="AG13" s="443"/>
      <c r="AH13" s="441">
        <v>4551</v>
      </c>
      <c r="AI13" s="442"/>
      <c r="AJ13" s="442"/>
      <c r="AK13" s="442"/>
      <c r="AL13" s="444"/>
      <c r="AM13" s="534" t="s">
        <v>142</v>
      </c>
      <c r="AN13" s="439"/>
      <c r="AO13" s="439"/>
      <c r="AP13" s="439"/>
      <c r="AQ13" s="439"/>
      <c r="AR13" s="439"/>
      <c r="AS13" s="439"/>
      <c r="AT13" s="440"/>
      <c r="AU13" s="522" t="s">
        <v>120</v>
      </c>
      <c r="AV13" s="523"/>
      <c r="AW13" s="523"/>
      <c r="AX13" s="523"/>
      <c r="AY13" s="445" t="s">
        <v>143</v>
      </c>
      <c r="AZ13" s="446"/>
      <c r="BA13" s="446"/>
      <c r="BB13" s="446"/>
      <c r="BC13" s="446"/>
      <c r="BD13" s="446"/>
      <c r="BE13" s="446"/>
      <c r="BF13" s="446"/>
      <c r="BG13" s="446"/>
      <c r="BH13" s="446"/>
      <c r="BI13" s="446"/>
      <c r="BJ13" s="446"/>
      <c r="BK13" s="446"/>
      <c r="BL13" s="446"/>
      <c r="BM13" s="447"/>
      <c r="BN13" s="465">
        <v>-439282</v>
      </c>
      <c r="BO13" s="466"/>
      <c r="BP13" s="466"/>
      <c r="BQ13" s="466"/>
      <c r="BR13" s="466"/>
      <c r="BS13" s="466"/>
      <c r="BT13" s="466"/>
      <c r="BU13" s="467"/>
      <c r="BV13" s="465">
        <v>-82667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7.4</v>
      </c>
      <c r="CU13" s="436"/>
      <c r="CV13" s="436"/>
      <c r="CW13" s="436"/>
      <c r="CX13" s="436"/>
      <c r="CY13" s="436"/>
      <c r="CZ13" s="436"/>
      <c r="DA13" s="437"/>
      <c r="DB13" s="435">
        <v>7.3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35954</v>
      </c>
      <c r="S14" s="569"/>
      <c r="T14" s="569"/>
      <c r="U14" s="569"/>
      <c r="V14" s="570"/>
      <c r="W14" s="571"/>
      <c r="X14" s="481"/>
      <c r="Y14" s="481"/>
      <c r="Z14" s="481"/>
      <c r="AA14" s="481"/>
      <c r="AB14" s="482"/>
      <c r="AC14" s="561">
        <v>24.5</v>
      </c>
      <c r="AD14" s="562"/>
      <c r="AE14" s="562"/>
      <c r="AF14" s="562"/>
      <c r="AG14" s="563"/>
      <c r="AH14" s="561">
        <v>25.2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10.9</v>
      </c>
      <c r="CU14" s="573"/>
      <c r="CV14" s="573"/>
      <c r="CW14" s="573"/>
      <c r="CX14" s="573"/>
      <c r="CY14" s="573"/>
      <c r="CZ14" s="573"/>
      <c r="DA14" s="574"/>
      <c r="DB14" s="572">
        <v>19.899999999999999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35681</v>
      </c>
      <c r="S15" s="569"/>
      <c r="T15" s="569"/>
      <c r="U15" s="569"/>
      <c r="V15" s="570"/>
      <c r="W15" s="556" t="s">
        <v>148</v>
      </c>
      <c r="X15" s="478"/>
      <c r="Y15" s="478"/>
      <c r="Z15" s="478"/>
      <c r="AA15" s="478"/>
      <c r="AB15" s="479"/>
      <c r="AC15" s="441">
        <v>3726</v>
      </c>
      <c r="AD15" s="442"/>
      <c r="AE15" s="442"/>
      <c r="AF15" s="442"/>
      <c r="AG15" s="443"/>
      <c r="AH15" s="441">
        <v>3827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3835172</v>
      </c>
      <c r="BO15" s="461"/>
      <c r="BP15" s="461"/>
      <c r="BQ15" s="461"/>
      <c r="BR15" s="461"/>
      <c r="BS15" s="461"/>
      <c r="BT15" s="461"/>
      <c r="BU15" s="462"/>
      <c r="BV15" s="460">
        <v>3744142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21.5</v>
      </c>
      <c r="AD16" s="562"/>
      <c r="AE16" s="562"/>
      <c r="AF16" s="562"/>
      <c r="AG16" s="563"/>
      <c r="AH16" s="561">
        <v>21.2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10786291</v>
      </c>
      <c r="BO16" s="466"/>
      <c r="BP16" s="466"/>
      <c r="BQ16" s="466"/>
      <c r="BR16" s="466"/>
      <c r="BS16" s="466"/>
      <c r="BT16" s="466"/>
      <c r="BU16" s="467"/>
      <c r="BV16" s="465">
        <v>10829394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9393</v>
      </c>
      <c r="AD17" s="442"/>
      <c r="AE17" s="442"/>
      <c r="AF17" s="442"/>
      <c r="AG17" s="443"/>
      <c r="AH17" s="441">
        <v>9689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4842185</v>
      </c>
      <c r="BO17" s="466"/>
      <c r="BP17" s="466"/>
      <c r="BQ17" s="466"/>
      <c r="BR17" s="466"/>
      <c r="BS17" s="466"/>
      <c r="BT17" s="466"/>
      <c r="BU17" s="467"/>
      <c r="BV17" s="465">
        <v>4694454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357.91</v>
      </c>
      <c r="M18" s="530"/>
      <c r="N18" s="530"/>
      <c r="O18" s="530"/>
      <c r="P18" s="530"/>
      <c r="Q18" s="530"/>
      <c r="R18" s="531"/>
      <c r="S18" s="531"/>
      <c r="T18" s="531"/>
      <c r="U18" s="531"/>
      <c r="V18" s="532"/>
      <c r="W18" s="546"/>
      <c r="X18" s="547"/>
      <c r="Y18" s="547"/>
      <c r="Z18" s="547"/>
      <c r="AA18" s="547"/>
      <c r="AB18" s="557"/>
      <c r="AC18" s="429">
        <v>54.1</v>
      </c>
      <c r="AD18" s="430"/>
      <c r="AE18" s="430"/>
      <c r="AF18" s="430"/>
      <c r="AG18" s="533"/>
      <c r="AH18" s="429">
        <v>53.6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11963005</v>
      </c>
      <c r="BO18" s="466"/>
      <c r="BP18" s="466"/>
      <c r="BQ18" s="466"/>
      <c r="BR18" s="466"/>
      <c r="BS18" s="466"/>
      <c r="BT18" s="466"/>
      <c r="BU18" s="467"/>
      <c r="BV18" s="465">
        <v>12131126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102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14182128</v>
      </c>
      <c r="BO19" s="466"/>
      <c r="BP19" s="466"/>
      <c r="BQ19" s="466"/>
      <c r="BR19" s="466"/>
      <c r="BS19" s="466"/>
      <c r="BT19" s="466"/>
      <c r="BU19" s="467"/>
      <c r="BV19" s="465">
        <v>14128288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15349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21057755</v>
      </c>
      <c r="BO23" s="466"/>
      <c r="BP23" s="466"/>
      <c r="BQ23" s="466"/>
      <c r="BR23" s="466"/>
      <c r="BS23" s="466"/>
      <c r="BT23" s="466"/>
      <c r="BU23" s="467"/>
      <c r="BV23" s="465">
        <v>21564400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7369</v>
      </c>
      <c r="R24" s="442"/>
      <c r="S24" s="442"/>
      <c r="T24" s="442"/>
      <c r="U24" s="442"/>
      <c r="V24" s="443"/>
      <c r="W24" s="507"/>
      <c r="X24" s="498"/>
      <c r="Y24" s="499"/>
      <c r="Z24" s="438" t="s">
        <v>172</v>
      </c>
      <c r="AA24" s="439"/>
      <c r="AB24" s="439"/>
      <c r="AC24" s="439"/>
      <c r="AD24" s="439"/>
      <c r="AE24" s="439"/>
      <c r="AF24" s="439"/>
      <c r="AG24" s="440"/>
      <c r="AH24" s="441">
        <v>355</v>
      </c>
      <c r="AI24" s="442"/>
      <c r="AJ24" s="442"/>
      <c r="AK24" s="442"/>
      <c r="AL24" s="443"/>
      <c r="AM24" s="441">
        <v>1177535</v>
      </c>
      <c r="AN24" s="442"/>
      <c r="AO24" s="442"/>
      <c r="AP24" s="442"/>
      <c r="AQ24" s="442"/>
      <c r="AR24" s="443"/>
      <c r="AS24" s="441">
        <v>3317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19283329</v>
      </c>
      <c r="BO24" s="466"/>
      <c r="BP24" s="466"/>
      <c r="BQ24" s="466"/>
      <c r="BR24" s="466"/>
      <c r="BS24" s="466"/>
      <c r="BT24" s="466"/>
      <c r="BU24" s="467"/>
      <c r="BV24" s="465">
        <v>19636188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6161</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139</v>
      </c>
      <c r="AN25" s="442"/>
      <c r="AO25" s="442"/>
      <c r="AP25" s="442"/>
      <c r="AQ25" s="442"/>
      <c r="AR25" s="443"/>
      <c r="AS25" s="441" t="s">
        <v>129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1737457</v>
      </c>
      <c r="BO25" s="461"/>
      <c r="BP25" s="461"/>
      <c r="BQ25" s="461"/>
      <c r="BR25" s="461"/>
      <c r="BS25" s="461"/>
      <c r="BT25" s="461"/>
      <c r="BU25" s="462"/>
      <c r="BV25" s="460">
        <v>1297166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5925</v>
      </c>
      <c r="R26" s="442"/>
      <c r="S26" s="442"/>
      <c r="T26" s="442"/>
      <c r="U26" s="442"/>
      <c r="V26" s="443"/>
      <c r="W26" s="507"/>
      <c r="X26" s="498"/>
      <c r="Y26" s="499"/>
      <c r="Z26" s="438" t="s">
        <v>179</v>
      </c>
      <c r="AA26" s="520"/>
      <c r="AB26" s="520"/>
      <c r="AC26" s="520"/>
      <c r="AD26" s="520"/>
      <c r="AE26" s="520"/>
      <c r="AF26" s="520"/>
      <c r="AG26" s="521"/>
      <c r="AH26" s="441">
        <v>19</v>
      </c>
      <c r="AI26" s="442"/>
      <c r="AJ26" s="442"/>
      <c r="AK26" s="442"/>
      <c r="AL26" s="443"/>
      <c r="AM26" s="441">
        <v>64239</v>
      </c>
      <c r="AN26" s="442"/>
      <c r="AO26" s="442"/>
      <c r="AP26" s="442"/>
      <c r="AQ26" s="442"/>
      <c r="AR26" s="443"/>
      <c r="AS26" s="441">
        <v>3381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3880</v>
      </c>
      <c r="R27" s="442"/>
      <c r="S27" s="442"/>
      <c r="T27" s="442"/>
      <c r="U27" s="442"/>
      <c r="V27" s="443"/>
      <c r="W27" s="507"/>
      <c r="X27" s="498"/>
      <c r="Y27" s="499"/>
      <c r="Z27" s="438" t="s">
        <v>182</v>
      </c>
      <c r="AA27" s="439"/>
      <c r="AB27" s="439"/>
      <c r="AC27" s="439"/>
      <c r="AD27" s="439"/>
      <c r="AE27" s="439"/>
      <c r="AF27" s="439"/>
      <c r="AG27" s="440"/>
      <c r="AH27" s="441">
        <v>11</v>
      </c>
      <c r="AI27" s="442"/>
      <c r="AJ27" s="442"/>
      <c r="AK27" s="442"/>
      <c r="AL27" s="443"/>
      <c r="AM27" s="441">
        <v>43721</v>
      </c>
      <c r="AN27" s="442"/>
      <c r="AO27" s="442"/>
      <c r="AP27" s="442"/>
      <c r="AQ27" s="442"/>
      <c r="AR27" s="443"/>
      <c r="AS27" s="441">
        <v>3975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226146</v>
      </c>
      <c r="BO27" s="469"/>
      <c r="BP27" s="469"/>
      <c r="BQ27" s="469"/>
      <c r="BR27" s="469"/>
      <c r="BS27" s="469"/>
      <c r="BT27" s="469"/>
      <c r="BU27" s="470"/>
      <c r="BV27" s="468">
        <v>226024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3100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139</v>
      </c>
      <c r="AN28" s="442"/>
      <c r="AO28" s="442"/>
      <c r="AP28" s="442"/>
      <c r="AQ28" s="442"/>
      <c r="AR28" s="443"/>
      <c r="AS28" s="441" t="s">
        <v>129</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3703809</v>
      </c>
      <c r="BO28" s="461"/>
      <c r="BP28" s="461"/>
      <c r="BQ28" s="461"/>
      <c r="BR28" s="461"/>
      <c r="BS28" s="461"/>
      <c r="BT28" s="461"/>
      <c r="BU28" s="462"/>
      <c r="BV28" s="460">
        <v>3696015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18</v>
      </c>
      <c r="M29" s="442"/>
      <c r="N29" s="442"/>
      <c r="O29" s="442"/>
      <c r="P29" s="443"/>
      <c r="Q29" s="441">
        <v>2860</v>
      </c>
      <c r="R29" s="442"/>
      <c r="S29" s="442"/>
      <c r="T29" s="442"/>
      <c r="U29" s="442"/>
      <c r="V29" s="443"/>
      <c r="W29" s="508"/>
      <c r="X29" s="509"/>
      <c r="Y29" s="510"/>
      <c r="Z29" s="438" t="s">
        <v>188</v>
      </c>
      <c r="AA29" s="439"/>
      <c r="AB29" s="439"/>
      <c r="AC29" s="439"/>
      <c r="AD29" s="439"/>
      <c r="AE29" s="439"/>
      <c r="AF29" s="439"/>
      <c r="AG29" s="440"/>
      <c r="AH29" s="441">
        <v>366</v>
      </c>
      <c r="AI29" s="442"/>
      <c r="AJ29" s="442"/>
      <c r="AK29" s="442"/>
      <c r="AL29" s="443"/>
      <c r="AM29" s="441">
        <v>1221256</v>
      </c>
      <c r="AN29" s="442"/>
      <c r="AO29" s="442"/>
      <c r="AP29" s="442"/>
      <c r="AQ29" s="442"/>
      <c r="AR29" s="443"/>
      <c r="AS29" s="441">
        <v>3337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214635</v>
      </c>
      <c r="BO29" s="466"/>
      <c r="BP29" s="466"/>
      <c r="BQ29" s="466"/>
      <c r="BR29" s="466"/>
      <c r="BS29" s="466"/>
      <c r="BT29" s="466"/>
      <c r="BU29" s="467"/>
      <c r="BV29" s="465">
        <v>213745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4643990</v>
      </c>
      <c r="BO30" s="469"/>
      <c r="BP30" s="469"/>
      <c r="BQ30" s="469"/>
      <c r="BR30" s="469"/>
      <c r="BS30" s="469"/>
      <c r="BT30" s="469"/>
      <c r="BU30" s="470"/>
      <c r="BV30" s="468">
        <v>4169451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（株）頴娃観光開発公社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南薩地区衛生管理組合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（有）川辺やすらぎの郷</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指宿南九州消防組合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（株）南薩木材加工センター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〇</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指宿広域市町村圏組合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南薩介護保険事務組合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鹿児島県後期高齢者医療広域連合（一般会計）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鹿児島県後期高齢者医療広域連合（特別会計）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ljRt46X+DW6KeDfX4lFuyJQksDeUmMzbohE6zKYw3z8E9eIj/x/Khigl4YBP2ET/hTnOD5t9wMdI7GUqDPXyg==" saltValue="IFYVUdSsSZ5Mlu7Q5oYt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568</v>
      </c>
      <c r="D34" s="1244"/>
      <c r="E34" s="1245"/>
      <c r="F34" s="32">
        <v>3.39</v>
      </c>
      <c r="G34" s="33">
        <v>6.06</v>
      </c>
      <c r="H34" s="33">
        <v>4.6900000000000004</v>
      </c>
      <c r="I34" s="33">
        <v>5.65</v>
      </c>
      <c r="J34" s="34">
        <v>5.01</v>
      </c>
      <c r="K34" s="22"/>
      <c r="L34" s="22"/>
      <c r="M34" s="22"/>
      <c r="N34" s="22"/>
      <c r="O34" s="22"/>
      <c r="P34" s="22"/>
    </row>
    <row r="35" spans="1:16" ht="39" customHeight="1" x14ac:dyDescent="0.15">
      <c r="A35" s="22"/>
      <c r="B35" s="35"/>
      <c r="C35" s="1238" t="s">
        <v>569</v>
      </c>
      <c r="D35" s="1239"/>
      <c r="E35" s="1240"/>
      <c r="F35" s="36">
        <v>2.4700000000000002</v>
      </c>
      <c r="G35" s="37">
        <v>3.14</v>
      </c>
      <c r="H35" s="37">
        <v>3.02</v>
      </c>
      <c r="I35" s="37">
        <v>3.54</v>
      </c>
      <c r="J35" s="38">
        <v>2.8</v>
      </c>
      <c r="K35" s="22"/>
      <c r="L35" s="22"/>
      <c r="M35" s="22"/>
      <c r="N35" s="22"/>
      <c r="O35" s="22"/>
      <c r="P35" s="22"/>
    </row>
    <row r="36" spans="1:16" ht="39" customHeight="1" x14ac:dyDescent="0.15">
      <c r="A36" s="22"/>
      <c r="B36" s="35"/>
      <c r="C36" s="1238" t="s">
        <v>570</v>
      </c>
      <c r="D36" s="1239"/>
      <c r="E36" s="1240"/>
      <c r="F36" s="36">
        <v>0.56999999999999995</v>
      </c>
      <c r="G36" s="37">
        <v>0.92</v>
      </c>
      <c r="H36" s="37">
        <v>1.02</v>
      </c>
      <c r="I36" s="37">
        <v>0.92</v>
      </c>
      <c r="J36" s="38">
        <v>1.65</v>
      </c>
      <c r="K36" s="22"/>
      <c r="L36" s="22"/>
      <c r="M36" s="22"/>
      <c r="N36" s="22"/>
      <c r="O36" s="22"/>
      <c r="P36" s="22"/>
    </row>
    <row r="37" spans="1:16" ht="39" customHeight="1" x14ac:dyDescent="0.15">
      <c r="A37" s="22"/>
      <c r="B37" s="35"/>
      <c r="C37" s="1238" t="s">
        <v>571</v>
      </c>
      <c r="D37" s="1239"/>
      <c r="E37" s="1240"/>
      <c r="F37" s="36">
        <v>0.39</v>
      </c>
      <c r="G37" s="37">
        <v>0.47</v>
      </c>
      <c r="H37" s="37">
        <v>0.36</v>
      </c>
      <c r="I37" s="37">
        <v>0.98</v>
      </c>
      <c r="J37" s="38">
        <v>0.37</v>
      </c>
      <c r="K37" s="22"/>
      <c r="L37" s="22"/>
      <c r="M37" s="22"/>
      <c r="N37" s="22"/>
      <c r="O37" s="22"/>
      <c r="P37" s="22"/>
    </row>
    <row r="38" spans="1:16" ht="39" customHeight="1" x14ac:dyDescent="0.15">
      <c r="A38" s="22"/>
      <c r="B38" s="35"/>
      <c r="C38" s="1238" t="s">
        <v>572</v>
      </c>
      <c r="D38" s="1239"/>
      <c r="E38" s="1240"/>
      <c r="F38" s="36">
        <v>0.05</v>
      </c>
      <c r="G38" s="37">
        <v>0.06</v>
      </c>
      <c r="H38" s="37">
        <v>0.06</v>
      </c>
      <c r="I38" s="37">
        <v>0.05</v>
      </c>
      <c r="J38" s="38">
        <v>0.11</v>
      </c>
      <c r="K38" s="22"/>
      <c r="L38" s="22"/>
      <c r="M38" s="22"/>
      <c r="N38" s="22"/>
      <c r="O38" s="22"/>
      <c r="P38" s="22"/>
    </row>
    <row r="39" spans="1:16" ht="39" customHeight="1" x14ac:dyDescent="0.15">
      <c r="A39" s="22"/>
      <c r="B39" s="35"/>
      <c r="C39" s="1238" t="s">
        <v>573</v>
      </c>
      <c r="D39" s="1239"/>
      <c r="E39" s="1240"/>
      <c r="F39" s="36">
        <v>0.02</v>
      </c>
      <c r="G39" s="37">
        <v>0.01</v>
      </c>
      <c r="H39" s="37">
        <v>0.02</v>
      </c>
      <c r="I39" s="37">
        <v>0.01</v>
      </c>
      <c r="J39" s="38">
        <v>0.02</v>
      </c>
      <c r="K39" s="22"/>
      <c r="L39" s="22"/>
      <c r="M39" s="22"/>
      <c r="N39" s="22"/>
      <c r="O39" s="22"/>
      <c r="P39" s="22"/>
    </row>
    <row r="40" spans="1:16" ht="39" customHeight="1" x14ac:dyDescent="0.15">
      <c r="A40" s="22"/>
      <c r="B40" s="35"/>
      <c r="C40" s="1238" t="s">
        <v>574</v>
      </c>
      <c r="D40" s="1239"/>
      <c r="E40" s="1240"/>
      <c r="F40" s="36">
        <v>0.01</v>
      </c>
      <c r="G40" s="37">
        <v>0.01</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576</v>
      </c>
      <c r="D43" s="1242"/>
      <c r="E43" s="1243"/>
      <c r="F43" s="41">
        <v>0.03</v>
      </c>
      <c r="G43" s="42">
        <v>0.02</v>
      </c>
      <c r="H43" s="42">
        <v>7.0000000000000007E-2</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ygjaeBXODOscR7k7Sj29NQ2qUUuL4f+jKqjrFJiRAfpskDEAz5/+7YVTjMvPbGWbIGMGbc3+V9rJea4OmaP7w==" saltValue="IYjoJlznCcL7FQIf4E7N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2369</v>
      </c>
      <c r="L45" s="60">
        <v>2341</v>
      </c>
      <c r="M45" s="60">
        <v>2454</v>
      </c>
      <c r="N45" s="60">
        <v>2410</v>
      </c>
      <c r="O45" s="61">
        <v>2343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240</v>
      </c>
      <c r="L48" s="64">
        <v>230</v>
      </c>
      <c r="M48" s="64">
        <v>192</v>
      </c>
      <c r="N48" s="64">
        <v>190</v>
      </c>
      <c r="O48" s="65">
        <v>183</v>
      </c>
      <c r="P48" s="48"/>
      <c r="Q48" s="48"/>
      <c r="R48" s="48"/>
      <c r="S48" s="48"/>
      <c r="T48" s="48"/>
      <c r="U48" s="48"/>
    </row>
    <row r="49" spans="1:21" ht="30.75" customHeight="1" x14ac:dyDescent="0.15">
      <c r="A49" s="48"/>
      <c r="B49" s="1266"/>
      <c r="C49" s="1267"/>
      <c r="D49" s="62"/>
      <c r="E49" s="1248" t="s">
        <v>16</v>
      </c>
      <c r="F49" s="1248"/>
      <c r="G49" s="1248"/>
      <c r="H49" s="1248"/>
      <c r="I49" s="1248"/>
      <c r="J49" s="1249"/>
      <c r="K49" s="63">
        <v>43</v>
      </c>
      <c r="L49" s="64">
        <v>99</v>
      </c>
      <c r="M49" s="64">
        <v>143</v>
      </c>
      <c r="N49" s="64">
        <v>167</v>
      </c>
      <c r="O49" s="65">
        <v>152</v>
      </c>
      <c r="P49" s="48"/>
      <c r="Q49" s="48"/>
      <c r="R49" s="48"/>
      <c r="S49" s="48"/>
      <c r="T49" s="48"/>
      <c r="U49" s="48"/>
    </row>
    <row r="50" spans="1:21" ht="30.75" customHeight="1" x14ac:dyDescent="0.15">
      <c r="A50" s="48"/>
      <c r="B50" s="1266"/>
      <c r="C50" s="1267"/>
      <c r="D50" s="62"/>
      <c r="E50" s="1248" t="s">
        <v>17</v>
      </c>
      <c r="F50" s="1248"/>
      <c r="G50" s="1248"/>
      <c r="H50" s="1248"/>
      <c r="I50" s="1248"/>
      <c r="J50" s="1249"/>
      <c r="K50" s="63">
        <v>19</v>
      </c>
      <c r="L50" s="64">
        <v>13</v>
      </c>
      <c r="M50" s="64">
        <v>9</v>
      </c>
      <c r="N50" s="64">
        <v>7</v>
      </c>
      <c r="O50" s="65">
        <v>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1919</v>
      </c>
      <c r="L52" s="64">
        <v>1892</v>
      </c>
      <c r="M52" s="64">
        <v>1979</v>
      </c>
      <c r="N52" s="64">
        <v>1951</v>
      </c>
      <c r="O52" s="65">
        <v>1907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752</v>
      </c>
      <c r="L53" s="69">
        <v>791</v>
      </c>
      <c r="M53" s="69">
        <v>819</v>
      </c>
      <c r="N53" s="69">
        <v>823</v>
      </c>
      <c r="O53" s="70">
        <v>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607</v>
      </c>
      <c r="L57" s="83" t="s">
        <v>607</v>
      </c>
      <c r="M57" s="83" t="s">
        <v>607</v>
      </c>
      <c r="N57" s="83" t="s">
        <v>607</v>
      </c>
      <c r="O57" s="84" t="s">
        <v>608</v>
      </c>
    </row>
    <row r="58" spans="1:21" ht="31.5" customHeight="1" thickBot="1" x14ac:dyDescent="0.2">
      <c r="B58" s="1256"/>
      <c r="C58" s="1257"/>
      <c r="D58" s="1261" t="s">
        <v>27</v>
      </c>
      <c r="E58" s="1262"/>
      <c r="F58" s="1262"/>
      <c r="G58" s="1262"/>
      <c r="H58" s="1262"/>
      <c r="I58" s="1262"/>
      <c r="J58" s="1263"/>
      <c r="K58" s="85" t="s">
        <v>607</v>
      </c>
      <c r="L58" s="86" t="s">
        <v>607</v>
      </c>
      <c r="M58" s="86" t="s">
        <v>607</v>
      </c>
      <c r="N58" s="86" t="s">
        <v>607</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6TL3LnMmYjWZ1wlRLxl4XVn8LqMcnvyNtr+uOyOVB/PIFgNCtoMWPQBLltYTDL/BduU47hkxu/y51y+DQKqPw==" saltValue="lSakUs3ifaDJQhI1Dvb0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22797</v>
      </c>
      <c r="J41" s="103">
        <v>22700</v>
      </c>
      <c r="K41" s="103">
        <v>22115</v>
      </c>
      <c r="L41" s="103">
        <v>21564</v>
      </c>
      <c r="M41" s="104">
        <v>21058</v>
      </c>
    </row>
    <row r="42" spans="2:13" ht="27.75" customHeight="1" x14ac:dyDescent="0.15">
      <c r="B42" s="1274"/>
      <c r="C42" s="1275"/>
      <c r="D42" s="105"/>
      <c r="E42" s="1278" t="s">
        <v>32</v>
      </c>
      <c r="F42" s="1278"/>
      <c r="G42" s="1278"/>
      <c r="H42" s="1279"/>
      <c r="I42" s="106">
        <v>14</v>
      </c>
      <c r="J42" s="107">
        <v>9</v>
      </c>
      <c r="K42" s="107">
        <v>5</v>
      </c>
      <c r="L42" s="107">
        <v>2</v>
      </c>
      <c r="M42" s="108">
        <v>0</v>
      </c>
    </row>
    <row r="43" spans="2:13" ht="27.75" customHeight="1" x14ac:dyDescent="0.15">
      <c r="B43" s="1274"/>
      <c r="C43" s="1275"/>
      <c r="D43" s="105"/>
      <c r="E43" s="1278" t="s">
        <v>33</v>
      </c>
      <c r="F43" s="1278"/>
      <c r="G43" s="1278"/>
      <c r="H43" s="1279"/>
      <c r="I43" s="106">
        <v>2023</v>
      </c>
      <c r="J43" s="107">
        <v>1886</v>
      </c>
      <c r="K43" s="107">
        <v>1827</v>
      </c>
      <c r="L43" s="107">
        <v>1502</v>
      </c>
      <c r="M43" s="108">
        <v>1523</v>
      </c>
    </row>
    <row r="44" spans="2:13" ht="27.75" customHeight="1" x14ac:dyDescent="0.15">
      <c r="B44" s="1274"/>
      <c r="C44" s="1275"/>
      <c r="D44" s="105"/>
      <c r="E44" s="1278" t="s">
        <v>34</v>
      </c>
      <c r="F44" s="1278"/>
      <c r="G44" s="1278"/>
      <c r="H44" s="1279"/>
      <c r="I44" s="106">
        <v>1331</v>
      </c>
      <c r="J44" s="107">
        <v>1753</v>
      </c>
      <c r="K44" s="107">
        <v>2091</v>
      </c>
      <c r="L44" s="107">
        <v>2313</v>
      </c>
      <c r="M44" s="108">
        <v>2301</v>
      </c>
    </row>
    <row r="45" spans="2:13" ht="27.75" customHeight="1" x14ac:dyDescent="0.15">
      <c r="B45" s="1274"/>
      <c r="C45" s="1275"/>
      <c r="D45" s="105"/>
      <c r="E45" s="1278" t="s">
        <v>35</v>
      </c>
      <c r="F45" s="1278"/>
      <c r="G45" s="1278"/>
      <c r="H45" s="1279"/>
      <c r="I45" s="106">
        <v>4088</v>
      </c>
      <c r="J45" s="107">
        <v>3719</v>
      </c>
      <c r="K45" s="107">
        <v>3585</v>
      </c>
      <c r="L45" s="107">
        <v>3408</v>
      </c>
      <c r="M45" s="108">
        <v>3122</v>
      </c>
    </row>
    <row r="46" spans="2:13" ht="27.75" customHeight="1" x14ac:dyDescent="0.15">
      <c r="B46" s="1274"/>
      <c r="C46" s="1275"/>
      <c r="D46" s="109"/>
      <c r="E46" s="1278" t="s">
        <v>36</v>
      </c>
      <c r="F46" s="1278"/>
      <c r="G46" s="1278"/>
      <c r="H46" s="1279"/>
      <c r="I46" s="106">
        <v>34</v>
      </c>
      <c r="J46" s="107">
        <v>28</v>
      </c>
      <c r="K46" s="107">
        <v>24</v>
      </c>
      <c r="L46" s="107">
        <v>22</v>
      </c>
      <c r="M46" s="108">
        <v>19</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8845</v>
      </c>
      <c r="J50" s="107">
        <v>8629</v>
      </c>
      <c r="K50" s="107">
        <v>8450</v>
      </c>
      <c r="L50" s="107">
        <v>8537</v>
      </c>
      <c r="M50" s="108">
        <v>9134</v>
      </c>
    </row>
    <row r="51" spans="2:13" ht="27.75" customHeight="1" x14ac:dyDescent="0.15">
      <c r="B51" s="1274"/>
      <c r="C51" s="1275"/>
      <c r="D51" s="105"/>
      <c r="E51" s="1278" t="s">
        <v>42</v>
      </c>
      <c r="F51" s="1278"/>
      <c r="G51" s="1278"/>
      <c r="H51" s="1279"/>
      <c r="I51" s="106">
        <v>591</v>
      </c>
      <c r="J51" s="107">
        <v>532</v>
      </c>
      <c r="K51" s="107">
        <v>480</v>
      </c>
      <c r="L51" s="107">
        <v>449</v>
      </c>
      <c r="M51" s="108">
        <v>444</v>
      </c>
    </row>
    <row r="52" spans="2:13" ht="27.75" customHeight="1" x14ac:dyDescent="0.15">
      <c r="B52" s="1276"/>
      <c r="C52" s="1277"/>
      <c r="D52" s="105"/>
      <c r="E52" s="1278" t="s">
        <v>43</v>
      </c>
      <c r="F52" s="1278"/>
      <c r="G52" s="1278"/>
      <c r="H52" s="1279"/>
      <c r="I52" s="106">
        <v>18472</v>
      </c>
      <c r="J52" s="107">
        <v>18514</v>
      </c>
      <c r="K52" s="107">
        <v>18066</v>
      </c>
      <c r="L52" s="107">
        <v>17672</v>
      </c>
      <c r="M52" s="108">
        <v>17273</v>
      </c>
    </row>
    <row r="53" spans="2:13" ht="27.75" customHeight="1" thickBot="1" x14ac:dyDescent="0.2">
      <c r="B53" s="1280" t="s">
        <v>21</v>
      </c>
      <c r="C53" s="1281"/>
      <c r="D53" s="112"/>
      <c r="E53" s="1282" t="s">
        <v>44</v>
      </c>
      <c r="F53" s="1282"/>
      <c r="G53" s="1282"/>
      <c r="H53" s="1283"/>
      <c r="I53" s="113">
        <v>2378</v>
      </c>
      <c r="J53" s="114">
        <v>2418</v>
      </c>
      <c r="K53" s="114">
        <v>2651</v>
      </c>
      <c r="L53" s="114">
        <v>2153</v>
      </c>
      <c r="M53" s="115">
        <v>1173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TeKrzu+Gjf4KBYRMntJOaaCD339yyjXwE8NmwSgXfp/cEYZV/XY9QNXknUmwzqs03dPRzxBP8qF6XCnYC6Oeg==" saltValue="hcr1RAvafc+0tV/yDpmy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47</v>
      </c>
      <c r="D55" s="1299"/>
      <c r="E55" s="1300"/>
      <c r="F55" s="127">
        <v>3577</v>
      </c>
      <c r="G55" s="127">
        <v>3696</v>
      </c>
      <c r="H55" s="128">
        <v>3704</v>
      </c>
    </row>
    <row r="56" spans="2:8" ht="52.5" customHeight="1" x14ac:dyDescent="0.15">
      <c r="B56" s="129"/>
      <c r="C56" s="1301" t="s">
        <v>48</v>
      </c>
      <c r="D56" s="1301"/>
      <c r="E56" s="1302"/>
      <c r="F56" s="130">
        <v>213</v>
      </c>
      <c r="G56" s="130">
        <v>214</v>
      </c>
      <c r="H56" s="131">
        <v>215</v>
      </c>
    </row>
    <row r="57" spans="2:8" ht="53.25" customHeight="1" x14ac:dyDescent="0.15">
      <c r="B57" s="129"/>
      <c r="C57" s="1303" t="s">
        <v>49</v>
      </c>
      <c r="D57" s="1303"/>
      <c r="E57" s="1304"/>
      <c r="F57" s="132">
        <v>4208</v>
      </c>
      <c r="G57" s="132">
        <v>4169</v>
      </c>
      <c r="H57" s="133">
        <v>4644</v>
      </c>
    </row>
    <row r="58" spans="2:8" ht="45.75" customHeight="1" x14ac:dyDescent="0.15">
      <c r="B58" s="134"/>
      <c r="C58" s="1291" t="s">
        <v>602</v>
      </c>
      <c r="D58" s="1292"/>
      <c r="E58" s="1293"/>
      <c r="F58" s="135">
        <v>1276</v>
      </c>
      <c r="G58" s="135">
        <v>1229</v>
      </c>
      <c r="H58" s="136">
        <v>1205</v>
      </c>
    </row>
    <row r="59" spans="2:8" ht="45.75" customHeight="1" x14ac:dyDescent="0.15">
      <c r="B59" s="134"/>
      <c r="C59" s="1291" t="s">
        <v>603</v>
      </c>
      <c r="D59" s="1292"/>
      <c r="E59" s="1293"/>
      <c r="F59" s="135">
        <v>60</v>
      </c>
      <c r="G59" s="135">
        <v>225</v>
      </c>
      <c r="H59" s="136">
        <v>870</v>
      </c>
    </row>
    <row r="60" spans="2:8" ht="45.75" customHeight="1" x14ac:dyDescent="0.15">
      <c r="B60" s="134"/>
      <c r="C60" s="1291" t="s">
        <v>604</v>
      </c>
      <c r="D60" s="1292"/>
      <c r="E60" s="1293"/>
      <c r="F60" s="135">
        <v>732</v>
      </c>
      <c r="G60" s="135">
        <v>686</v>
      </c>
      <c r="H60" s="136">
        <v>694</v>
      </c>
    </row>
    <row r="61" spans="2:8" ht="45.75" customHeight="1" x14ac:dyDescent="0.15">
      <c r="B61" s="134"/>
      <c r="C61" s="1291" t="s">
        <v>605</v>
      </c>
      <c r="D61" s="1292"/>
      <c r="E61" s="1293"/>
      <c r="F61" s="135">
        <v>409</v>
      </c>
      <c r="G61" s="135">
        <v>511</v>
      </c>
      <c r="H61" s="136">
        <v>614</v>
      </c>
    </row>
    <row r="62" spans="2:8" ht="45.75" customHeight="1" thickBot="1" x14ac:dyDescent="0.2">
      <c r="B62" s="137"/>
      <c r="C62" s="1294" t="s">
        <v>606</v>
      </c>
      <c r="D62" s="1295"/>
      <c r="E62" s="1296"/>
      <c r="F62" s="138">
        <v>705</v>
      </c>
      <c r="G62" s="138">
        <v>611</v>
      </c>
      <c r="H62" s="139">
        <v>435</v>
      </c>
    </row>
    <row r="63" spans="2:8" ht="52.5" customHeight="1" thickBot="1" x14ac:dyDescent="0.2">
      <c r="B63" s="140"/>
      <c r="C63" s="1297" t="s">
        <v>50</v>
      </c>
      <c r="D63" s="1297"/>
      <c r="E63" s="1298"/>
      <c r="F63" s="141">
        <v>7998</v>
      </c>
      <c r="G63" s="141">
        <v>8079</v>
      </c>
      <c r="H63" s="142">
        <v>8562</v>
      </c>
    </row>
    <row r="64" spans="2:8" ht="15" customHeight="1" x14ac:dyDescent="0.15"/>
    <row r="65" ht="0" hidden="1" customHeight="1" x14ac:dyDescent="0.15"/>
    <row r="66" ht="0" hidden="1" customHeight="1" x14ac:dyDescent="0.15"/>
  </sheetData>
  <sheetProtection algorithmName="SHA-512" hashValue="WLKOHOtv0+D497mJa1Ca5jwYWK/EDY85zbUQT/Z9hOt61iXb7qW0zTCHaoq+4u0/tbUhwp22vrQU+9B+4uchhw==" saltValue="2/XSKyzBdcFBMVos0ON3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21.4</v>
      </c>
      <c r="BY51" s="1307"/>
      <c r="BZ51" s="1307"/>
      <c r="CA51" s="1307"/>
      <c r="CB51" s="1307"/>
      <c r="CC51" s="1307"/>
      <c r="CD51" s="1307"/>
      <c r="CE51" s="1307"/>
      <c r="CF51" s="1307">
        <v>24</v>
      </c>
      <c r="CG51" s="1307"/>
      <c r="CH51" s="1307"/>
      <c r="CI51" s="1307"/>
      <c r="CJ51" s="1307"/>
      <c r="CK51" s="1307"/>
      <c r="CL51" s="1307"/>
      <c r="CM51" s="1307"/>
      <c r="CN51" s="1307">
        <v>19.899999999999999</v>
      </c>
      <c r="CO51" s="1307"/>
      <c r="CP51" s="1307"/>
      <c r="CQ51" s="1307"/>
      <c r="CR51" s="1307"/>
      <c r="CS51" s="1307"/>
      <c r="CT51" s="1307"/>
      <c r="CU51" s="1307"/>
      <c r="CV51" s="1307">
        <v>10.9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83.7</v>
      </c>
      <c r="BY53" s="1307"/>
      <c r="BZ53" s="1307"/>
      <c r="CA53" s="1307"/>
      <c r="CB53" s="1307"/>
      <c r="CC53" s="1307"/>
      <c r="CD53" s="1307"/>
      <c r="CE53" s="1307"/>
      <c r="CF53" s="1307">
        <v>83.7</v>
      </c>
      <c r="CG53" s="1307"/>
      <c r="CH53" s="1307"/>
      <c r="CI53" s="1307"/>
      <c r="CJ53" s="1307"/>
      <c r="CK53" s="1307"/>
      <c r="CL53" s="1307"/>
      <c r="CM53" s="1307"/>
      <c r="CN53" s="1307">
        <v>84.5</v>
      </c>
      <c r="CO53" s="1307"/>
      <c r="CP53" s="1307"/>
      <c r="CQ53" s="1307"/>
      <c r="CR53" s="1307"/>
      <c r="CS53" s="1307"/>
      <c r="CT53" s="1307"/>
      <c r="CU53" s="1307"/>
      <c r="CV53" s="1307">
        <v>84.6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32.799999999999997</v>
      </c>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58.6</v>
      </c>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v>20.9</v>
      </c>
      <c r="BQ73" s="1307"/>
      <c r="BR73" s="1307"/>
      <c r="BS73" s="1307"/>
      <c r="BT73" s="1307"/>
      <c r="BU73" s="1307"/>
      <c r="BV73" s="1307"/>
      <c r="BW73" s="1307"/>
      <c r="BX73" s="1307">
        <v>21.4</v>
      </c>
      <c r="BY73" s="1307"/>
      <c r="BZ73" s="1307"/>
      <c r="CA73" s="1307"/>
      <c r="CB73" s="1307"/>
      <c r="CC73" s="1307"/>
      <c r="CD73" s="1307"/>
      <c r="CE73" s="1307"/>
      <c r="CF73" s="1307">
        <v>24</v>
      </c>
      <c r="CG73" s="1307"/>
      <c r="CH73" s="1307"/>
      <c r="CI73" s="1307"/>
      <c r="CJ73" s="1307"/>
      <c r="CK73" s="1307"/>
      <c r="CL73" s="1307"/>
      <c r="CM73" s="1307"/>
      <c r="CN73" s="1307">
        <v>19.899999999999999</v>
      </c>
      <c r="CO73" s="1307"/>
      <c r="CP73" s="1307"/>
      <c r="CQ73" s="1307"/>
      <c r="CR73" s="1307"/>
      <c r="CS73" s="1307"/>
      <c r="CT73" s="1307"/>
      <c r="CU73" s="1307"/>
      <c r="CV73" s="1307">
        <v>10.9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618</v>
      </c>
      <c r="BC75" s="1310"/>
      <c r="BD75" s="1310"/>
      <c r="BE75" s="1310"/>
      <c r="BF75" s="1310"/>
      <c r="BG75" s="1310"/>
      <c r="BH75" s="1310"/>
      <c r="BI75" s="1310"/>
      <c r="BJ75" s="1310"/>
      <c r="BK75" s="1310"/>
      <c r="BL75" s="1310"/>
      <c r="BM75" s="1310"/>
      <c r="BN75" s="1310"/>
      <c r="BO75" s="1310"/>
      <c r="BP75" s="1307">
        <v>6.9</v>
      </c>
      <c r="BQ75" s="1307"/>
      <c r="BR75" s="1307"/>
      <c r="BS75" s="1307"/>
      <c r="BT75" s="1307"/>
      <c r="BU75" s="1307"/>
      <c r="BV75" s="1307"/>
      <c r="BW75" s="1307"/>
      <c r="BX75" s="1307">
        <v>6.8</v>
      </c>
      <c r="BY75" s="1307"/>
      <c r="BZ75" s="1307"/>
      <c r="CA75" s="1307"/>
      <c r="CB75" s="1307"/>
      <c r="CC75" s="1307"/>
      <c r="CD75" s="1307"/>
      <c r="CE75" s="1307"/>
      <c r="CF75" s="1307">
        <v>7</v>
      </c>
      <c r="CG75" s="1307"/>
      <c r="CH75" s="1307"/>
      <c r="CI75" s="1307"/>
      <c r="CJ75" s="1307"/>
      <c r="CK75" s="1307"/>
      <c r="CL75" s="1307"/>
      <c r="CM75" s="1307"/>
      <c r="CN75" s="1307">
        <v>7.3</v>
      </c>
      <c r="CO75" s="1307"/>
      <c r="CP75" s="1307"/>
      <c r="CQ75" s="1307"/>
      <c r="CR75" s="1307"/>
      <c r="CS75" s="1307"/>
      <c r="CT75" s="1307"/>
      <c r="CU75" s="1307"/>
      <c r="CV75" s="1307">
        <v>7.4</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32.799999999999997</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9.5</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P6BbYGAImanzLtOknmQDLKuRy02YNyjA/DiccFpHyGSg3GLfldfT+SxWt82gGBt8C0sWTjV+6uYbGtRKNSFyA==" saltValue="6cw8aGzcIiHQZ8ewfWhS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Se3qiP9aNQUNe1SILfvEQE1g8LM0OnPWAUOAxZUyr6rEstEIgY3kzNr3O9KcX51yagL7/2lX8mJ/SU/wRdlkg==" saltValue="azIc2UND95WC9B1iVBDz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AthGIPiMDjPyda/KwqwDWEcIBrDnAQ1b8H/9uxwgBA09zM+eUgm26ruI9sswmh0KS43k6AIb7Gu2Z+XZmnktw==" saltValue="aD4rY4j4DEd8J4x1vwvN4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95405</v>
      </c>
      <c r="E3" s="161"/>
      <c r="F3" s="162">
        <v>83623</v>
      </c>
      <c r="G3" s="163"/>
      <c r="H3" s="164"/>
    </row>
    <row r="4" spans="1:8" x14ac:dyDescent="0.15">
      <c r="A4" s="165"/>
      <c r="B4" s="166"/>
      <c r="C4" s="167"/>
      <c r="D4" s="168">
        <v>52957</v>
      </c>
      <c r="E4" s="169"/>
      <c r="F4" s="170">
        <v>48787</v>
      </c>
      <c r="G4" s="171"/>
      <c r="H4" s="172"/>
    </row>
    <row r="5" spans="1:8" x14ac:dyDescent="0.15">
      <c r="A5" s="153" t="s">
        <v>551</v>
      </c>
      <c r="B5" s="158"/>
      <c r="C5" s="159"/>
      <c r="D5" s="160">
        <v>63307</v>
      </c>
      <c r="E5" s="161"/>
      <c r="F5" s="162">
        <v>87974</v>
      </c>
      <c r="G5" s="163"/>
      <c r="H5" s="164"/>
    </row>
    <row r="6" spans="1:8" x14ac:dyDescent="0.15">
      <c r="A6" s="165"/>
      <c r="B6" s="166"/>
      <c r="C6" s="167"/>
      <c r="D6" s="168">
        <v>39465</v>
      </c>
      <c r="E6" s="169"/>
      <c r="F6" s="170">
        <v>48183</v>
      </c>
      <c r="G6" s="171"/>
      <c r="H6" s="172"/>
    </row>
    <row r="7" spans="1:8" x14ac:dyDescent="0.15">
      <c r="A7" s="153" t="s">
        <v>552</v>
      </c>
      <c r="B7" s="158"/>
      <c r="C7" s="159"/>
      <c r="D7" s="160">
        <v>63924</v>
      </c>
      <c r="E7" s="161"/>
      <c r="F7" s="162">
        <v>78864</v>
      </c>
      <c r="G7" s="163"/>
      <c r="H7" s="164"/>
    </row>
    <row r="8" spans="1:8" x14ac:dyDescent="0.15">
      <c r="A8" s="165"/>
      <c r="B8" s="166"/>
      <c r="C8" s="167"/>
      <c r="D8" s="168">
        <v>33850</v>
      </c>
      <c r="E8" s="169"/>
      <c r="F8" s="170">
        <v>46136</v>
      </c>
      <c r="G8" s="171"/>
      <c r="H8" s="172"/>
    </row>
    <row r="9" spans="1:8" x14ac:dyDescent="0.15">
      <c r="A9" s="153" t="s">
        <v>553</v>
      </c>
      <c r="B9" s="158"/>
      <c r="C9" s="159"/>
      <c r="D9" s="160">
        <v>77792</v>
      </c>
      <c r="E9" s="161"/>
      <c r="F9" s="162">
        <v>85042</v>
      </c>
      <c r="G9" s="163"/>
      <c r="H9" s="164"/>
    </row>
    <row r="10" spans="1:8" x14ac:dyDescent="0.15">
      <c r="A10" s="165"/>
      <c r="B10" s="166"/>
      <c r="C10" s="167"/>
      <c r="D10" s="168">
        <v>35117</v>
      </c>
      <c r="E10" s="169"/>
      <c r="F10" s="170">
        <v>50806</v>
      </c>
      <c r="G10" s="171"/>
      <c r="H10" s="172"/>
    </row>
    <row r="11" spans="1:8" x14ac:dyDescent="0.15">
      <c r="A11" s="153" t="s">
        <v>554</v>
      </c>
      <c r="B11" s="158"/>
      <c r="C11" s="159"/>
      <c r="D11" s="160">
        <v>75869</v>
      </c>
      <c r="E11" s="161"/>
      <c r="F11" s="162">
        <v>83774</v>
      </c>
      <c r="G11" s="163"/>
      <c r="H11" s="164"/>
    </row>
    <row r="12" spans="1:8" x14ac:dyDescent="0.15">
      <c r="A12" s="165"/>
      <c r="B12" s="166"/>
      <c r="C12" s="173"/>
      <c r="D12" s="168">
        <v>42121</v>
      </c>
      <c r="E12" s="169"/>
      <c r="F12" s="170">
        <v>52179</v>
      </c>
      <c r="G12" s="171"/>
      <c r="H12" s="172"/>
    </row>
    <row r="13" spans="1:8" x14ac:dyDescent="0.15">
      <c r="A13" s="153"/>
      <c r="B13" s="158"/>
      <c r="C13" s="174"/>
      <c r="D13" s="175">
        <v>75259</v>
      </c>
      <c r="E13" s="176"/>
      <c r="F13" s="177">
        <v>83855</v>
      </c>
      <c r="G13" s="178"/>
      <c r="H13" s="164"/>
    </row>
    <row r="14" spans="1:8" x14ac:dyDescent="0.15">
      <c r="A14" s="165"/>
      <c r="B14" s="166"/>
      <c r="C14" s="167"/>
      <c r="D14" s="168">
        <v>40702</v>
      </c>
      <c r="E14" s="169"/>
      <c r="F14" s="170">
        <v>49218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3.39</v>
      </c>
      <c r="C19" s="179">
        <f>ROUND(VALUE(SUBSTITUTE(実質収支比率等に係る経年分析!G$48,"▲","-")),2)</f>
        <v>6.07</v>
      </c>
      <c r="D19" s="179">
        <f>ROUND(VALUE(SUBSTITUTE(実質収支比率等に係る経年分析!H$48,"▲","-")),2)</f>
        <v>4.7</v>
      </c>
      <c r="E19" s="179">
        <f>ROUND(VALUE(SUBSTITUTE(実質収支比率等に係る経年分析!I$48,"▲","-")),2)</f>
        <v>5.65</v>
      </c>
      <c r="F19" s="179">
        <f>ROUND(VALUE(SUBSTITUTE(実質収支比率等に係る経年分析!J$48,"▲","-")),2)</f>
        <v>5.01</v>
      </c>
    </row>
    <row r="20" spans="1:11" x14ac:dyDescent="0.15">
      <c r="A20" s="179" t="s">
        <v>54</v>
      </c>
      <c r="B20" s="179">
        <f>ROUND(VALUE(SUBSTITUTE(実質収支比率等に係る経年分析!F$47,"▲","-")),2)</f>
        <v>28.54</v>
      </c>
      <c r="C20" s="179">
        <f>ROUND(VALUE(SUBSTITUTE(実質収支比率等に係る経年分析!G$47,"▲","-")),2)</f>
        <v>28.02</v>
      </c>
      <c r="D20" s="179">
        <f>ROUND(VALUE(SUBSTITUTE(実質収支比率等に係る経年分析!H$47,"▲","-")),2)</f>
        <v>27.72</v>
      </c>
      <c r="E20" s="179">
        <f>ROUND(VALUE(SUBSTITUTE(実質収支比率等に係る経年分析!I$47,"▲","-")),2)</f>
        <v>29.23</v>
      </c>
      <c r="F20" s="179">
        <f>ROUND(VALUE(SUBSTITUTE(実質収支比率等に係る経年分析!J$47,"▲","-")),2)</f>
        <v>29.57</v>
      </c>
    </row>
    <row r="21" spans="1:11" x14ac:dyDescent="0.15">
      <c r="A21" s="179" t="s">
        <v>55</v>
      </c>
      <c r="B21" s="179">
        <f>IF(ISNUMBER(VALUE(SUBSTITUTE(実質収支比率等に係る経年分析!F$49,"▲","-"))),ROUND(VALUE(SUBSTITUTE(実質収支比率等に係る経年分析!F$49,"▲","-")),2),NA())</f>
        <v>-4.67</v>
      </c>
      <c r="C21" s="179">
        <f>IF(ISNUMBER(VALUE(SUBSTITUTE(実質収支比率等に係る経年分析!G$49,"▲","-"))),ROUND(VALUE(SUBSTITUTE(実質収支比率等に係る経年分析!G$49,"▲","-")),2),NA())</f>
        <v>0.18</v>
      </c>
      <c r="D21" s="179">
        <f>IF(ISNUMBER(VALUE(SUBSTITUTE(実質収支比率等に係る経年分析!H$49,"▲","-"))),ROUND(VALUE(SUBSTITUTE(実質収支比率等に係る経年分析!H$49,"▲","-")),2),NA())</f>
        <v>-5.27</v>
      </c>
      <c r="E21" s="179">
        <f>IF(ISNUMBER(VALUE(SUBSTITUTE(実質収支比率等に係る経年分析!I$49,"▲","-"))),ROUND(VALUE(SUBSTITUTE(実質収支比率等に係る経年分析!I$49,"▲","-")),2),NA())</f>
        <v>-0.65</v>
      </c>
      <c r="F21" s="179">
        <f>IF(ISNUMBER(VALUE(SUBSTITUTE(実質収支比率等に係る経年分析!J$49,"▲","-"))),ROUND(VALUE(SUBSTITUTE(実質収支比率等に係る経年分析!J$49,"▲","-")),2),NA())</f>
        <v>-3.51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0.56999999999999995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2.4700000000000002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4.6900000000000004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1919</v>
      </c>
      <c r="E42" s="181"/>
      <c r="F42" s="181"/>
      <c r="G42" s="181">
        <f>'実質公債費比率（分子）の構造'!L$52</f>
        <v>1892</v>
      </c>
      <c r="H42" s="181"/>
      <c r="I42" s="181"/>
      <c r="J42" s="181">
        <f>'実質公債費比率（分子）の構造'!M$52</f>
        <v>1979</v>
      </c>
      <c r="K42" s="181"/>
      <c r="L42" s="181"/>
      <c r="M42" s="181">
        <f>'実質公債費比率（分子）の構造'!N$52</f>
        <v>1951</v>
      </c>
      <c r="N42" s="181"/>
      <c r="O42" s="181"/>
      <c r="P42" s="181">
        <f>'実質公債費比率（分子）の構造'!O$52</f>
        <v>1907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19</v>
      </c>
      <c r="C44" s="181"/>
      <c r="D44" s="181"/>
      <c r="E44" s="181">
        <f>'実質公債費比率（分子）の構造'!L$50</f>
        <v>13</v>
      </c>
      <c r="F44" s="181"/>
      <c r="G44" s="181"/>
      <c r="H44" s="181">
        <f>'実質公債費比率（分子）の構造'!M$50</f>
        <v>9</v>
      </c>
      <c r="I44" s="181"/>
      <c r="J44" s="181"/>
      <c r="K44" s="181">
        <f>'実質公債費比率（分子）の構造'!N$50</f>
        <v>7</v>
      </c>
      <c r="L44" s="181"/>
      <c r="M44" s="181"/>
      <c r="N44" s="181">
        <f>'実質公債費比率（分子）の構造'!O$50</f>
        <v>6</v>
      </c>
      <c r="O44" s="181"/>
      <c r="P44" s="181"/>
    </row>
    <row r="45" spans="1:16" x14ac:dyDescent="0.15">
      <c r="A45" s="181" t="s">
        <v>65</v>
      </c>
      <c r="B45" s="181">
        <f>'実質公債費比率（分子）の構造'!K$49</f>
        <v>43</v>
      </c>
      <c r="C45" s="181"/>
      <c r="D45" s="181"/>
      <c r="E45" s="181">
        <f>'実質公債費比率（分子）の構造'!L$49</f>
        <v>99</v>
      </c>
      <c r="F45" s="181"/>
      <c r="G45" s="181"/>
      <c r="H45" s="181">
        <f>'実質公債費比率（分子）の構造'!M$49</f>
        <v>143</v>
      </c>
      <c r="I45" s="181"/>
      <c r="J45" s="181"/>
      <c r="K45" s="181">
        <f>'実質公債費比率（分子）の構造'!N$49</f>
        <v>167</v>
      </c>
      <c r="L45" s="181"/>
      <c r="M45" s="181"/>
      <c r="N45" s="181">
        <f>'実質公債費比率（分子）の構造'!O$49</f>
        <v>152</v>
      </c>
      <c r="O45" s="181"/>
      <c r="P45" s="181"/>
    </row>
    <row r="46" spans="1:16" x14ac:dyDescent="0.15">
      <c r="A46" s="181" t="s">
        <v>66</v>
      </c>
      <c r="B46" s="181">
        <f>'実質公債費比率（分子）の構造'!K$48</f>
        <v>240</v>
      </c>
      <c r="C46" s="181"/>
      <c r="D46" s="181"/>
      <c r="E46" s="181">
        <f>'実質公債費比率（分子）の構造'!L$48</f>
        <v>230</v>
      </c>
      <c r="F46" s="181"/>
      <c r="G46" s="181"/>
      <c r="H46" s="181">
        <f>'実質公債費比率（分子）の構造'!M$48</f>
        <v>192</v>
      </c>
      <c r="I46" s="181"/>
      <c r="J46" s="181"/>
      <c r="K46" s="181">
        <f>'実質公債費比率（分子）の構造'!N$48</f>
        <v>190</v>
      </c>
      <c r="L46" s="181"/>
      <c r="M46" s="181"/>
      <c r="N46" s="181">
        <f>'実質公債費比率（分子）の構造'!O$48</f>
        <v>183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2369</v>
      </c>
      <c r="C49" s="181"/>
      <c r="D49" s="181"/>
      <c r="E49" s="181">
        <f>'実質公債費比率（分子）の構造'!L$45</f>
        <v>2341</v>
      </c>
      <c r="F49" s="181"/>
      <c r="G49" s="181"/>
      <c r="H49" s="181">
        <f>'実質公債費比率（分子）の構造'!M$45</f>
        <v>2454</v>
      </c>
      <c r="I49" s="181"/>
      <c r="J49" s="181"/>
      <c r="K49" s="181">
        <f>'実質公債費比率（分子）の構造'!N$45</f>
        <v>2410</v>
      </c>
      <c r="L49" s="181"/>
      <c r="M49" s="181"/>
      <c r="N49" s="181">
        <f>'実質公債費比率（分子）の構造'!O$45</f>
        <v>2343</v>
      </c>
      <c r="O49" s="181"/>
      <c r="P49" s="181"/>
    </row>
    <row r="50" spans="1:16" x14ac:dyDescent="0.15">
      <c r="A50" s="181" t="s">
        <v>69</v>
      </c>
      <c r="B50" s="181" t="e">
        <f>NA()</f>
        <v>#N/A</v>
      </c>
      <c r="C50" s="181">
        <f>IF(ISNUMBER('実質公債費比率（分子）の構造'!K$53),'実質公債費比率（分子）の構造'!K$53,NA())</f>
        <v>752</v>
      </c>
      <c r="D50" s="181" t="e">
        <f>NA()</f>
        <v>#N/A</v>
      </c>
      <c r="E50" s="181" t="e">
        <f>NA()</f>
        <v>#N/A</v>
      </c>
      <c r="F50" s="181">
        <f>IF(ISNUMBER('実質公債費比率（分子）の構造'!L$53),'実質公債費比率（分子）の構造'!L$53,NA())</f>
        <v>791</v>
      </c>
      <c r="G50" s="181" t="e">
        <f>NA()</f>
        <v>#N/A</v>
      </c>
      <c r="H50" s="181" t="e">
        <f>NA()</f>
        <v>#N/A</v>
      </c>
      <c r="I50" s="181">
        <f>IF(ISNUMBER('実質公債費比率（分子）の構造'!M$53),'実質公債費比率（分子）の構造'!M$53,NA())</f>
        <v>819</v>
      </c>
      <c r="J50" s="181" t="e">
        <f>NA()</f>
        <v>#N/A</v>
      </c>
      <c r="K50" s="181" t="e">
        <f>NA()</f>
        <v>#N/A</v>
      </c>
      <c r="L50" s="181">
        <f>IF(ISNUMBER('実質公債費比率（分子）の構造'!N$53),'実質公債費比率（分子）の構造'!N$53,NA())</f>
        <v>823</v>
      </c>
      <c r="M50" s="181" t="e">
        <f>NA()</f>
        <v>#N/A</v>
      </c>
      <c r="N50" s="181" t="e">
        <f>NA()</f>
        <v>#N/A</v>
      </c>
      <c r="O50" s="181">
        <f>IF(ISNUMBER('実質公債費比率（分子）の構造'!O$53),'実質公債費比率（分子）の構造'!O$53,NA())</f>
        <v>777</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18472</v>
      </c>
      <c r="E56" s="180"/>
      <c r="F56" s="180"/>
      <c r="G56" s="180">
        <f>'将来負担比率（分子）の構造'!J$52</f>
        <v>18514</v>
      </c>
      <c r="H56" s="180"/>
      <c r="I56" s="180"/>
      <c r="J56" s="180">
        <f>'将来負担比率（分子）の構造'!K$52</f>
        <v>18066</v>
      </c>
      <c r="K56" s="180"/>
      <c r="L56" s="180"/>
      <c r="M56" s="180">
        <f>'将来負担比率（分子）の構造'!L$52</f>
        <v>17672</v>
      </c>
      <c r="N56" s="180"/>
      <c r="O56" s="180"/>
      <c r="P56" s="180">
        <f>'将来負担比率（分子）の構造'!M$52</f>
        <v>17273</v>
      </c>
    </row>
    <row r="57" spans="1:16" x14ac:dyDescent="0.15">
      <c r="A57" s="180" t="s">
        <v>42</v>
      </c>
      <c r="B57" s="180"/>
      <c r="C57" s="180"/>
      <c r="D57" s="180">
        <f>'将来負担比率（分子）の構造'!I$51</f>
        <v>591</v>
      </c>
      <c r="E57" s="180"/>
      <c r="F57" s="180"/>
      <c r="G57" s="180">
        <f>'将来負担比率（分子）の構造'!J$51</f>
        <v>532</v>
      </c>
      <c r="H57" s="180"/>
      <c r="I57" s="180"/>
      <c r="J57" s="180">
        <f>'将来負担比率（分子）の構造'!K$51</f>
        <v>480</v>
      </c>
      <c r="K57" s="180"/>
      <c r="L57" s="180"/>
      <c r="M57" s="180">
        <f>'将来負担比率（分子）の構造'!L$51</f>
        <v>449</v>
      </c>
      <c r="N57" s="180"/>
      <c r="O57" s="180"/>
      <c r="P57" s="180">
        <f>'将来負担比率（分子）の構造'!M$51</f>
        <v>444</v>
      </c>
    </row>
    <row r="58" spans="1:16" x14ac:dyDescent="0.15">
      <c r="A58" s="180" t="s">
        <v>41</v>
      </c>
      <c r="B58" s="180"/>
      <c r="C58" s="180"/>
      <c r="D58" s="180">
        <f>'将来負担比率（分子）の構造'!I$50</f>
        <v>8845</v>
      </c>
      <c r="E58" s="180"/>
      <c r="F58" s="180"/>
      <c r="G58" s="180">
        <f>'将来負担比率（分子）の構造'!J$50</f>
        <v>8629</v>
      </c>
      <c r="H58" s="180"/>
      <c r="I58" s="180"/>
      <c r="J58" s="180">
        <f>'将来負担比率（分子）の構造'!K$50</f>
        <v>8450</v>
      </c>
      <c r="K58" s="180"/>
      <c r="L58" s="180"/>
      <c r="M58" s="180">
        <f>'将来負担比率（分子）の構造'!L$50</f>
        <v>8537</v>
      </c>
      <c r="N58" s="180"/>
      <c r="O58" s="180"/>
      <c r="P58" s="180">
        <f>'将来負担比率（分子）の構造'!M$50</f>
        <v>9134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34</v>
      </c>
      <c r="C61" s="180"/>
      <c r="D61" s="180"/>
      <c r="E61" s="180">
        <f>'将来負担比率（分子）の構造'!J$46</f>
        <v>28</v>
      </c>
      <c r="F61" s="180"/>
      <c r="G61" s="180"/>
      <c r="H61" s="180">
        <f>'将来負担比率（分子）の構造'!K$46</f>
        <v>24</v>
      </c>
      <c r="I61" s="180"/>
      <c r="J61" s="180"/>
      <c r="K61" s="180">
        <f>'将来負担比率（分子）の構造'!L$46</f>
        <v>22</v>
      </c>
      <c r="L61" s="180"/>
      <c r="M61" s="180"/>
      <c r="N61" s="180">
        <f>'将来負担比率（分子）の構造'!M$46</f>
        <v>19</v>
      </c>
      <c r="O61" s="180"/>
      <c r="P61" s="180"/>
    </row>
    <row r="62" spans="1:16" x14ac:dyDescent="0.15">
      <c r="A62" s="180" t="s">
        <v>35</v>
      </c>
      <c r="B62" s="180">
        <f>'将来負担比率（分子）の構造'!I$45</f>
        <v>4088</v>
      </c>
      <c r="C62" s="180"/>
      <c r="D62" s="180"/>
      <c r="E62" s="180">
        <f>'将来負担比率（分子）の構造'!J$45</f>
        <v>3719</v>
      </c>
      <c r="F62" s="180"/>
      <c r="G62" s="180"/>
      <c r="H62" s="180">
        <f>'将来負担比率（分子）の構造'!K$45</f>
        <v>3585</v>
      </c>
      <c r="I62" s="180"/>
      <c r="J62" s="180"/>
      <c r="K62" s="180">
        <f>'将来負担比率（分子）の構造'!L$45</f>
        <v>3408</v>
      </c>
      <c r="L62" s="180"/>
      <c r="M62" s="180"/>
      <c r="N62" s="180">
        <f>'将来負担比率（分子）の構造'!M$45</f>
        <v>3122</v>
      </c>
      <c r="O62" s="180"/>
      <c r="P62" s="180"/>
    </row>
    <row r="63" spans="1:16" x14ac:dyDescent="0.15">
      <c r="A63" s="180" t="s">
        <v>34</v>
      </c>
      <c r="B63" s="180">
        <f>'将来負担比率（分子）の構造'!I$44</f>
        <v>1331</v>
      </c>
      <c r="C63" s="180"/>
      <c r="D63" s="180"/>
      <c r="E63" s="180">
        <f>'将来負担比率（分子）の構造'!J$44</f>
        <v>1753</v>
      </c>
      <c r="F63" s="180"/>
      <c r="G63" s="180"/>
      <c r="H63" s="180">
        <f>'将来負担比率（分子）の構造'!K$44</f>
        <v>2091</v>
      </c>
      <c r="I63" s="180"/>
      <c r="J63" s="180"/>
      <c r="K63" s="180">
        <f>'将来負担比率（分子）の構造'!L$44</f>
        <v>2313</v>
      </c>
      <c r="L63" s="180"/>
      <c r="M63" s="180"/>
      <c r="N63" s="180">
        <f>'将来負担比率（分子）の構造'!M$44</f>
        <v>2301</v>
      </c>
      <c r="O63" s="180"/>
      <c r="P63" s="180"/>
    </row>
    <row r="64" spans="1:16" x14ac:dyDescent="0.15">
      <c r="A64" s="180" t="s">
        <v>33</v>
      </c>
      <c r="B64" s="180">
        <f>'将来負担比率（分子）の構造'!I$43</f>
        <v>2023</v>
      </c>
      <c r="C64" s="180"/>
      <c r="D64" s="180"/>
      <c r="E64" s="180">
        <f>'将来負担比率（分子）の構造'!J$43</f>
        <v>1886</v>
      </c>
      <c r="F64" s="180"/>
      <c r="G64" s="180"/>
      <c r="H64" s="180">
        <f>'将来負担比率（分子）の構造'!K$43</f>
        <v>1827</v>
      </c>
      <c r="I64" s="180"/>
      <c r="J64" s="180"/>
      <c r="K64" s="180">
        <f>'将来負担比率（分子）の構造'!L$43</f>
        <v>1502</v>
      </c>
      <c r="L64" s="180"/>
      <c r="M64" s="180"/>
      <c r="N64" s="180">
        <f>'将来負担比率（分子）の構造'!M$43</f>
        <v>1523</v>
      </c>
      <c r="O64" s="180"/>
      <c r="P64" s="180"/>
    </row>
    <row r="65" spans="1:16" x14ac:dyDescent="0.15">
      <c r="A65" s="180" t="s">
        <v>32</v>
      </c>
      <c r="B65" s="180">
        <f>'将来負担比率（分子）の構造'!I$42</f>
        <v>14</v>
      </c>
      <c r="C65" s="180"/>
      <c r="D65" s="180"/>
      <c r="E65" s="180">
        <f>'将来負担比率（分子）の構造'!J$42</f>
        <v>9</v>
      </c>
      <c r="F65" s="180"/>
      <c r="G65" s="180"/>
      <c r="H65" s="180">
        <f>'将来負担比率（分子）の構造'!K$42</f>
        <v>5</v>
      </c>
      <c r="I65" s="180"/>
      <c r="J65" s="180"/>
      <c r="K65" s="180">
        <f>'将来負担比率（分子）の構造'!L$42</f>
        <v>2</v>
      </c>
      <c r="L65" s="180"/>
      <c r="M65" s="180"/>
      <c r="N65" s="180">
        <f>'将来負担比率（分子）の構造'!M$42</f>
        <v>0</v>
      </c>
      <c r="O65" s="180"/>
      <c r="P65" s="180"/>
    </row>
    <row r="66" spans="1:16" x14ac:dyDescent="0.15">
      <c r="A66" s="180" t="s">
        <v>31</v>
      </c>
      <c r="B66" s="180">
        <f>'将来負担比率（分子）の構造'!I$41</f>
        <v>22797</v>
      </c>
      <c r="C66" s="180"/>
      <c r="D66" s="180"/>
      <c r="E66" s="180">
        <f>'将来負担比率（分子）の構造'!J$41</f>
        <v>22700</v>
      </c>
      <c r="F66" s="180"/>
      <c r="G66" s="180"/>
      <c r="H66" s="180">
        <f>'将来負担比率（分子）の構造'!K$41</f>
        <v>22115</v>
      </c>
      <c r="I66" s="180"/>
      <c r="J66" s="180"/>
      <c r="K66" s="180">
        <f>'将来負担比率（分子）の構造'!L$41</f>
        <v>21564</v>
      </c>
      <c r="L66" s="180"/>
      <c r="M66" s="180"/>
      <c r="N66" s="180">
        <f>'将来負担比率（分子）の構造'!M$41</f>
        <v>21058</v>
      </c>
      <c r="O66" s="180"/>
      <c r="P66" s="180"/>
    </row>
    <row r="67" spans="1:16" x14ac:dyDescent="0.15">
      <c r="A67" s="180" t="s">
        <v>73</v>
      </c>
      <c r="B67" s="180" t="e">
        <f>NA()</f>
        <v>#N/A</v>
      </c>
      <c r="C67" s="180">
        <f>IF(ISNUMBER('将来負担比率（分子）の構造'!I$53), IF('将来負担比率（分子）の構造'!I$53 &lt; 0, 0, '将来負担比率（分子）の構造'!I$53), NA())</f>
        <v>2378</v>
      </c>
      <c r="D67" s="180" t="e">
        <f>NA()</f>
        <v>#N/A</v>
      </c>
      <c r="E67" s="180" t="e">
        <f>NA()</f>
        <v>#N/A</v>
      </c>
      <c r="F67" s="180">
        <f>IF(ISNUMBER('将来負担比率（分子）の構造'!J$53), IF('将来負担比率（分子）の構造'!J$53 &lt; 0, 0, '将来負担比率（分子）の構造'!J$53), NA())</f>
        <v>2418</v>
      </c>
      <c r="G67" s="180" t="e">
        <f>NA()</f>
        <v>#N/A</v>
      </c>
      <c r="H67" s="180" t="e">
        <f>NA()</f>
        <v>#N/A</v>
      </c>
      <c r="I67" s="180">
        <f>IF(ISNUMBER('将来負担比率（分子）の構造'!K$53), IF('将来負担比率（分子）の構造'!K$53 &lt; 0, 0, '将来負担比率（分子）の構造'!K$53), NA())</f>
        <v>2651</v>
      </c>
      <c r="J67" s="180" t="e">
        <f>NA()</f>
        <v>#N/A</v>
      </c>
      <c r="K67" s="180" t="e">
        <f>NA()</f>
        <v>#N/A</v>
      </c>
      <c r="L67" s="180">
        <f>IF(ISNUMBER('将来負担比率（分子）の構造'!L$53), IF('将来負担比率（分子）の構造'!L$53 &lt; 0, 0, '将来負担比率（分子）の構造'!L$53), NA())</f>
        <v>2153</v>
      </c>
      <c r="M67" s="180" t="e">
        <f>NA()</f>
        <v>#N/A</v>
      </c>
      <c r="N67" s="180" t="e">
        <f>NA()</f>
        <v>#N/A</v>
      </c>
      <c r="O67" s="180">
        <f>IF(ISNUMBER('将来負担比率（分子）の構造'!M$53), IF('将来負担比率（分子）の構造'!M$53 &lt; 0, 0, '将来負担比率（分子）の構造'!M$53), NA())</f>
        <v>1173</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3577</v>
      </c>
      <c r="C72" s="184">
        <f>基金残高に係る経年分析!G55</f>
        <v>3696</v>
      </c>
      <c r="D72" s="184">
        <f>基金残高に係る経年分析!H55</f>
        <v>3704</v>
      </c>
    </row>
    <row r="73" spans="1:16" x14ac:dyDescent="0.15">
      <c r="A73" s="183" t="s">
        <v>76</v>
      </c>
      <c r="B73" s="184">
        <f>基金残高に係る経年分析!F56</f>
        <v>213</v>
      </c>
      <c r="C73" s="184">
        <f>基金残高に係る経年分析!G56</f>
        <v>214</v>
      </c>
      <c r="D73" s="184">
        <f>基金残高に係る経年分析!H56</f>
        <v>215</v>
      </c>
    </row>
    <row r="74" spans="1:16" x14ac:dyDescent="0.15">
      <c r="A74" s="183" t="s">
        <v>77</v>
      </c>
      <c r="B74" s="184">
        <f>基金残高に係る経年分析!F57</f>
        <v>4208</v>
      </c>
      <c r="C74" s="184">
        <f>基金残高に係る経年分析!G57</f>
        <v>4169</v>
      </c>
      <c r="D74" s="184">
        <f>基金残高に係る経年分析!H57</f>
        <v>4644</v>
      </c>
    </row>
  </sheetData>
  <sheetProtection algorithmName="SHA-512" hashValue="3YghPvmD/tBo/gb1/HmTzh7x2/QeOtKkjuycOcJoMPkmFJWlMA+H1Zimk6zB7DXoO+jZ3g9ocG7io8NqiG/TCg==" saltValue="5uxy5OmffSrwLzcMWlg93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3748483</v>
      </c>
      <c r="S5" s="727"/>
      <c r="T5" s="727"/>
      <c r="U5" s="727"/>
      <c r="V5" s="727"/>
      <c r="W5" s="727"/>
      <c r="X5" s="727"/>
      <c r="Y5" s="773"/>
      <c r="Z5" s="791">
        <v>16.8</v>
      </c>
      <c r="AA5" s="791"/>
      <c r="AB5" s="791"/>
      <c r="AC5" s="791"/>
      <c r="AD5" s="792">
        <v>3748483</v>
      </c>
      <c r="AE5" s="792"/>
      <c r="AF5" s="792"/>
      <c r="AG5" s="792"/>
      <c r="AH5" s="792"/>
      <c r="AI5" s="792"/>
      <c r="AJ5" s="792"/>
      <c r="AK5" s="792"/>
      <c r="AL5" s="774">
        <v>31</v>
      </c>
      <c r="AM5" s="743"/>
      <c r="AN5" s="743"/>
      <c r="AO5" s="775"/>
      <c r="AP5" s="760" t="s">
        <v>230</v>
      </c>
      <c r="AQ5" s="761"/>
      <c r="AR5" s="761"/>
      <c r="AS5" s="761"/>
      <c r="AT5" s="761"/>
      <c r="AU5" s="761"/>
      <c r="AV5" s="761"/>
      <c r="AW5" s="761"/>
      <c r="AX5" s="761"/>
      <c r="AY5" s="761"/>
      <c r="AZ5" s="761"/>
      <c r="BA5" s="761"/>
      <c r="BB5" s="761"/>
      <c r="BC5" s="761"/>
      <c r="BD5" s="761"/>
      <c r="BE5" s="761"/>
      <c r="BF5" s="762"/>
      <c r="BG5" s="661">
        <v>3748483</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322381</v>
      </c>
      <c r="S6" s="664"/>
      <c r="T6" s="664"/>
      <c r="U6" s="664"/>
      <c r="V6" s="664"/>
      <c r="W6" s="664"/>
      <c r="X6" s="664"/>
      <c r="Y6" s="665"/>
      <c r="Z6" s="723">
        <v>1.4</v>
      </c>
      <c r="AA6" s="723"/>
      <c r="AB6" s="723"/>
      <c r="AC6" s="723"/>
      <c r="AD6" s="724">
        <v>322381</v>
      </c>
      <c r="AE6" s="724"/>
      <c r="AF6" s="724"/>
      <c r="AG6" s="724"/>
      <c r="AH6" s="724"/>
      <c r="AI6" s="724"/>
      <c r="AJ6" s="724"/>
      <c r="AK6" s="724"/>
      <c r="AL6" s="666">
        <v>2.7</v>
      </c>
      <c r="AM6" s="667"/>
      <c r="AN6" s="667"/>
      <c r="AO6" s="725"/>
      <c r="AP6" s="658" t="s">
        <v>235</v>
      </c>
      <c r="AQ6" s="659"/>
      <c r="AR6" s="659"/>
      <c r="AS6" s="659"/>
      <c r="AT6" s="659"/>
      <c r="AU6" s="659"/>
      <c r="AV6" s="659"/>
      <c r="AW6" s="659"/>
      <c r="AX6" s="659"/>
      <c r="AY6" s="659"/>
      <c r="AZ6" s="659"/>
      <c r="BA6" s="659"/>
      <c r="BB6" s="659"/>
      <c r="BC6" s="659"/>
      <c r="BD6" s="659"/>
      <c r="BE6" s="659"/>
      <c r="BF6" s="660"/>
      <c r="BG6" s="661">
        <v>3748483</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169605</v>
      </c>
      <c r="CS6" s="664"/>
      <c r="CT6" s="664"/>
      <c r="CU6" s="664"/>
      <c r="CV6" s="664"/>
      <c r="CW6" s="664"/>
      <c r="CX6" s="664"/>
      <c r="CY6" s="665"/>
      <c r="CZ6" s="774">
        <v>0.8</v>
      </c>
      <c r="DA6" s="743"/>
      <c r="DB6" s="743"/>
      <c r="DC6" s="777"/>
      <c r="DD6" s="669" t="s">
        <v>129</v>
      </c>
      <c r="DE6" s="664"/>
      <c r="DF6" s="664"/>
      <c r="DG6" s="664"/>
      <c r="DH6" s="664"/>
      <c r="DI6" s="664"/>
      <c r="DJ6" s="664"/>
      <c r="DK6" s="664"/>
      <c r="DL6" s="664"/>
      <c r="DM6" s="664"/>
      <c r="DN6" s="664"/>
      <c r="DO6" s="664"/>
      <c r="DP6" s="665"/>
      <c r="DQ6" s="669">
        <v>169605</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5056</v>
      </c>
      <c r="S7" s="664"/>
      <c r="T7" s="664"/>
      <c r="U7" s="664"/>
      <c r="V7" s="664"/>
      <c r="W7" s="664"/>
      <c r="X7" s="664"/>
      <c r="Y7" s="665"/>
      <c r="Z7" s="723">
        <v>0</v>
      </c>
      <c r="AA7" s="723"/>
      <c r="AB7" s="723"/>
      <c r="AC7" s="723"/>
      <c r="AD7" s="724">
        <v>5056</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1333414</v>
      </c>
      <c r="BH7" s="664"/>
      <c r="BI7" s="664"/>
      <c r="BJ7" s="664"/>
      <c r="BK7" s="664"/>
      <c r="BL7" s="664"/>
      <c r="BM7" s="664"/>
      <c r="BN7" s="665"/>
      <c r="BO7" s="723">
        <v>35.6</v>
      </c>
      <c r="BP7" s="723"/>
      <c r="BQ7" s="723"/>
      <c r="BR7" s="723"/>
      <c r="BS7" s="724" t="s">
        <v>129</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3734724</v>
      </c>
      <c r="CS7" s="664"/>
      <c r="CT7" s="664"/>
      <c r="CU7" s="664"/>
      <c r="CV7" s="664"/>
      <c r="CW7" s="664"/>
      <c r="CX7" s="664"/>
      <c r="CY7" s="665"/>
      <c r="CZ7" s="723">
        <v>17.3</v>
      </c>
      <c r="DA7" s="723"/>
      <c r="DB7" s="723"/>
      <c r="DC7" s="723"/>
      <c r="DD7" s="669">
        <v>82568</v>
      </c>
      <c r="DE7" s="664"/>
      <c r="DF7" s="664"/>
      <c r="DG7" s="664"/>
      <c r="DH7" s="664"/>
      <c r="DI7" s="664"/>
      <c r="DJ7" s="664"/>
      <c r="DK7" s="664"/>
      <c r="DL7" s="664"/>
      <c r="DM7" s="664"/>
      <c r="DN7" s="664"/>
      <c r="DO7" s="664"/>
      <c r="DP7" s="665"/>
      <c r="DQ7" s="669">
        <v>1892706</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5599</v>
      </c>
      <c r="S8" s="664"/>
      <c r="T8" s="664"/>
      <c r="U8" s="664"/>
      <c r="V8" s="664"/>
      <c r="W8" s="664"/>
      <c r="X8" s="664"/>
      <c r="Y8" s="665"/>
      <c r="Z8" s="723">
        <v>0</v>
      </c>
      <c r="AA8" s="723"/>
      <c r="AB8" s="723"/>
      <c r="AC8" s="723"/>
      <c r="AD8" s="724">
        <v>5599</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56575</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7330533</v>
      </c>
      <c r="CS8" s="664"/>
      <c r="CT8" s="664"/>
      <c r="CU8" s="664"/>
      <c r="CV8" s="664"/>
      <c r="CW8" s="664"/>
      <c r="CX8" s="664"/>
      <c r="CY8" s="665"/>
      <c r="CZ8" s="723">
        <v>33.9</v>
      </c>
      <c r="DA8" s="723"/>
      <c r="DB8" s="723"/>
      <c r="DC8" s="723"/>
      <c r="DD8" s="669">
        <v>3532</v>
      </c>
      <c r="DE8" s="664"/>
      <c r="DF8" s="664"/>
      <c r="DG8" s="664"/>
      <c r="DH8" s="664"/>
      <c r="DI8" s="664"/>
      <c r="DJ8" s="664"/>
      <c r="DK8" s="664"/>
      <c r="DL8" s="664"/>
      <c r="DM8" s="664"/>
      <c r="DN8" s="664"/>
      <c r="DO8" s="664"/>
      <c r="DP8" s="665"/>
      <c r="DQ8" s="669">
        <v>3781741</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6553</v>
      </c>
      <c r="S9" s="664"/>
      <c r="T9" s="664"/>
      <c r="U9" s="664"/>
      <c r="V9" s="664"/>
      <c r="W9" s="664"/>
      <c r="X9" s="664"/>
      <c r="Y9" s="665"/>
      <c r="Z9" s="723">
        <v>0</v>
      </c>
      <c r="AA9" s="723"/>
      <c r="AB9" s="723"/>
      <c r="AC9" s="723"/>
      <c r="AD9" s="724">
        <v>6553</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1079241</v>
      </c>
      <c r="BH9" s="664"/>
      <c r="BI9" s="664"/>
      <c r="BJ9" s="664"/>
      <c r="BK9" s="664"/>
      <c r="BL9" s="664"/>
      <c r="BM9" s="664"/>
      <c r="BN9" s="665"/>
      <c r="BO9" s="723">
        <v>28.8</v>
      </c>
      <c r="BP9" s="723"/>
      <c r="BQ9" s="723"/>
      <c r="BR9" s="723"/>
      <c r="BS9" s="669" t="s">
        <v>245</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1022594</v>
      </c>
      <c r="CS9" s="664"/>
      <c r="CT9" s="664"/>
      <c r="CU9" s="664"/>
      <c r="CV9" s="664"/>
      <c r="CW9" s="664"/>
      <c r="CX9" s="664"/>
      <c r="CY9" s="665"/>
      <c r="CZ9" s="723">
        <v>4.7</v>
      </c>
      <c r="DA9" s="723"/>
      <c r="DB9" s="723"/>
      <c r="DC9" s="723"/>
      <c r="DD9" s="669">
        <v>45028</v>
      </c>
      <c r="DE9" s="664"/>
      <c r="DF9" s="664"/>
      <c r="DG9" s="664"/>
      <c r="DH9" s="664"/>
      <c r="DI9" s="664"/>
      <c r="DJ9" s="664"/>
      <c r="DK9" s="664"/>
      <c r="DL9" s="664"/>
      <c r="DM9" s="664"/>
      <c r="DN9" s="664"/>
      <c r="DO9" s="664"/>
      <c r="DP9" s="665"/>
      <c r="DQ9" s="669">
        <v>921962</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245</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74418</v>
      </c>
      <c r="BH10" s="664"/>
      <c r="BI10" s="664"/>
      <c r="BJ10" s="664"/>
      <c r="BK10" s="664"/>
      <c r="BL10" s="664"/>
      <c r="BM10" s="664"/>
      <c r="BN10" s="665"/>
      <c r="BO10" s="723">
        <v>2</v>
      </c>
      <c r="BP10" s="723"/>
      <c r="BQ10" s="723"/>
      <c r="BR10" s="723"/>
      <c r="BS10" s="669" t="s">
        <v>129</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245</v>
      </c>
      <c r="DA10" s="723"/>
      <c r="DB10" s="723"/>
      <c r="DC10" s="723"/>
      <c r="DD10" s="669" t="s">
        <v>129</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123180</v>
      </c>
      <c r="BH11" s="664"/>
      <c r="BI11" s="664"/>
      <c r="BJ11" s="664"/>
      <c r="BK11" s="664"/>
      <c r="BL11" s="664"/>
      <c r="BM11" s="664"/>
      <c r="BN11" s="665"/>
      <c r="BO11" s="723">
        <v>3.3</v>
      </c>
      <c r="BP11" s="723"/>
      <c r="BQ11" s="723"/>
      <c r="BR11" s="723"/>
      <c r="BS11" s="669" t="s">
        <v>129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1512930</v>
      </c>
      <c r="CS11" s="664"/>
      <c r="CT11" s="664"/>
      <c r="CU11" s="664"/>
      <c r="CV11" s="664"/>
      <c r="CW11" s="664"/>
      <c r="CX11" s="664"/>
      <c r="CY11" s="665"/>
      <c r="CZ11" s="723">
        <v>7</v>
      </c>
      <c r="DA11" s="723"/>
      <c r="DB11" s="723"/>
      <c r="DC11" s="723"/>
      <c r="DD11" s="669">
        <v>511082</v>
      </c>
      <c r="DE11" s="664"/>
      <c r="DF11" s="664"/>
      <c r="DG11" s="664"/>
      <c r="DH11" s="664"/>
      <c r="DI11" s="664"/>
      <c r="DJ11" s="664"/>
      <c r="DK11" s="664"/>
      <c r="DL11" s="664"/>
      <c r="DM11" s="664"/>
      <c r="DN11" s="664"/>
      <c r="DO11" s="664"/>
      <c r="DP11" s="665"/>
      <c r="DQ11" s="669">
        <v>846535</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686612</v>
      </c>
      <c r="S12" s="664"/>
      <c r="T12" s="664"/>
      <c r="U12" s="664"/>
      <c r="V12" s="664"/>
      <c r="W12" s="664"/>
      <c r="X12" s="664"/>
      <c r="Y12" s="665"/>
      <c r="Z12" s="723">
        <v>3.1</v>
      </c>
      <c r="AA12" s="723"/>
      <c r="AB12" s="723"/>
      <c r="AC12" s="723"/>
      <c r="AD12" s="724">
        <v>686612</v>
      </c>
      <c r="AE12" s="724"/>
      <c r="AF12" s="724"/>
      <c r="AG12" s="724"/>
      <c r="AH12" s="724"/>
      <c r="AI12" s="724"/>
      <c r="AJ12" s="724"/>
      <c r="AK12" s="724"/>
      <c r="AL12" s="666">
        <v>5.7</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2039994</v>
      </c>
      <c r="BH12" s="664"/>
      <c r="BI12" s="664"/>
      <c r="BJ12" s="664"/>
      <c r="BK12" s="664"/>
      <c r="BL12" s="664"/>
      <c r="BM12" s="664"/>
      <c r="BN12" s="665"/>
      <c r="BO12" s="723">
        <v>54.4</v>
      </c>
      <c r="BP12" s="723"/>
      <c r="BQ12" s="723"/>
      <c r="BR12" s="723"/>
      <c r="BS12" s="669" t="s">
        <v>129</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200248</v>
      </c>
      <c r="CS12" s="664"/>
      <c r="CT12" s="664"/>
      <c r="CU12" s="664"/>
      <c r="CV12" s="664"/>
      <c r="CW12" s="664"/>
      <c r="CX12" s="664"/>
      <c r="CY12" s="665"/>
      <c r="CZ12" s="723">
        <v>0.9</v>
      </c>
      <c r="DA12" s="723"/>
      <c r="DB12" s="723"/>
      <c r="DC12" s="723"/>
      <c r="DD12" s="669">
        <v>9935</v>
      </c>
      <c r="DE12" s="664"/>
      <c r="DF12" s="664"/>
      <c r="DG12" s="664"/>
      <c r="DH12" s="664"/>
      <c r="DI12" s="664"/>
      <c r="DJ12" s="664"/>
      <c r="DK12" s="664"/>
      <c r="DL12" s="664"/>
      <c r="DM12" s="664"/>
      <c r="DN12" s="664"/>
      <c r="DO12" s="664"/>
      <c r="DP12" s="665"/>
      <c r="DQ12" s="669">
        <v>183005</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12172</v>
      </c>
      <c r="S13" s="664"/>
      <c r="T13" s="664"/>
      <c r="U13" s="664"/>
      <c r="V13" s="664"/>
      <c r="W13" s="664"/>
      <c r="X13" s="664"/>
      <c r="Y13" s="665"/>
      <c r="Z13" s="723">
        <v>0.1</v>
      </c>
      <c r="AA13" s="723"/>
      <c r="AB13" s="723"/>
      <c r="AC13" s="723"/>
      <c r="AD13" s="724">
        <v>12172</v>
      </c>
      <c r="AE13" s="724"/>
      <c r="AF13" s="724"/>
      <c r="AG13" s="724"/>
      <c r="AH13" s="724"/>
      <c r="AI13" s="724"/>
      <c r="AJ13" s="724"/>
      <c r="AK13" s="724"/>
      <c r="AL13" s="666">
        <v>0.1</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1997374</v>
      </c>
      <c r="BH13" s="664"/>
      <c r="BI13" s="664"/>
      <c r="BJ13" s="664"/>
      <c r="BK13" s="664"/>
      <c r="BL13" s="664"/>
      <c r="BM13" s="664"/>
      <c r="BN13" s="665"/>
      <c r="BO13" s="723">
        <v>53.3</v>
      </c>
      <c r="BP13" s="723"/>
      <c r="BQ13" s="723"/>
      <c r="BR13" s="723"/>
      <c r="BS13" s="669" t="s">
        <v>129</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1297778</v>
      </c>
      <c r="CS13" s="664"/>
      <c r="CT13" s="664"/>
      <c r="CU13" s="664"/>
      <c r="CV13" s="664"/>
      <c r="CW13" s="664"/>
      <c r="CX13" s="664"/>
      <c r="CY13" s="665"/>
      <c r="CZ13" s="723">
        <v>6</v>
      </c>
      <c r="DA13" s="723"/>
      <c r="DB13" s="723"/>
      <c r="DC13" s="723"/>
      <c r="DD13" s="669">
        <v>657786</v>
      </c>
      <c r="DE13" s="664"/>
      <c r="DF13" s="664"/>
      <c r="DG13" s="664"/>
      <c r="DH13" s="664"/>
      <c r="DI13" s="664"/>
      <c r="DJ13" s="664"/>
      <c r="DK13" s="664"/>
      <c r="DL13" s="664"/>
      <c r="DM13" s="664"/>
      <c r="DN13" s="664"/>
      <c r="DO13" s="664"/>
      <c r="DP13" s="665"/>
      <c r="DQ13" s="669">
        <v>761724</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245</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149747</v>
      </c>
      <c r="BH14" s="664"/>
      <c r="BI14" s="664"/>
      <c r="BJ14" s="664"/>
      <c r="BK14" s="664"/>
      <c r="BL14" s="664"/>
      <c r="BM14" s="664"/>
      <c r="BN14" s="665"/>
      <c r="BO14" s="723">
        <v>4</v>
      </c>
      <c r="BP14" s="723"/>
      <c r="BQ14" s="723"/>
      <c r="BR14" s="723"/>
      <c r="BS14" s="669" t="s">
        <v>129</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1036360</v>
      </c>
      <c r="CS14" s="664"/>
      <c r="CT14" s="664"/>
      <c r="CU14" s="664"/>
      <c r="CV14" s="664"/>
      <c r="CW14" s="664"/>
      <c r="CX14" s="664"/>
      <c r="CY14" s="665"/>
      <c r="CZ14" s="723">
        <v>4.8</v>
      </c>
      <c r="DA14" s="723"/>
      <c r="DB14" s="723"/>
      <c r="DC14" s="723"/>
      <c r="DD14" s="669">
        <v>79487</v>
      </c>
      <c r="DE14" s="664"/>
      <c r="DF14" s="664"/>
      <c r="DG14" s="664"/>
      <c r="DH14" s="664"/>
      <c r="DI14" s="664"/>
      <c r="DJ14" s="664"/>
      <c r="DK14" s="664"/>
      <c r="DL14" s="664"/>
      <c r="DM14" s="664"/>
      <c r="DN14" s="664"/>
      <c r="DO14" s="664"/>
      <c r="DP14" s="665"/>
      <c r="DQ14" s="669">
        <v>932127</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56761</v>
      </c>
      <c r="S15" s="664"/>
      <c r="T15" s="664"/>
      <c r="U15" s="664"/>
      <c r="V15" s="664"/>
      <c r="W15" s="664"/>
      <c r="X15" s="664"/>
      <c r="Y15" s="665"/>
      <c r="Z15" s="723">
        <v>0.3</v>
      </c>
      <c r="AA15" s="723"/>
      <c r="AB15" s="723"/>
      <c r="AC15" s="723"/>
      <c r="AD15" s="724">
        <v>56761</v>
      </c>
      <c r="AE15" s="724"/>
      <c r="AF15" s="724"/>
      <c r="AG15" s="724"/>
      <c r="AH15" s="724"/>
      <c r="AI15" s="724"/>
      <c r="AJ15" s="724"/>
      <c r="AK15" s="724"/>
      <c r="AL15" s="666">
        <v>0.5</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217891</v>
      </c>
      <c r="BH15" s="664"/>
      <c r="BI15" s="664"/>
      <c r="BJ15" s="664"/>
      <c r="BK15" s="664"/>
      <c r="BL15" s="664"/>
      <c r="BM15" s="664"/>
      <c r="BN15" s="665"/>
      <c r="BO15" s="723">
        <v>5.8</v>
      </c>
      <c r="BP15" s="723"/>
      <c r="BQ15" s="723"/>
      <c r="BR15" s="723"/>
      <c r="BS15" s="669" t="s">
        <v>129</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2922436</v>
      </c>
      <c r="CS15" s="664"/>
      <c r="CT15" s="664"/>
      <c r="CU15" s="664"/>
      <c r="CV15" s="664"/>
      <c r="CW15" s="664"/>
      <c r="CX15" s="664"/>
      <c r="CY15" s="665"/>
      <c r="CZ15" s="723">
        <v>13.5</v>
      </c>
      <c r="DA15" s="723"/>
      <c r="DB15" s="723"/>
      <c r="DC15" s="723"/>
      <c r="DD15" s="669">
        <v>1297621</v>
      </c>
      <c r="DE15" s="664"/>
      <c r="DF15" s="664"/>
      <c r="DG15" s="664"/>
      <c r="DH15" s="664"/>
      <c r="DI15" s="664"/>
      <c r="DJ15" s="664"/>
      <c r="DK15" s="664"/>
      <c r="DL15" s="664"/>
      <c r="DM15" s="664"/>
      <c r="DN15" s="664"/>
      <c r="DO15" s="664"/>
      <c r="DP15" s="665"/>
      <c r="DQ15" s="669">
        <v>1741193</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v>7437</v>
      </c>
      <c r="BH16" s="664"/>
      <c r="BI16" s="664"/>
      <c r="BJ16" s="664"/>
      <c r="BK16" s="664"/>
      <c r="BL16" s="664"/>
      <c r="BM16" s="664"/>
      <c r="BN16" s="665"/>
      <c r="BO16" s="723">
        <v>0.2</v>
      </c>
      <c r="BP16" s="723"/>
      <c r="BQ16" s="723"/>
      <c r="BR16" s="723"/>
      <c r="BS16" s="669" t="s">
        <v>129</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55668</v>
      </c>
      <c r="CS16" s="664"/>
      <c r="CT16" s="664"/>
      <c r="CU16" s="664"/>
      <c r="CV16" s="664"/>
      <c r="CW16" s="664"/>
      <c r="CX16" s="664"/>
      <c r="CY16" s="665"/>
      <c r="CZ16" s="723">
        <v>0.3</v>
      </c>
      <c r="DA16" s="723"/>
      <c r="DB16" s="723"/>
      <c r="DC16" s="723"/>
      <c r="DD16" s="669" t="s">
        <v>129</v>
      </c>
      <c r="DE16" s="664"/>
      <c r="DF16" s="664"/>
      <c r="DG16" s="664"/>
      <c r="DH16" s="664"/>
      <c r="DI16" s="664"/>
      <c r="DJ16" s="664"/>
      <c r="DK16" s="664"/>
      <c r="DL16" s="664"/>
      <c r="DM16" s="664"/>
      <c r="DN16" s="664"/>
      <c r="DO16" s="664"/>
      <c r="DP16" s="665"/>
      <c r="DQ16" s="669">
        <v>5195</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13769</v>
      </c>
      <c r="S17" s="664"/>
      <c r="T17" s="664"/>
      <c r="U17" s="664"/>
      <c r="V17" s="664"/>
      <c r="W17" s="664"/>
      <c r="X17" s="664"/>
      <c r="Y17" s="665"/>
      <c r="Z17" s="723">
        <v>0.1</v>
      </c>
      <c r="AA17" s="723"/>
      <c r="AB17" s="723"/>
      <c r="AC17" s="723"/>
      <c r="AD17" s="724">
        <v>13769</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2342959</v>
      </c>
      <c r="CS17" s="664"/>
      <c r="CT17" s="664"/>
      <c r="CU17" s="664"/>
      <c r="CV17" s="664"/>
      <c r="CW17" s="664"/>
      <c r="CX17" s="664"/>
      <c r="CY17" s="665"/>
      <c r="CZ17" s="723">
        <v>10.8</v>
      </c>
      <c r="DA17" s="723"/>
      <c r="DB17" s="723"/>
      <c r="DC17" s="723"/>
      <c r="DD17" s="669" t="s">
        <v>129</v>
      </c>
      <c r="DE17" s="664"/>
      <c r="DF17" s="664"/>
      <c r="DG17" s="664"/>
      <c r="DH17" s="664"/>
      <c r="DI17" s="664"/>
      <c r="DJ17" s="664"/>
      <c r="DK17" s="664"/>
      <c r="DL17" s="664"/>
      <c r="DM17" s="664"/>
      <c r="DN17" s="664"/>
      <c r="DO17" s="664"/>
      <c r="DP17" s="665"/>
      <c r="DQ17" s="669">
        <v>2276362</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7722484</v>
      </c>
      <c r="S18" s="664"/>
      <c r="T18" s="664"/>
      <c r="U18" s="664"/>
      <c r="V18" s="664"/>
      <c r="W18" s="664"/>
      <c r="X18" s="664"/>
      <c r="Y18" s="665"/>
      <c r="Z18" s="723">
        <v>34.6</v>
      </c>
      <c r="AA18" s="723"/>
      <c r="AB18" s="723"/>
      <c r="AC18" s="723"/>
      <c r="AD18" s="724">
        <v>7152062</v>
      </c>
      <c r="AE18" s="724"/>
      <c r="AF18" s="724"/>
      <c r="AG18" s="724"/>
      <c r="AH18" s="724"/>
      <c r="AI18" s="724"/>
      <c r="AJ18" s="724"/>
      <c r="AK18" s="724"/>
      <c r="AL18" s="666">
        <v>59.1</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7152062</v>
      </c>
      <c r="S19" s="664"/>
      <c r="T19" s="664"/>
      <c r="U19" s="664"/>
      <c r="V19" s="664"/>
      <c r="W19" s="664"/>
      <c r="X19" s="664"/>
      <c r="Y19" s="665"/>
      <c r="Z19" s="723">
        <v>32.1</v>
      </c>
      <c r="AA19" s="723"/>
      <c r="AB19" s="723"/>
      <c r="AC19" s="723"/>
      <c r="AD19" s="724">
        <v>7152062</v>
      </c>
      <c r="AE19" s="724"/>
      <c r="AF19" s="724"/>
      <c r="AG19" s="724"/>
      <c r="AH19" s="724"/>
      <c r="AI19" s="724"/>
      <c r="AJ19" s="724"/>
      <c r="AK19" s="724"/>
      <c r="AL19" s="666">
        <v>59.1</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245</v>
      </c>
      <c r="BP19" s="723"/>
      <c r="BQ19" s="723"/>
      <c r="BR19" s="723"/>
      <c r="BS19" s="669" t="s">
        <v>245</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245</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570422</v>
      </c>
      <c r="S20" s="664"/>
      <c r="T20" s="664"/>
      <c r="U20" s="664"/>
      <c r="V20" s="664"/>
      <c r="W20" s="664"/>
      <c r="X20" s="664"/>
      <c r="Y20" s="665"/>
      <c r="Z20" s="723">
        <v>2.6</v>
      </c>
      <c r="AA20" s="723"/>
      <c r="AB20" s="723"/>
      <c r="AC20" s="723"/>
      <c r="AD20" s="724" t="s">
        <v>129</v>
      </c>
      <c r="AE20" s="724"/>
      <c r="AF20" s="724"/>
      <c r="AG20" s="724"/>
      <c r="AH20" s="724"/>
      <c r="AI20" s="724"/>
      <c r="AJ20" s="724"/>
      <c r="AK20" s="724"/>
      <c r="AL20" s="666" t="s">
        <v>129</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21625835</v>
      </c>
      <c r="CS20" s="664"/>
      <c r="CT20" s="664"/>
      <c r="CU20" s="664"/>
      <c r="CV20" s="664"/>
      <c r="CW20" s="664"/>
      <c r="CX20" s="664"/>
      <c r="CY20" s="665"/>
      <c r="CZ20" s="723">
        <v>100</v>
      </c>
      <c r="DA20" s="723"/>
      <c r="DB20" s="723"/>
      <c r="DC20" s="723"/>
      <c r="DD20" s="669">
        <v>2687039</v>
      </c>
      <c r="DE20" s="664"/>
      <c r="DF20" s="664"/>
      <c r="DG20" s="664"/>
      <c r="DH20" s="664"/>
      <c r="DI20" s="664"/>
      <c r="DJ20" s="664"/>
      <c r="DK20" s="664"/>
      <c r="DL20" s="664"/>
      <c r="DM20" s="664"/>
      <c r="DN20" s="664"/>
      <c r="DO20" s="664"/>
      <c r="DP20" s="665"/>
      <c r="DQ20" s="669">
        <v>13512155</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245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12579870</v>
      </c>
      <c r="S22" s="664"/>
      <c r="T22" s="664"/>
      <c r="U22" s="664"/>
      <c r="V22" s="664"/>
      <c r="W22" s="664"/>
      <c r="X22" s="664"/>
      <c r="Y22" s="665"/>
      <c r="Z22" s="723">
        <v>56.4</v>
      </c>
      <c r="AA22" s="723"/>
      <c r="AB22" s="723"/>
      <c r="AC22" s="723"/>
      <c r="AD22" s="724">
        <v>12009448</v>
      </c>
      <c r="AE22" s="724"/>
      <c r="AF22" s="724"/>
      <c r="AG22" s="724"/>
      <c r="AH22" s="724"/>
      <c r="AI22" s="724"/>
      <c r="AJ22" s="724"/>
      <c r="AK22" s="724"/>
      <c r="AL22" s="666">
        <v>99.3</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6538</v>
      </c>
      <c r="S23" s="664"/>
      <c r="T23" s="664"/>
      <c r="U23" s="664"/>
      <c r="V23" s="664"/>
      <c r="W23" s="664"/>
      <c r="X23" s="664"/>
      <c r="Y23" s="665"/>
      <c r="Z23" s="723">
        <v>0</v>
      </c>
      <c r="AA23" s="723"/>
      <c r="AB23" s="723"/>
      <c r="AC23" s="723"/>
      <c r="AD23" s="724">
        <v>6538</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223411</v>
      </c>
      <c r="S24" s="664"/>
      <c r="T24" s="664"/>
      <c r="U24" s="664"/>
      <c r="V24" s="664"/>
      <c r="W24" s="664"/>
      <c r="X24" s="664"/>
      <c r="Y24" s="665"/>
      <c r="Z24" s="723">
        <v>1</v>
      </c>
      <c r="AA24" s="723"/>
      <c r="AB24" s="723"/>
      <c r="AC24" s="723"/>
      <c r="AD24" s="724" t="s">
        <v>245</v>
      </c>
      <c r="AE24" s="724"/>
      <c r="AF24" s="724"/>
      <c r="AG24" s="724"/>
      <c r="AH24" s="724"/>
      <c r="AI24" s="724"/>
      <c r="AJ24" s="724"/>
      <c r="AK24" s="724"/>
      <c r="AL24" s="666" t="s">
        <v>129</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10415226</v>
      </c>
      <c r="CS24" s="727"/>
      <c r="CT24" s="727"/>
      <c r="CU24" s="727"/>
      <c r="CV24" s="727"/>
      <c r="CW24" s="727"/>
      <c r="CX24" s="727"/>
      <c r="CY24" s="773"/>
      <c r="CZ24" s="774">
        <v>48.2</v>
      </c>
      <c r="DA24" s="743"/>
      <c r="DB24" s="743"/>
      <c r="DC24" s="777"/>
      <c r="DD24" s="772">
        <v>7002616</v>
      </c>
      <c r="DE24" s="727"/>
      <c r="DF24" s="727"/>
      <c r="DG24" s="727"/>
      <c r="DH24" s="727"/>
      <c r="DI24" s="727"/>
      <c r="DJ24" s="727"/>
      <c r="DK24" s="773"/>
      <c r="DL24" s="772">
        <v>6978979</v>
      </c>
      <c r="DM24" s="727"/>
      <c r="DN24" s="727"/>
      <c r="DO24" s="727"/>
      <c r="DP24" s="727"/>
      <c r="DQ24" s="727"/>
      <c r="DR24" s="727"/>
      <c r="DS24" s="727"/>
      <c r="DT24" s="727"/>
      <c r="DU24" s="727"/>
      <c r="DV24" s="773"/>
      <c r="DW24" s="774">
        <v>55.3</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390522</v>
      </c>
      <c r="S25" s="664"/>
      <c r="T25" s="664"/>
      <c r="U25" s="664"/>
      <c r="V25" s="664"/>
      <c r="W25" s="664"/>
      <c r="X25" s="664"/>
      <c r="Y25" s="665"/>
      <c r="Z25" s="723">
        <v>1.8</v>
      </c>
      <c r="AA25" s="723"/>
      <c r="AB25" s="723"/>
      <c r="AC25" s="723"/>
      <c r="AD25" s="724">
        <v>25441</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245</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3615066</v>
      </c>
      <c r="CS25" s="662"/>
      <c r="CT25" s="662"/>
      <c r="CU25" s="662"/>
      <c r="CV25" s="662"/>
      <c r="CW25" s="662"/>
      <c r="CX25" s="662"/>
      <c r="CY25" s="663"/>
      <c r="CZ25" s="666">
        <v>16.7</v>
      </c>
      <c r="DA25" s="695"/>
      <c r="DB25" s="695"/>
      <c r="DC25" s="696"/>
      <c r="DD25" s="669">
        <v>3406456</v>
      </c>
      <c r="DE25" s="662"/>
      <c r="DF25" s="662"/>
      <c r="DG25" s="662"/>
      <c r="DH25" s="662"/>
      <c r="DI25" s="662"/>
      <c r="DJ25" s="662"/>
      <c r="DK25" s="663"/>
      <c r="DL25" s="669">
        <v>3388400</v>
      </c>
      <c r="DM25" s="662"/>
      <c r="DN25" s="662"/>
      <c r="DO25" s="662"/>
      <c r="DP25" s="662"/>
      <c r="DQ25" s="662"/>
      <c r="DR25" s="662"/>
      <c r="DS25" s="662"/>
      <c r="DT25" s="662"/>
      <c r="DU25" s="662"/>
      <c r="DV25" s="663"/>
      <c r="DW25" s="666">
        <v>26.8</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32686</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245</v>
      </c>
      <c r="BP26" s="723"/>
      <c r="BQ26" s="723"/>
      <c r="BR26" s="723"/>
      <c r="BS26" s="669" t="s">
        <v>129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2230520</v>
      </c>
      <c r="CS26" s="664"/>
      <c r="CT26" s="664"/>
      <c r="CU26" s="664"/>
      <c r="CV26" s="664"/>
      <c r="CW26" s="664"/>
      <c r="CX26" s="664"/>
      <c r="CY26" s="665"/>
      <c r="CZ26" s="666">
        <v>10.3</v>
      </c>
      <c r="DA26" s="695"/>
      <c r="DB26" s="695"/>
      <c r="DC26" s="696"/>
      <c r="DD26" s="669">
        <v>2131525</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2652896</v>
      </c>
      <c r="S27" s="664"/>
      <c r="T27" s="664"/>
      <c r="U27" s="664"/>
      <c r="V27" s="664"/>
      <c r="W27" s="664"/>
      <c r="X27" s="664"/>
      <c r="Y27" s="665"/>
      <c r="Z27" s="723">
        <v>11.9</v>
      </c>
      <c r="AA27" s="723"/>
      <c r="AB27" s="723"/>
      <c r="AC27" s="723"/>
      <c r="AD27" s="724" t="s">
        <v>129</v>
      </c>
      <c r="AE27" s="724"/>
      <c r="AF27" s="724"/>
      <c r="AG27" s="724"/>
      <c r="AH27" s="724"/>
      <c r="AI27" s="724"/>
      <c r="AJ27" s="724"/>
      <c r="AK27" s="724"/>
      <c r="AL27" s="666" t="s">
        <v>245</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3748483</v>
      </c>
      <c r="BH27" s="664"/>
      <c r="BI27" s="664"/>
      <c r="BJ27" s="664"/>
      <c r="BK27" s="664"/>
      <c r="BL27" s="664"/>
      <c r="BM27" s="664"/>
      <c r="BN27" s="665"/>
      <c r="BO27" s="723">
        <v>100</v>
      </c>
      <c r="BP27" s="723"/>
      <c r="BQ27" s="723"/>
      <c r="BR27" s="723"/>
      <c r="BS27" s="669" t="s">
        <v>245</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4457201</v>
      </c>
      <c r="CS27" s="662"/>
      <c r="CT27" s="662"/>
      <c r="CU27" s="662"/>
      <c r="CV27" s="662"/>
      <c r="CW27" s="662"/>
      <c r="CX27" s="662"/>
      <c r="CY27" s="663"/>
      <c r="CZ27" s="666">
        <v>20.6</v>
      </c>
      <c r="DA27" s="695"/>
      <c r="DB27" s="695"/>
      <c r="DC27" s="696"/>
      <c r="DD27" s="669">
        <v>1319798</v>
      </c>
      <c r="DE27" s="662"/>
      <c r="DF27" s="662"/>
      <c r="DG27" s="662"/>
      <c r="DH27" s="662"/>
      <c r="DI27" s="662"/>
      <c r="DJ27" s="662"/>
      <c r="DK27" s="663"/>
      <c r="DL27" s="669">
        <v>1314217</v>
      </c>
      <c r="DM27" s="662"/>
      <c r="DN27" s="662"/>
      <c r="DO27" s="662"/>
      <c r="DP27" s="662"/>
      <c r="DQ27" s="662"/>
      <c r="DR27" s="662"/>
      <c r="DS27" s="662"/>
      <c r="DT27" s="662"/>
      <c r="DU27" s="662"/>
      <c r="DV27" s="663"/>
      <c r="DW27" s="666">
        <v>10.4</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245</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2342959</v>
      </c>
      <c r="CS28" s="664"/>
      <c r="CT28" s="664"/>
      <c r="CU28" s="664"/>
      <c r="CV28" s="664"/>
      <c r="CW28" s="664"/>
      <c r="CX28" s="664"/>
      <c r="CY28" s="665"/>
      <c r="CZ28" s="666">
        <v>10.8</v>
      </c>
      <c r="DA28" s="695"/>
      <c r="DB28" s="695"/>
      <c r="DC28" s="696"/>
      <c r="DD28" s="669">
        <v>2276362</v>
      </c>
      <c r="DE28" s="664"/>
      <c r="DF28" s="664"/>
      <c r="DG28" s="664"/>
      <c r="DH28" s="664"/>
      <c r="DI28" s="664"/>
      <c r="DJ28" s="664"/>
      <c r="DK28" s="665"/>
      <c r="DL28" s="669">
        <v>2276362</v>
      </c>
      <c r="DM28" s="664"/>
      <c r="DN28" s="664"/>
      <c r="DO28" s="664"/>
      <c r="DP28" s="664"/>
      <c r="DQ28" s="664"/>
      <c r="DR28" s="664"/>
      <c r="DS28" s="664"/>
      <c r="DT28" s="664"/>
      <c r="DU28" s="664"/>
      <c r="DV28" s="665"/>
      <c r="DW28" s="666">
        <v>18</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1880374</v>
      </c>
      <c r="S29" s="664"/>
      <c r="T29" s="664"/>
      <c r="U29" s="664"/>
      <c r="V29" s="664"/>
      <c r="W29" s="664"/>
      <c r="X29" s="664"/>
      <c r="Y29" s="665"/>
      <c r="Z29" s="723">
        <v>8.4</v>
      </c>
      <c r="AA29" s="723"/>
      <c r="AB29" s="723"/>
      <c r="AC29" s="723"/>
      <c r="AD29" s="724" t="s">
        <v>129</v>
      </c>
      <c r="AE29" s="724"/>
      <c r="AF29" s="724"/>
      <c r="AG29" s="724"/>
      <c r="AH29" s="724"/>
      <c r="AI29" s="724"/>
      <c r="AJ29" s="724"/>
      <c r="AK29" s="724"/>
      <c r="AL29" s="666" t="s">
        <v>129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68</v>
      </c>
      <c r="CG29" s="702"/>
      <c r="CH29" s="702"/>
      <c r="CI29" s="702"/>
      <c r="CJ29" s="702"/>
      <c r="CK29" s="702"/>
      <c r="CL29" s="702"/>
      <c r="CM29" s="702"/>
      <c r="CN29" s="702"/>
      <c r="CO29" s="702"/>
      <c r="CP29" s="702"/>
      <c r="CQ29" s="703"/>
      <c r="CR29" s="661">
        <v>2342959</v>
      </c>
      <c r="CS29" s="662"/>
      <c r="CT29" s="662"/>
      <c r="CU29" s="662"/>
      <c r="CV29" s="662"/>
      <c r="CW29" s="662"/>
      <c r="CX29" s="662"/>
      <c r="CY29" s="663"/>
      <c r="CZ29" s="666">
        <v>10.8</v>
      </c>
      <c r="DA29" s="695"/>
      <c r="DB29" s="695"/>
      <c r="DC29" s="696"/>
      <c r="DD29" s="669">
        <v>2276362</v>
      </c>
      <c r="DE29" s="662"/>
      <c r="DF29" s="662"/>
      <c r="DG29" s="662"/>
      <c r="DH29" s="662"/>
      <c r="DI29" s="662"/>
      <c r="DJ29" s="662"/>
      <c r="DK29" s="663"/>
      <c r="DL29" s="669">
        <v>2276362</v>
      </c>
      <c r="DM29" s="662"/>
      <c r="DN29" s="662"/>
      <c r="DO29" s="662"/>
      <c r="DP29" s="662"/>
      <c r="DQ29" s="662"/>
      <c r="DR29" s="662"/>
      <c r="DS29" s="662"/>
      <c r="DT29" s="662"/>
      <c r="DU29" s="662"/>
      <c r="DV29" s="663"/>
      <c r="DW29" s="666">
        <v>18</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144007</v>
      </c>
      <c r="S30" s="664"/>
      <c r="T30" s="664"/>
      <c r="U30" s="664"/>
      <c r="V30" s="664"/>
      <c r="W30" s="664"/>
      <c r="X30" s="664"/>
      <c r="Y30" s="665"/>
      <c r="Z30" s="723">
        <v>0.6</v>
      </c>
      <c r="AA30" s="723"/>
      <c r="AB30" s="723"/>
      <c r="AC30" s="723"/>
      <c r="AD30" s="724">
        <v>47621</v>
      </c>
      <c r="AE30" s="724"/>
      <c r="AF30" s="724"/>
      <c r="AG30" s="724"/>
      <c r="AH30" s="724"/>
      <c r="AI30" s="724"/>
      <c r="AJ30" s="724"/>
      <c r="AK30" s="724"/>
      <c r="AL30" s="666">
        <v>0.4</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98.9</v>
      </c>
      <c r="BH30" s="742"/>
      <c r="BI30" s="742"/>
      <c r="BJ30" s="742"/>
      <c r="BK30" s="742"/>
      <c r="BL30" s="742"/>
      <c r="BM30" s="743">
        <v>95.8</v>
      </c>
      <c r="BN30" s="742"/>
      <c r="BO30" s="742"/>
      <c r="BP30" s="742"/>
      <c r="BQ30" s="744"/>
      <c r="BR30" s="741">
        <v>99</v>
      </c>
      <c r="BS30" s="742"/>
      <c r="BT30" s="742"/>
      <c r="BU30" s="742"/>
      <c r="BV30" s="742"/>
      <c r="BW30" s="742"/>
      <c r="BX30" s="743">
        <v>95.8</v>
      </c>
      <c r="BY30" s="742"/>
      <c r="BZ30" s="742"/>
      <c r="CA30" s="742"/>
      <c r="CB30" s="744"/>
      <c r="CD30" s="747"/>
      <c r="CE30" s="748"/>
      <c r="CF30" s="705" t="s">
        <v>313</v>
      </c>
      <c r="CG30" s="702"/>
      <c r="CH30" s="702"/>
      <c r="CI30" s="702"/>
      <c r="CJ30" s="702"/>
      <c r="CK30" s="702"/>
      <c r="CL30" s="702"/>
      <c r="CM30" s="702"/>
      <c r="CN30" s="702"/>
      <c r="CO30" s="702"/>
      <c r="CP30" s="702"/>
      <c r="CQ30" s="703"/>
      <c r="CR30" s="661">
        <v>2200038</v>
      </c>
      <c r="CS30" s="664"/>
      <c r="CT30" s="664"/>
      <c r="CU30" s="664"/>
      <c r="CV30" s="664"/>
      <c r="CW30" s="664"/>
      <c r="CX30" s="664"/>
      <c r="CY30" s="665"/>
      <c r="CZ30" s="666">
        <v>10.199999999999999</v>
      </c>
      <c r="DA30" s="695"/>
      <c r="DB30" s="695"/>
      <c r="DC30" s="696"/>
      <c r="DD30" s="669">
        <v>2138846</v>
      </c>
      <c r="DE30" s="664"/>
      <c r="DF30" s="664"/>
      <c r="DG30" s="664"/>
      <c r="DH30" s="664"/>
      <c r="DI30" s="664"/>
      <c r="DJ30" s="664"/>
      <c r="DK30" s="665"/>
      <c r="DL30" s="669">
        <v>2138846</v>
      </c>
      <c r="DM30" s="664"/>
      <c r="DN30" s="664"/>
      <c r="DO30" s="664"/>
      <c r="DP30" s="664"/>
      <c r="DQ30" s="664"/>
      <c r="DR30" s="664"/>
      <c r="DS30" s="664"/>
      <c r="DT30" s="664"/>
      <c r="DU30" s="664"/>
      <c r="DV30" s="665"/>
      <c r="DW30" s="666">
        <v>16.899999999999999</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1315748</v>
      </c>
      <c r="S31" s="664"/>
      <c r="T31" s="664"/>
      <c r="U31" s="664"/>
      <c r="V31" s="664"/>
      <c r="W31" s="664"/>
      <c r="X31" s="664"/>
      <c r="Y31" s="665"/>
      <c r="Z31" s="723">
        <v>5.9</v>
      </c>
      <c r="AA31" s="723"/>
      <c r="AB31" s="723"/>
      <c r="AC31" s="723"/>
      <c r="AD31" s="724" t="s">
        <v>129</v>
      </c>
      <c r="AE31" s="724"/>
      <c r="AF31" s="724"/>
      <c r="AG31" s="724"/>
      <c r="AH31" s="724"/>
      <c r="AI31" s="724"/>
      <c r="AJ31" s="724"/>
      <c r="AK31" s="724"/>
      <c r="AL31" s="666" t="s">
        <v>245</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98.9</v>
      </c>
      <c r="BH31" s="662"/>
      <c r="BI31" s="662"/>
      <c r="BJ31" s="662"/>
      <c r="BK31" s="662"/>
      <c r="BL31" s="662"/>
      <c r="BM31" s="667">
        <v>96.4</v>
      </c>
      <c r="BN31" s="740"/>
      <c r="BO31" s="740"/>
      <c r="BP31" s="740"/>
      <c r="BQ31" s="701"/>
      <c r="BR31" s="739">
        <v>99.1</v>
      </c>
      <c r="BS31" s="662"/>
      <c r="BT31" s="662"/>
      <c r="BU31" s="662"/>
      <c r="BV31" s="662"/>
      <c r="BW31" s="662"/>
      <c r="BX31" s="667">
        <v>96.5</v>
      </c>
      <c r="BY31" s="740"/>
      <c r="BZ31" s="740"/>
      <c r="CA31" s="740"/>
      <c r="CB31" s="701"/>
      <c r="CD31" s="747"/>
      <c r="CE31" s="748"/>
      <c r="CF31" s="705" t="s">
        <v>317</v>
      </c>
      <c r="CG31" s="702"/>
      <c r="CH31" s="702"/>
      <c r="CI31" s="702"/>
      <c r="CJ31" s="702"/>
      <c r="CK31" s="702"/>
      <c r="CL31" s="702"/>
      <c r="CM31" s="702"/>
      <c r="CN31" s="702"/>
      <c r="CO31" s="702"/>
      <c r="CP31" s="702"/>
      <c r="CQ31" s="703"/>
      <c r="CR31" s="661">
        <v>142921</v>
      </c>
      <c r="CS31" s="662"/>
      <c r="CT31" s="662"/>
      <c r="CU31" s="662"/>
      <c r="CV31" s="662"/>
      <c r="CW31" s="662"/>
      <c r="CX31" s="662"/>
      <c r="CY31" s="663"/>
      <c r="CZ31" s="666">
        <v>0.7</v>
      </c>
      <c r="DA31" s="695"/>
      <c r="DB31" s="695"/>
      <c r="DC31" s="696"/>
      <c r="DD31" s="669">
        <v>137516</v>
      </c>
      <c r="DE31" s="662"/>
      <c r="DF31" s="662"/>
      <c r="DG31" s="662"/>
      <c r="DH31" s="662"/>
      <c r="DI31" s="662"/>
      <c r="DJ31" s="662"/>
      <c r="DK31" s="663"/>
      <c r="DL31" s="669">
        <v>137516</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890267</v>
      </c>
      <c r="S32" s="664"/>
      <c r="T32" s="664"/>
      <c r="U32" s="664"/>
      <c r="V32" s="664"/>
      <c r="W32" s="664"/>
      <c r="X32" s="664"/>
      <c r="Y32" s="665"/>
      <c r="Z32" s="723">
        <v>4</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98.7</v>
      </c>
      <c r="BH32" s="677"/>
      <c r="BI32" s="677"/>
      <c r="BJ32" s="677"/>
      <c r="BK32" s="677"/>
      <c r="BL32" s="677"/>
      <c r="BM32" s="721">
        <v>94.9</v>
      </c>
      <c r="BN32" s="677"/>
      <c r="BO32" s="677"/>
      <c r="BP32" s="677"/>
      <c r="BQ32" s="714"/>
      <c r="BR32" s="738">
        <v>98.8</v>
      </c>
      <c r="BS32" s="677"/>
      <c r="BT32" s="677"/>
      <c r="BU32" s="677"/>
      <c r="BV32" s="677"/>
      <c r="BW32" s="677"/>
      <c r="BX32" s="721">
        <v>94.9</v>
      </c>
      <c r="BY32" s="677"/>
      <c r="BZ32" s="677"/>
      <c r="CA32" s="677"/>
      <c r="CB32" s="714"/>
      <c r="CD32" s="749"/>
      <c r="CE32" s="750"/>
      <c r="CF32" s="705" t="s">
        <v>320</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245</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373169</v>
      </c>
      <c r="S33" s="664"/>
      <c r="T33" s="664"/>
      <c r="U33" s="664"/>
      <c r="V33" s="664"/>
      <c r="W33" s="664"/>
      <c r="X33" s="664"/>
      <c r="Y33" s="665"/>
      <c r="Z33" s="723">
        <v>1.7</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8467902</v>
      </c>
      <c r="CS33" s="662"/>
      <c r="CT33" s="662"/>
      <c r="CU33" s="662"/>
      <c r="CV33" s="662"/>
      <c r="CW33" s="662"/>
      <c r="CX33" s="662"/>
      <c r="CY33" s="663"/>
      <c r="CZ33" s="666">
        <v>39.200000000000003</v>
      </c>
      <c r="DA33" s="695"/>
      <c r="DB33" s="695"/>
      <c r="DC33" s="696"/>
      <c r="DD33" s="669">
        <v>5903613</v>
      </c>
      <c r="DE33" s="662"/>
      <c r="DF33" s="662"/>
      <c r="DG33" s="662"/>
      <c r="DH33" s="662"/>
      <c r="DI33" s="662"/>
      <c r="DJ33" s="662"/>
      <c r="DK33" s="663"/>
      <c r="DL33" s="669">
        <v>4984026</v>
      </c>
      <c r="DM33" s="662"/>
      <c r="DN33" s="662"/>
      <c r="DO33" s="662"/>
      <c r="DP33" s="662"/>
      <c r="DQ33" s="662"/>
      <c r="DR33" s="662"/>
      <c r="DS33" s="662"/>
      <c r="DT33" s="662"/>
      <c r="DU33" s="662"/>
      <c r="DV33" s="663"/>
      <c r="DW33" s="666">
        <v>39.5</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112927</v>
      </c>
      <c r="S34" s="664"/>
      <c r="T34" s="664"/>
      <c r="U34" s="664"/>
      <c r="V34" s="664"/>
      <c r="W34" s="664"/>
      <c r="X34" s="664"/>
      <c r="Y34" s="665"/>
      <c r="Z34" s="723">
        <v>0.5</v>
      </c>
      <c r="AA34" s="723"/>
      <c r="AB34" s="723"/>
      <c r="AC34" s="723"/>
      <c r="AD34" s="724">
        <v>2671</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2719062</v>
      </c>
      <c r="CS34" s="664"/>
      <c r="CT34" s="664"/>
      <c r="CU34" s="664"/>
      <c r="CV34" s="664"/>
      <c r="CW34" s="664"/>
      <c r="CX34" s="664"/>
      <c r="CY34" s="665"/>
      <c r="CZ34" s="666">
        <v>12.6</v>
      </c>
      <c r="DA34" s="695"/>
      <c r="DB34" s="695"/>
      <c r="DC34" s="696"/>
      <c r="DD34" s="669">
        <v>1740497</v>
      </c>
      <c r="DE34" s="664"/>
      <c r="DF34" s="664"/>
      <c r="DG34" s="664"/>
      <c r="DH34" s="664"/>
      <c r="DI34" s="664"/>
      <c r="DJ34" s="664"/>
      <c r="DK34" s="665"/>
      <c r="DL34" s="669">
        <v>1603684</v>
      </c>
      <c r="DM34" s="664"/>
      <c r="DN34" s="664"/>
      <c r="DO34" s="664"/>
      <c r="DP34" s="664"/>
      <c r="DQ34" s="664"/>
      <c r="DR34" s="664"/>
      <c r="DS34" s="664"/>
      <c r="DT34" s="664"/>
      <c r="DU34" s="664"/>
      <c r="DV34" s="665"/>
      <c r="DW34" s="666">
        <v>12.7</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1693393</v>
      </c>
      <c r="S35" s="664"/>
      <c r="T35" s="664"/>
      <c r="U35" s="664"/>
      <c r="V35" s="664"/>
      <c r="W35" s="664"/>
      <c r="X35" s="664"/>
      <c r="Y35" s="665"/>
      <c r="Z35" s="723">
        <v>7.6</v>
      </c>
      <c r="AA35" s="723"/>
      <c r="AB35" s="723"/>
      <c r="AC35" s="723"/>
      <c r="AD35" s="724" t="s">
        <v>129</v>
      </c>
      <c r="AE35" s="724"/>
      <c r="AF35" s="724"/>
      <c r="AG35" s="724"/>
      <c r="AH35" s="724"/>
      <c r="AI35" s="724"/>
      <c r="AJ35" s="724"/>
      <c r="AK35" s="724"/>
      <c r="AL35" s="666" t="s">
        <v>129</v>
      </c>
      <c r="AM35" s="667"/>
      <c r="AN35" s="667"/>
      <c r="AO35" s="725"/>
      <c r="AP35" s="234"/>
      <c r="AQ35" s="729" t="s">
        <v>328</v>
      </c>
      <c r="AR35" s="730"/>
      <c r="AS35" s="730"/>
      <c r="AT35" s="730"/>
      <c r="AU35" s="730"/>
      <c r="AV35" s="730"/>
      <c r="AW35" s="730"/>
      <c r="AX35" s="730"/>
      <c r="AY35" s="731"/>
      <c r="AZ35" s="726">
        <v>2481752</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47254</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212580</v>
      </c>
      <c r="CS35" s="662"/>
      <c r="CT35" s="662"/>
      <c r="CU35" s="662"/>
      <c r="CV35" s="662"/>
      <c r="CW35" s="662"/>
      <c r="CX35" s="662"/>
      <c r="CY35" s="663"/>
      <c r="CZ35" s="666">
        <v>1</v>
      </c>
      <c r="DA35" s="695"/>
      <c r="DB35" s="695"/>
      <c r="DC35" s="696"/>
      <c r="DD35" s="669">
        <v>168083</v>
      </c>
      <c r="DE35" s="662"/>
      <c r="DF35" s="662"/>
      <c r="DG35" s="662"/>
      <c r="DH35" s="662"/>
      <c r="DI35" s="662"/>
      <c r="DJ35" s="662"/>
      <c r="DK35" s="663"/>
      <c r="DL35" s="669">
        <v>160534</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332</v>
      </c>
      <c r="AR36" s="699"/>
      <c r="AS36" s="699"/>
      <c r="AT36" s="699"/>
      <c r="AU36" s="699"/>
      <c r="AV36" s="699"/>
      <c r="AW36" s="699"/>
      <c r="AX36" s="699"/>
      <c r="AY36" s="700"/>
      <c r="AZ36" s="661">
        <v>149593</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-75070</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2123730</v>
      </c>
      <c r="CS36" s="664"/>
      <c r="CT36" s="664"/>
      <c r="CU36" s="664"/>
      <c r="CV36" s="664"/>
      <c r="CW36" s="664"/>
      <c r="CX36" s="664"/>
      <c r="CY36" s="665"/>
      <c r="CZ36" s="666">
        <v>9.8000000000000007</v>
      </c>
      <c r="DA36" s="695"/>
      <c r="DB36" s="695"/>
      <c r="DC36" s="696"/>
      <c r="DD36" s="669">
        <v>1700802</v>
      </c>
      <c r="DE36" s="664"/>
      <c r="DF36" s="664"/>
      <c r="DG36" s="664"/>
      <c r="DH36" s="664"/>
      <c r="DI36" s="664"/>
      <c r="DJ36" s="664"/>
      <c r="DK36" s="665"/>
      <c r="DL36" s="669">
        <v>1358740</v>
      </c>
      <c r="DM36" s="664"/>
      <c r="DN36" s="664"/>
      <c r="DO36" s="664"/>
      <c r="DP36" s="664"/>
      <c r="DQ36" s="664"/>
      <c r="DR36" s="664"/>
      <c r="DS36" s="664"/>
      <c r="DT36" s="664"/>
      <c r="DU36" s="664"/>
      <c r="DV36" s="665"/>
      <c r="DW36" s="666">
        <v>10.8</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532693</v>
      </c>
      <c r="S37" s="664"/>
      <c r="T37" s="664"/>
      <c r="U37" s="664"/>
      <c r="V37" s="664"/>
      <c r="W37" s="664"/>
      <c r="X37" s="664"/>
      <c r="Y37" s="665"/>
      <c r="Z37" s="723">
        <v>2.4</v>
      </c>
      <c r="AA37" s="723"/>
      <c r="AB37" s="723"/>
      <c r="AC37" s="723"/>
      <c r="AD37" s="724" t="s">
        <v>129</v>
      </c>
      <c r="AE37" s="724"/>
      <c r="AF37" s="724"/>
      <c r="AG37" s="724"/>
      <c r="AH37" s="724"/>
      <c r="AI37" s="724"/>
      <c r="AJ37" s="724"/>
      <c r="AK37" s="724"/>
      <c r="AL37" s="666" t="s">
        <v>129</v>
      </c>
      <c r="AM37" s="667"/>
      <c r="AN37" s="667"/>
      <c r="AO37" s="725"/>
      <c r="AQ37" s="698" t="s">
        <v>336</v>
      </c>
      <c r="AR37" s="699"/>
      <c r="AS37" s="699"/>
      <c r="AT37" s="699"/>
      <c r="AU37" s="699"/>
      <c r="AV37" s="699"/>
      <c r="AW37" s="699"/>
      <c r="AX37" s="699"/>
      <c r="AY37" s="700"/>
      <c r="AZ37" s="661">
        <v>57097</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6047</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1194958</v>
      </c>
      <c r="CS37" s="662"/>
      <c r="CT37" s="662"/>
      <c r="CU37" s="662"/>
      <c r="CV37" s="662"/>
      <c r="CW37" s="662"/>
      <c r="CX37" s="662"/>
      <c r="CY37" s="663"/>
      <c r="CZ37" s="666">
        <v>5.5</v>
      </c>
      <c r="DA37" s="695"/>
      <c r="DB37" s="695"/>
      <c r="DC37" s="696"/>
      <c r="DD37" s="669">
        <v>1152025</v>
      </c>
      <c r="DE37" s="662"/>
      <c r="DF37" s="662"/>
      <c r="DG37" s="662"/>
      <c r="DH37" s="662"/>
      <c r="DI37" s="662"/>
      <c r="DJ37" s="662"/>
      <c r="DK37" s="663"/>
      <c r="DL37" s="669">
        <v>1039801</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22295808</v>
      </c>
      <c r="S38" s="713"/>
      <c r="T38" s="713"/>
      <c r="U38" s="713"/>
      <c r="V38" s="713"/>
      <c r="W38" s="713"/>
      <c r="X38" s="713"/>
      <c r="Y38" s="718"/>
      <c r="Z38" s="719">
        <v>100</v>
      </c>
      <c r="AA38" s="719"/>
      <c r="AB38" s="719"/>
      <c r="AC38" s="719"/>
      <c r="AD38" s="720">
        <v>12091719</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129</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10114</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2424655</v>
      </c>
      <c r="CS38" s="664"/>
      <c r="CT38" s="664"/>
      <c r="CU38" s="664"/>
      <c r="CV38" s="664"/>
      <c r="CW38" s="664"/>
      <c r="CX38" s="664"/>
      <c r="CY38" s="665"/>
      <c r="CZ38" s="666">
        <v>11.2</v>
      </c>
      <c r="DA38" s="695"/>
      <c r="DB38" s="695"/>
      <c r="DC38" s="696"/>
      <c r="DD38" s="669">
        <v>2049560</v>
      </c>
      <c r="DE38" s="664"/>
      <c r="DF38" s="664"/>
      <c r="DG38" s="664"/>
      <c r="DH38" s="664"/>
      <c r="DI38" s="664"/>
      <c r="DJ38" s="664"/>
      <c r="DK38" s="665"/>
      <c r="DL38" s="669">
        <v>1861068</v>
      </c>
      <c r="DM38" s="664"/>
      <c r="DN38" s="664"/>
      <c r="DO38" s="664"/>
      <c r="DP38" s="664"/>
      <c r="DQ38" s="664"/>
      <c r="DR38" s="664"/>
      <c r="DS38" s="664"/>
      <c r="DT38" s="664"/>
      <c r="DU38" s="664"/>
      <c r="DV38" s="665"/>
      <c r="DW38" s="666">
        <v>14.7</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129</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108</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987325</v>
      </c>
      <c r="CS39" s="662"/>
      <c r="CT39" s="662"/>
      <c r="CU39" s="662"/>
      <c r="CV39" s="662"/>
      <c r="CW39" s="662"/>
      <c r="CX39" s="662"/>
      <c r="CY39" s="663"/>
      <c r="CZ39" s="666">
        <v>4.5999999999999996</v>
      </c>
      <c r="DA39" s="695"/>
      <c r="DB39" s="695"/>
      <c r="DC39" s="696"/>
      <c r="DD39" s="669">
        <v>244671</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505315</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550</v>
      </c>
      <c r="CS40" s="664"/>
      <c r="CT40" s="664"/>
      <c r="CU40" s="664"/>
      <c r="CV40" s="664"/>
      <c r="CW40" s="664"/>
      <c r="CX40" s="664"/>
      <c r="CY40" s="665"/>
      <c r="CZ40" s="666">
        <v>0</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1769747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406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2742707</v>
      </c>
      <c r="CS42" s="664"/>
      <c r="CT42" s="664"/>
      <c r="CU42" s="664"/>
      <c r="CV42" s="664"/>
      <c r="CW42" s="664"/>
      <c r="CX42" s="664"/>
      <c r="CY42" s="665"/>
      <c r="CZ42" s="666">
        <v>12.7</v>
      </c>
      <c r="DA42" s="667"/>
      <c r="DB42" s="667"/>
      <c r="DC42" s="668"/>
      <c r="DD42" s="669">
        <v>605926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146170</v>
      </c>
      <c r="CS43" s="662"/>
      <c r="CT43" s="662"/>
      <c r="CU43" s="662"/>
      <c r="CV43" s="662"/>
      <c r="CW43" s="662"/>
      <c r="CX43" s="662"/>
      <c r="CY43" s="663"/>
      <c r="CZ43" s="666">
        <v>0.7</v>
      </c>
      <c r="DA43" s="695"/>
      <c r="DB43" s="695"/>
      <c r="DC43" s="696"/>
      <c r="DD43" s="669">
        <v>138229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2687039</v>
      </c>
      <c r="CS44" s="664"/>
      <c r="CT44" s="664"/>
      <c r="CU44" s="664"/>
      <c r="CV44" s="664"/>
      <c r="CW44" s="664"/>
      <c r="CX44" s="664"/>
      <c r="CY44" s="665"/>
      <c r="CZ44" s="666">
        <v>12.4</v>
      </c>
      <c r="DA44" s="667"/>
      <c r="DB44" s="667"/>
      <c r="DC44" s="668"/>
      <c r="DD44" s="669">
        <v>600731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1103333</v>
      </c>
      <c r="CS45" s="662"/>
      <c r="CT45" s="662"/>
      <c r="CU45" s="662"/>
      <c r="CV45" s="662"/>
      <c r="CW45" s="662"/>
      <c r="CX45" s="662"/>
      <c r="CY45" s="663"/>
      <c r="CZ45" s="666">
        <v>5.0999999999999996</v>
      </c>
      <c r="DA45" s="695"/>
      <c r="DB45" s="695"/>
      <c r="DC45" s="696"/>
      <c r="DD45" s="669">
        <v>58883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1491786</v>
      </c>
      <c r="CS46" s="664"/>
      <c r="CT46" s="664"/>
      <c r="CU46" s="664"/>
      <c r="CV46" s="664"/>
      <c r="CW46" s="664"/>
      <c r="CX46" s="664"/>
      <c r="CY46" s="665"/>
      <c r="CZ46" s="666">
        <v>6.9</v>
      </c>
      <c r="DA46" s="667"/>
      <c r="DB46" s="667"/>
      <c r="DC46" s="668"/>
      <c r="DD46" s="669">
        <v>499278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55668</v>
      </c>
      <c r="CS47" s="662"/>
      <c r="CT47" s="662"/>
      <c r="CU47" s="662"/>
      <c r="CV47" s="662"/>
      <c r="CW47" s="662"/>
      <c r="CX47" s="662"/>
      <c r="CY47" s="663"/>
      <c r="CZ47" s="666">
        <v>0.3</v>
      </c>
      <c r="DA47" s="695"/>
      <c r="DB47" s="695"/>
      <c r="DC47" s="696"/>
      <c r="DD47" s="669">
        <v>5195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245</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21625835</v>
      </c>
      <c r="CS49" s="677"/>
      <c r="CT49" s="677"/>
      <c r="CU49" s="677"/>
      <c r="CV49" s="677"/>
      <c r="CW49" s="677"/>
      <c r="CX49" s="677"/>
      <c r="CY49" s="678"/>
      <c r="CZ49" s="679">
        <v>100</v>
      </c>
      <c r="DA49" s="680"/>
      <c r="DB49" s="680"/>
      <c r="DC49" s="681"/>
      <c r="DD49" s="682">
        <v>13512155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oex5JJ5tQJ2qf7Psk+GBjApzgCuncvWqchBFBjjJdfG6m1ZP3vHisOb2yjjVy7ObEf3kzPizdTqyRVW8wHaaA==" saltValue="JhjTi7R1iZy38bM4dDLc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22326</v>
      </c>
      <c r="R7" s="1194"/>
      <c r="S7" s="1194"/>
      <c r="T7" s="1194"/>
      <c r="U7" s="1194"/>
      <c r="V7" s="1194">
        <v>21656</v>
      </c>
      <c r="W7" s="1194"/>
      <c r="X7" s="1194"/>
      <c r="Y7" s="1194"/>
      <c r="Z7" s="1194"/>
      <c r="AA7" s="1194">
        <v>670</v>
      </c>
      <c r="AB7" s="1194"/>
      <c r="AC7" s="1194"/>
      <c r="AD7" s="1194"/>
      <c r="AE7" s="1195"/>
      <c r="AF7" s="1196">
        <v>628</v>
      </c>
      <c r="AG7" s="1197"/>
      <c r="AH7" s="1197"/>
      <c r="AI7" s="1197"/>
      <c r="AJ7" s="1198"/>
      <c r="AK7" s="1180">
        <v>890</v>
      </c>
      <c r="AL7" s="1181"/>
      <c r="AM7" s="1181"/>
      <c r="AN7" s="1181"/>
      <c r="AO7" s="1181"/>
      <c r="AP7" s="1181">
        <v>21058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595</v>
      </c>
      <c r="BT7" s="1185"/>
      <c r="BU7" s="1185"/>
      <c r="BV7" s="1185"/>
      <c r="BW7" s="1185"/>
      <c r="BX7" s="1185"/>
      <c r="BY7" s="1185"/>
      <c r="BZ7" s="1185"/>
      <c r="CA7" s="1185"/>
      <c r="CB7" s="1185"/>
      <c r="CC7" s="1185"/>
      <c r="CD7" s="1185"/>
      <c r="CE7" s="1185"/>
      <c r="CF7" s="1185"/>
      <c r="CG7" s="1186"/>
      <c r="CH7" s="1177">
        <v>0</v>
      </c>
      <c r="CI7" s="1178"/>
      <c r="CJ7" s="1178"/>
      <c r="CK7" s="1178"/>
      <c r="CL7" s="1179"/>
      <c r="CM7" s="1177">
        <v>5</v>
      </c>
      <c r="CN7" s="1178"/>
      <c r="CO7" s="1178"/>
      <c r="CP7" s="1178"/>
      <c r="CQ7" s="1179"/>
      <c r="CR7" s="1177">
        <v>100</v>
      </c>
      <c r="CS7" s="1178"/>
      <c r="CT7" s="1178"/>
      <c r="CU7" s="1178"/>
      <c r="CV7" s="1179"/>
      <c r="CW7" s="1177" t="s">
        <v>600</v>
      </c>
      <c r="CX7" s="1178"/>
      <c r="CY7" s="1178"/>
      <c r="CZ7" s="1178"/>
      <c r="DA7" s="1179"/>
      <c r="DB7" s="1177" t="s">
        <v>599</v>
      </c>
      <c r="DC7" s="1178"/>
      <c r="DD7" s="1178"/>
      <c r="DE7" s="1178"/>
      <c r="DF7" s="1179"/>
      <c r="DG7" s="1177" t="s">
        <v>599</v>
      </c>
      <c r="DH7" s="1178"/>
      <c r="DI7" s="1178"/>
      <c r="DJ7" s="1178"/>
      <c r="DK7" s="1179"/>
      <c r="DL7" s="1177" t="s">
        <v>601</v>
      </c>
      <c r="DM7" s="1178"/>
      <c r="DN7" s="1178"/>
      <c r="DO7" s="1178"/>
      <c r="DP7" s="1179"/>
      <c r="DQ7" s="1177" t="s">
        <v>599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596</v>
      </c>
      <c r="BT8" s="1104"/>
      <c r="BU8" s="1104"/>
      <c r="BV8" s="1104"/>
      <c r="BW8" s="1104"/>
      <c r="BX8" s="1104"/>
      <c r="BY8" s="1104"/>
      <c r="BZ8" s="1104"/>
      <c r="CA8" s="1104"/>
      <c r="CB8" s="1104"/>
      <c r="CC8" s="1104"/>
      <c r="CD8" s="1104"/>
      <c r="CE8" s="1104"/>
      <c r="CF8" s="1104"/>
      <c r="CG8" s="1105"/>
      <c r="CH8" s="1078">
        <v>6</v>
      </c>
      <c r="CI8" s="1079"/>
      <c r="CJ8" s="1079"/>
      <c r="CK8" s="1079"/>
      <c r="CL8" s="1080"/>
      <c r="CM8" s="1078">
        <v>57</v>
      </c>
      <c r="CN8" s="1079"/>
      <c r="CO8" s="1079"/>
      <c r="CP8" s="1079"/>
      <c r="CQ8" s="1080"/>
      <c r="CR8" s="1078">
        <v>32</v>
      </c>
      <c r="CS8" s="1079"/>
      <c r="CT8" s="1079"/>
      <c r="CU8" s="1079"/>
      <c r="CV8" s="1080"/>
      <c r="CW8" s="1078" t="s">
        <v>599</v>
      </c>
      <c r="CX8" s="1079"/>
      <c r="CY8" s="1079"/>
      <c r="CZ8" s="1079"/>
      <c r="DA8" s="1080"/>
      <c r="DB8" s="1078" t="s">
        <v>599</v>
      </c>
      <c r="DC8" s="1079"/>
      <c r="DD8" s="1079"/>
      <c r="DE8" s="1079"/>
      <c r="DF8" s="1080"/>
      <c r="DG8" s="1078" t="s">
        <v>599</v>
      </c>
      <c r="DH8" s="1079"/>
      <c r="DI8" s="1079"/>
      <c r="DJ8" s="1079"/>
      <c r="DK8" s="1080"/>
      <c r="DL8" s="1078" t="s">
        <v>599</v>
      </c>
      <c r="DM8" s="1079"/>
      <c r="DN8" s="1079"/>
      <c r="DO8" s="1079"/>
      <c r="DP8" s="1080"/>
      <c r="DQ8" s="1078" t="s">
        <v>599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598</v>
      </c>
      <c r="BS9" s="1103" t="s">
        <v>597</v>
      </c>
      <c r="BT9" s="1104"/>
      <c r="BU9" s="1104"/>
      <c r="BV9" s="1104"/>
      <c r="BW9" s="1104"/>
      <c r="BX9" s="1104"/>
      <c r="BY9" s="1104"/>
      <c r="BZ9" s="1104"/>
      <c r="CA9" s="1104"/>
      <c r="CB9" s="1104"/>
      <c r="CC9" s="1104"/>
      <c r="CD9" s="1104"/>
      <c r="CE9" s="1104"/>
      <c r="CF9" s="1104"/>
      <c r="CG9" s="1105"/>
      <c r="CH9" s="1078">
        <v>-1</v>
      </c>
      <c r="CI9" s="1079"/>
      <c r="CJ9" s="1079"/>
      <c r="CK9" s="1079"/>
      <c r="CL9" s="1080"/>
      <c r="CM9" s="1078">
        <v>72</v>
      </c>
      <c r="CN9" s="1079"/>
      <c r="CO9" s="1079"/>
      <c r="CP9" s="1079"/>
      <c r="CQ9" s="1080"/>
      <c r="CR9" s="1078">
        <v>18</v>
      </c>
      <c r="CS9" s="1079"/>
      <c r="CT9" s="1079"/>
      <c r="CU9" s="1079"/>
      <c r="CV9" s="1080"/>
      <c r="CW9" s="1078" t="s">
        <v>599</v>
      </c>
      <c r="CX9" s="1079"/>
      <c r="CY9" s="1079"/>
      <c r="CZ9" s="1079"/>
      <c r="DA9" s="1080"/>
      <c r="DB9" s="1078" t="s">
        <v>599</v>
      </c>
      <c r="DC9" s="1079"/>
      <c r="DD9" s="1079"/>
      <c r="DE9" s="1079"/>
      <c r="DF9" s="1080"/>
      <c r="DG9" s="1078" t="s">
        <v>599</v>
      </c>
      <c r="DH9" s="1079"/>
      <c r="DI9" s="1079"/>
      <c r="DJ9" s="1079"/>
      <c r="DK9" s="1080"/>
      <c r="DL9" s="1078">
        <v>187</v>
      </c>
      <c r="DM9" s="1079"/>
      <c r="DN9" s="1079"/>
      <c r="DO9" s="1079"/>
      <c r="DP9" s="1080"/>
      <c r="DQ9" s="1078">
        <v>19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22326</v>
      </c>
      <c r="R23" s="1158"/>
      <c r="S23" s="1158"/>
      <c r="T23" s="1158"/>
      <c r="U23" s="1158"/>
      <c r="V23" s="1158">
        <v>21656</v>
      </c>
      <c r="W23" s="1158"/>
      <c r="X23" s="1158"/>
      <c r="Y23" s="1158"/>
      <c r="Z23" s="1158"/>
      <c r="AA23" s="1158">
        <v>670</v>
      </c>
      <c r="AB23" s="1158"/>
      <c r="AC23" s="1158"/>
      <c r="AD23" s="1158"/>
      <c r="AE23" s="1159"/>
      <c r="AF23" s="1160">
        <v>628</v>
      </c>
      <c r="AG23" s="1158"/>
      <c r="AH23" s="1158"/>
      <c r="AI23" s="1158"/>
      <c r="AJ23" s="1161"/>
      <c r="AK23" s="1162"/>
      <c r="AL23" s="1163"/>
      <c r="AM23" s="1163"/>
      <c r="AN23" s="1163"/>
      <c r="AO23" s="1163"/>
      <c r="AP23" s="1158">
        <v>21058</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5888</v>
      </c>
      <c r="R28" s="1143"/>
      <c r="S28" s="1143"/>
      <c r="T28" s="1143"/>
      <c r="U28" s="1143"/>
      <c r="V28" s="1143">
        <v>5841</v>
      </c>
      <c r="W28" s="1143"/>
      <c r="X28" s="1143"/>
      <c r="Y28" s="1143"/>
      <c r="Z28" s="1143"/>
      <c r="AA28" s="1143">
        <v>47</v>
      </c>
      <c r="AB28" s="1143"/>
      <c r="AC28" s="1143"/>
      <c r="AD28" s="1143"/>
      <c r="AE28" s="1144"/>
      <c r="AF28" s="1145">
        <v>47</v>
      </c>
      <c r="AG28" s="1143"/>
      <c r="AH28" s="1143"/>
      <c r="AI28" s="1143"/>
      <c r="AJ28" s="1146"/>
      <c r="AK28" s="1147">
        <v>427</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5306</v>
      </c>
      <c r="R29" s="1133"/>
      <c r="S29" s="1133"/>
      <c r="T29" s="1133"/>
      <c r="U29" s="1133"/>
      <c r="V29" s="1133">
        <v>5098</v>
      </c>
      <c r="W29" s="1133"/>
      <c r="X29" s="1133"/>
      <c r="Y29" s="1133"/>
      <c r="Z29" s="1133"/>
      <c r="AA29" s="1133">
        <v>208</v>
      </c>
      <c r="AB29" s="1133"/>
      <c r="AC29" s="1133"/>
      <c r="AD29" s="1133"/>
      <c r="AE29" s="1134"/>
      <c r="AF29" s="1108">
        <v>208</v>
      </c>
      <c r="AG29" s="1109"/>
      <c r="AH29" s="1109"/>
      <c r="AI29" s="1109"/>
      <c r="AJ29" s="1110"/>
      <c r="AK29" s="1069">
        <v>755</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540</v>
      </c>
      <c r="R30" s="1133"/>
      <c r="S30" s="1133"/>
      <c r="T30" s="1133"/>
      <c r="U30" s="1133"/>
      <c r="V30" s="1133">
        <v>539</v>
      </c>
      <c r="W30" s="1133"/>
      <c r="X30" s="1133"/>
      <c r="Y30" s="1133"/>
      <c r="Z30" s="1133"/>
      <c r="AA30" s="1133">
        <v>1</v>
      </c>
      <c r="AB30" s="1133"/>
      <c r="AC30" s="1133"/>
      <c r="AD30" s="1133"/>
      <c r="AE30" s="1134"/>
      <c r="AF30" s="1108">
        <v>1</v>
      </c>
      <c r="AG30" s="1109"/>
      <c r="AH30" s="1109"/>
      <c r="AI30" s="1109"/>
      <c r="AJ30" s="1110"/>
      <c r="AK30" s="1069">
        <v>1</v>
      </c>
      <c r="AL30" s="1060"/>
      <c r="AM30" s="1060"/>
      <c r="AN30" s="1060"/>
      <c r="AO30" s="1060"/>
      <c r="AP30" s="1060" t="s">
        <v>582</v>
      </c>
      <c r="AQ30" s="1060"/>
      <c r="AR30" s="1060"/>
      <c r="AS30" s="1060"/>
      <c r="AT30" s="1060"/>
      <c r="AU30" s="1060" t="s">
        <v>583</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650</v>
      </c>
      <c r="R31" s="1133"/>
      <c r="S31" s="1133"/>
      <c r="T31" s="1133"/>
      <c r="U31" s="1133"/>
      <c r="V31" s="1133">
        <v>645</v>
      </c>
      <c r="W31" s="1133"/>
      <c r="X31" s="1133"/>
      <c r="Y31" s="1133"/>
      <c r="Z31" s="1133"/>
      <c r="AA31" s="1133">
        <v>5</v>
      </c>
      <c r="AB31" s="1133"/>
      <c r="AC31" s="1133"/>
      <c r="AD31" s="1133"/>
      <c r="AE31" s="1134"/>
      <c r="AF31" s="1108">
        <v>352</v>
      </c>
      <c r="AG31" s="1109"/>
      <c r="AH31" s="1109"/>
      <c r="AI31" s="1109"/>
      <c r="AJ31" s="1110"/>
      <c r="AK31" s="1069">
        <v>16</v>
      </c>
      <c r="AL31" s="1060"/>
      <c r="AM31" s="1060"/>
      <c r="AN31" s="1060"/>
      <c r="AO31" s="1060"/>
      <c r="AP31" s="1060">
        <v>2115</v>
      </c>
      <c r="AQ31" s="1060"/>
      <c r="AR31" s="1060"/>
      <c r="AS31" s="1060"/>
      <c r="AT31" s="1060"/>
      <c r="AU31" s="1060">
        <v>637</v>
      </c>
      <c r="AV31" s="1060"/>
      <c r="AW31" s="1060"/>
      <c r="AX31" s="1060"/>
      <c r="AY31" s="1060"/>
      <c r="AZ31" s="1131" t="s">
        <v>584</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76</v>
      </c>
      <c r="R32" s="1133"/>
      <c r="S32" s="1133"/>
      <c r="T32" s="1133"/>
      <c r="U32" s="1133"/>
      <c r="V32" s="1133">
        <v>74</v>
      </c>
      <c r="W32" s="1133"/>
      <c r="X32" s="1133"/>
      <c r="Y32" s="1133"/>
      <c r="Z32" s="1133"/>
      <c r="AA32" s="1133">
        <v>3</v>
      </c>
      <c r="AB32" s="1133"/>
      <c r="AC32" s="1133"/>
      <c r="AD32" s="1133"/>
      <c r="AE32" s="1134"/>
      <c r="AF32" s="1108">
        <v>3</v>
      </c>
      <c r="AG32" s="1109"/>
      <c r="AH32" s="1109"/>
      <c r="AI32" s="1109"/>
      <c r="AJ32" s="1110"/>
      <c r="AK32" s="1069">
        <v>61</v>
      </c>
      <c r="AL32" s="1060"/>
      <c r="AM32" s="1060"/>
      <c r="AN32" s="1060"/>
      <c r="AO32" s="1060"/>
      <c r="AP32" s="1060">
        <v>300</v>
      </c>
      <c r="AQ32" s="1060"/>
      <c r="AR32" s="1060"/>
      <c r="AS32" s="1060"/>
      <c r="AT32" s="1060"/>
      <c r="AU32" s="1060">
        <v>300</v>
      </c>
      <c r="AV32" s="1060"/>
      <c r="AW32" s="1060"/>
      <c r="AX32" s="1060"/>
      <c r="AY32" s="1060"/>
      <c r="AZ32" s="1131" t="s">
        <v>584</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146</v>
      </c>
      <c r="R33" s="1133"/>
      <c r="S33" s="1133"/>
      <c r="T33" s="1133"/>
      <c r="U33" s="1133"/>
      <c r="V33" s="1133">
        <v>131</v>
      </c>
      <c r="W33" s="1133"/>
      <c r="X33" s="1133"/>
      <c r="Y33" s="1133"/>
      <c r="Z33" s="1133"/>
      <c r="AA33" s="1133">
        <v>15</v>
      </c>
      <c r="AB33" s="1133"/>
      <c r="AC33" s="1133"/>
      <c r="AD33" s="1133"/>
      <c r="AE33" s="1134"/>
      <c r="AF33" s="1108">
        <v>15</v>
      </c>
      <c r="AG33" s="1109"/>
      <c r="AH33" s="1109"/>
      <c r="AI33" s="1109"/>
      <c r="AJ33" s="1110"/>
      <c r="AK33" s="1069">
        <v>89</v>
      </c>
      <c r="AL33" s="1060"/>
      <c r="AM33" s="1060"/>
      <c r="AN33" s="1060"/>
      <c r="AO33" s="1060"/>
      <c r="AP33" s="1060">
        <v>669</v>
      </c>
      <c r="AQ33" s="1060"/>
      <c r="AR33" s="1060"/>
      <c r="AS33" s="1060"/>
      <c r="AT33" s="1060"/>
      <c r="AU33" s="1060">
        <v>586</v>
      </c>
      <c r="AV33" s="1060"/>
      <c r="AW33" s="1060"/>
      <c r="AX33" s="1060"/>
      <c r="AY33" s="1060"/>
      <c r="AZ33" s="1131" t="s">
        <v>584</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625</v>
      </c>
      <c r="AG63" s="1048"/>
      <c r="AH63" s="1048"/>
      <c r="AI63" s="1048"/>
      <c r="AJ63" s="1119"/>
      <c r="AK63" s="1120"/>
      <c r="AL63" s="1052"/>
      <c r="AM63" s="1052"/>
      <c r="AN63" s="1052"/>
      <c r="AO63" s="1052"/>
      <c r="AP63" s="1048">
        <v>3084</v>
      </c>
      <c r="AQ63" s="1048"/>
      <c r="AR63" s="1048"/>
      <c r="AS63" s="1048"/>
      <c r="AT63" s="1048"/>
      <c r="AU63" s="1048">
        <v>1523</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398</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584</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907</v>
      </c>
      <c r="R69" s="1060"/>
      <c r="S69" s="1060"/>
      <c r="T69" s="1060"/>
      <c r="U69" s="1060"/>
      <c r="V69" s="1060">
        <v>787</v>
      </c>
      <c r="W69" s="1060"/>
      <c r="X69" s="1060"/>
      <c r="Y69" s="1060"/>
      <c r="Z69" s="1060"/>
      <c r="AA69" s="1060">
        <v>120</v>
      </c>
      <c r="AB69" s="1060"/>
      <c r="AC69" s="1060"/>
      <c r="AD69" s="1060"/>
      <c r="AE69" s="1060"/>
      <c r="AF69" s="1060">
        <v>120</v>
      </c>
      <c r="AG69" s="1060"/>
      <c r="AH69" s="1060"/>
      <c r="AI69" s="1060"/>
      <c r="AJ69" s="1060"/>
      <c r="AK69" s="1060" t="s">
        <v>584</v>
      </c>
      <c r="AL69" s="1060"/>
      <c r="AM69" s="1060"/>
      <c r="AN69" s="1060"/>
      <c r="AO69" s="1060"/>
      <c r="AP69" s="1060" t="s">
        <v>584</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1730</v>
      </c>
      <c r="R70" s="1060"/>
      <c r="S70" s="1060"/>
      <c r="T70" s="1060"/>
      <c r="U70" s="1060"/>
      <c r="V70" s="1060">
        <v>1706</v>
      </c>
      <c r="W70" s="1060"/>
      <c r="X70" s="1060"/>
      <c r="Y70" s="1060"/>
      <c r="Z70" s="1060"/>
      <c r="AA70" s="1060">
        <v>23</v>
      </c>
      <c r="AB70" s="1060"/>
      <c r="AC70" s="1060"/>
      <c r="AD70" s="1060"/>
      <c r="AE70" s="1060"/>
      <c r="AF70" s="1060">
        <v>23</v>
      </c>
      <c r="AG70" s="1060"/>
      <c r="AH70" s="1060"/>
      <c r="AI70" s="1060"/>
      <c r="AJ70" s="1060"/>
      <c r="AK70" s="1060" t="s">
        <v>592</v>
      </c>
      <c r="AL70" s="1060"/>
      <c r="AM70" s="1060"/>
      <c r="AN70" s="1060"/>
      <c r="AO70" s="1060"/>
      <c r="AP70" s="1060">
        <v>2088</v>
      </c>
      <c r="AQ70" s="1060"/>
      <c r="AR70" s="1060"/>
      <c r="AS70" s="1060"/>
      <c r="AT70" s="1060"/>
      <c r="AU70" s="1060">
        <v>651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927</v>
      </c>
      <c r="R71" s="1060"/>
      <c r="S71" s="1060"/>
      <c r="T71" s="1060"/>
      <c r="U71" s="1060"/>
      <c r="V71" s="1060">
        <v>922</v>
      </c>
      <c r="W71" s="1060"/>
      <c r="X71" s="1060"/>
      <c r="Y71" s="1060"/>
      <c r="Z71" s="1060"/>
      <c r="AA71" s="1060">
        <v>5</v>
      </c>
      <c r="AB71" s="1060"/>
      <c r="AC71" s="1060"/>
      <c r="AD71" s="1060"/>
      <c r="AE71" s="1060"/>
      <c r="AF71" s="1060">
        <v>5</v>
      </c>
      <c r="AG71" s="1060"/>
      <c r="AH71" s="1060"/>
      <c r="AI71" s="1060"/>
      <c r="AJ71" s="1060"/>
      <c r="AK71" s="1060">
        <v>102</v>
      </c>
      <c r="AL71" s="1060"/>
      <c r="AM71" s="1060"/>
      <c r="AN71" s="1060"/>
      <c r="AO71" s="1060"/>
      <c r="AP71" s="1060">
        <v>5637</v>
      </c>
      <c r="AQ71" s="1060"/>
      <c r="AR71" s="1060"/>
      <c r="AS71" s="1060"/>
      <c r="AT71" s="1060"/>
      <c r="AU71" s="1060">
        <v>1650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241</v>
      </c>
      <c r="R72" s="1060"/>
      <c r="S72" s="1060"/>
      <c r="T72" s="1060"/>
      <c r="U72" s="1060"/>
      <c r="V72" s="1060">
        <v>231</v>
      </c>
      <c r="W72" s="1060"/>
      <c r="X72" s="1060"/>
      <c r="Y72" s="1060"/>
      <c r="Z72" s="1060"/>
      <c r="AA72" s="1060">
        <v>11</v>
      </c>
      <c r="AB72" s="1060"/>
      <c r="AC72" s="1060"/>
      <c r="AD72" s="1060"/>
      <c r="AE72" s="1060"/>
      <c r="AF72" s="1060">
        <v>11</v>
      </c>
      <c r="AG72" s="1060"/>
      <c r="AH72" s="1060"/>
      <c r="AI72" s="1060"/>
      <c r="AJ72" s="1060"/>
      <c r="AK72" s="1060" t="s">
        <v>584</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1507</v>
      </c>
      <c r="R73" s="1060"/>
      <c r="S73" s="1060"/>
      <c r="T73" s="1060"/>
      <c r="U73" s="1060"/>
      <c r="V73" s="1060">
        <v>1503</v>
      </c>
      <c r="W73" s="1060"/>
      <c r="X73" s="1060"/>
      <c r="Y73" s="1060"/>
      <c r="Z73" s="1060"/>
      <c r="AA73" s="1060">
        <v>4</v>
      </c>
      <c r="AB73" s="1060"/>
      <c r="AC73" s="1060"/>
      <c r="AD73" s="1060"/>
      <c r="AE73" s="1060"/>
      <c r="AF73" s="1060">
        <v>4</v>
      </c>
      <c r="AG73" s="1060"/>
      <c r="AH73" s="1060"/>
      <c r="AI73" s="1060"/>
      <c r="AJ73" s="1060"/>
      <c r="AK73" s="1060">
        <v>1</v>
      </c>
      <c r="AL73" s="1060"/>
      <c r="AM73" s="1060"/>
      <c r="AN73" s="1060"/>
      <c r="AO73" s="1060"/>
      <c r="AP73" s="1060" t="s">
        <v>584</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282568</v>
      </c>
      <c r="R74" s="1060"/>
      <c r="S74" s="1060"/>
      <c r="T74" s="1060"/>
      <c r="U74" s="1060"/>
      <c r="V74" s="1060">
        <v>273461</v>
      </c>
      <c r="W74" s="1060"/>
      <c r="X74" s="1060"/>
      <c r="Y74" s="1060"/>
      <c r="Z74" s="1060"/>
      <c r="AA74" s="1060">
        <v>9107</v>
      </c>
      <c r="AB74" s="1060"/>
      <c r="AC74" s="1060"/>
      <c r="AD74" s="1060"/>
      <c r="AE74" s="1060"/>
      <c r="AF74" s="1060">
        <v>9107</v>
      </c>
      <c r="AG74" s="1060"/>
      <c r="AH74" s="1060"/>
      <c r="AI74" s="1060"/>
      <c r="AJ74" s="1060"/>
      <c r="AK74" s="1060">
        <v>1429</v>
      </c>
      <c r="AL74" s="1060"/>
      <c r="AM74" s="1060"/>
      <c r="AN74" s="1060"/>
      <c r="AO74" s="1060"/>
      <c r="AP74" s="1060" t="s">
        <v>584</v>
      </c>
      <c r="AQ74" s="1060"/>
      <c r="AR74" s="1060"/>
      <c r="AS74" s="1060"/>
      <c r="AT74" s="1060"/>
      <c r="AU74" s="1060" t="s">
        <v>584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9649</v>
      </c>
      <c r="AG88" s="1048"/>
      <c r="AH88" s="1048"/>
      <c r="AI88" s="1048"/>
      <c r="AJ88" s="1048"/>
      <c r="AK88" s="1052"/>
      <c r="AL88" s="1052"/>
      <c r="AM88" s="1052"/>
      <c r="AN88" s="1052"/>
      <c r="AO88" s="1052"/>
      <c r="AP88" s="1048">
        <v>7725</v>
      </c>
      <c r="AQ88" s="1048"/>
      <c r="AR88" s="1048"/>
      <c r="AS88" s="1048"/>
      <c r="AT88" s="1048"/>
      <c r="AU88" s="1048">
        <v>2301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150</v>
      </c>
      <c r="CS102" s="1040"/>
      <c r="CT102" s="1040"/>
      <c r="CU102" s="1040"/>
      <c r="CV102" s="1041"/>
      <c r="CW102" s="1039" t="s">
        <v>599</v>
      </c>
      <c r="CX102" s="1040"/>
      <c r="CY102" s="1040"/>
      <c r="CZ102" s="1040"/>
      <c r="DA102" s="1041"/>
      <c r="DB102" s="1039" t="s">
        <v>599</v>
      </c>
      <c r="DC102" s="1040"/>
      <c r="DD102" s="1040"/>
      <c r="DE102" s="1040"/>
      <c r="DF102" s="1041"/>
      <c r="DG102" s="1039" t="s">
        <v>599</v>
      </c>
      <c r="DH102" s="1040"/>
      <c r="DI102" s="1040"/>
      <c r="DJ102" s="1040"/>
      <c r="DK102" s="1041"/>
      <c r="DL102" s="1039">
        <v>187</v>
      </c>
      <c r="DM102" s="1040"/>
      <c r="DN102" s="1040"/>
      <c r="DO102" s="1040"/>
      <c r="DP102" s="1041"/>
      <c r="DQ102" s="1039">
        <v>19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308</v>
      </c>
      <c r="AG109" s="983"/>
      <c r="AH109" s="983"/>
      <c r="AI109" s="983"/>
      <c r="AJ109" s="984"/>
      <c r="AK109" s="985" t="s">
        <v>307</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308</v>
      </c>
      <c r="BW109" s="983"/>
      <c r="BX109" s="983"/>
      <c r="BY109" s="983"/>
      <c r="BZ109" s="984"/>
      <c r="CA109" s="985" t="s">
        <v>307</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308</v>
      </c>
      <c r="DM109" s="983"/>
      <c r="DN109" s="983"/>
      <c r="DO109" s="983"/>
      <c r="DP109" s="984"/>
      <c r="DQ109" s="985" t="s">
        <v>307</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2454141</v>
      </c>
      <c r="AB110" s="976"/>
      <c r="AC110" s="976"/>
      <c r="AD110" s="976"/>
      <c r="AE110" s="977"/>
      <c r="AF110" s="978">
        <v>2410088</v>
      </c>
      <c r="AG110" s="976"/>
      <c r="AH110" s="976"/>
      <c r="AI110" s="976"/>
      <c r="AJ110" s="977"/>
      <c r="AK110" s="978">
        <v>2342959</v>
      </c>
      <c r="AL110" s="976"/>
      <c r="AM110" s="976"/>
      <c r="AN110" s="976"/>
      <c r="AO110" s="977"/>
      <c r="AP110" s="979">
        <v>21.9</v>
      </c>
      <c r="AQ110" s="980"/>
      <c r="AR110" s="980"/>
      <c r="AS110" s="980"/>
      <c r="AT110" s="981"/>
      <c r="AU110" s="1015" t="s">
        <v>71</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22114889</v>
      </c>
      <c r="BR110" s="923"/>
      <c r="BS110" s="923"/>
      <c r="BT110" s="923"/>
      <c r="BU110" s="923"/>
      <c r="BV110" s="923">
        <v>21564400</v>
      </c>
      <c r="BW110" s="923"/>
      <c r="BX110" s="923"/>
      <c r="BY110" s="923"/>
      <c r="BZ110" s="923"/>
      <c r="CA110" s="923">
        <v>21057755</v>
      </c>
      <c r="CB110" s="923"/>
      <c r="CC110" s="923"/>
      <c r="CD110" s="923"/>
      <c r="CE110" s="923"/>
      <c r="CF110" s="947">
        <v>197</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439</v>
      </c>
      <c r="AG111" s="1004"/>
      <c r="AH111" s="1004"/>
      <c r="AI111" s="1004"/>
      <c r="AJ111" s="1005"/>
      <c r="AK111" s="1006" t="s">
        <v>438</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4921</v>
      </c>
      <c r="BR111" s="895"/>
      <c r="BS111" s="895"/>
      <c r="BT111" s="895"/>
      <c r="BU111" s="895"/>
      <c r="BV111" s="895">
        <v>2035</v>
      </c>
      <c r="BW111" s="895"/>
      <c r="BX111" s="895"/>
      <c r="BY111" s="895"/>
      <c r="BZ111" s="895"/>
      <c r="CA111" s="895">
        <v>436</v>
      </c>
      <c r="CB111" s="895"/>
      <c r="CC111" s="895"/>
      <c r="CD111" s="895"/>
      <c r="CE111" s="895"/>
      <c r="CF111" s="956">
        <v>0</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436</v>
      </c>
      <c r="DM111" s="895"/>
      <c r="DN111" s="895"/>
      <c r="DO111" s="895"/>
      <c r="DP111" s="895"/>
      <c r="DQ111" s="895" t="s">
        <v>435</v>
      </c>
      <c r="DR111" s="895"/>
      <c r="DS111" s="895"/>
      <c r="DT111" s="895"/>
      <c r="DU111" s="895"/>
      <c r="DV111" s="872" t="s">
        <v>439</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444</v>
      </c>
      <c r="AG112" s="858"/>
      <c r="AH112" s="858"/>
      <c r="AI112" s="858"/>
      <c r="AJ112" s="859"/>
      <c r="AK112" s="860" t="s">
        <v>444</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1826852</v>
      </c>
      <c r="BR112" s="895"/>
      <c r="BS112" s="895"/>
      <c r="BT112" s="895"/>
      <c r="BU112" s="895"/>
      <c r="BV112" s="895">
        <v>1501696</v>
      </c>
      <c r="BW112" s="895"/>
      <c r="BX112" s="895"/>
      <c r="BY112" s="895"/>
      <c r="BZ112" s="895"/>
      <c r="CA112" s="895">
        <v>1523082</v>
      </c>
      <c r="CB112" s="895"/>
      <c r="CC112" s="895"/>
      <c r="CD112" s="895"/>
      <c r="CE112" s="895"/>
      <c r="CF112" s="956">
        <v>14.3</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438</v>
      </c>
      <c r="DM112" s="895"/>
      <c r="DN112" s="895"/>
      <c r="DO112" s="895"/>
      <c r="DP112" s="895"/>
      <c r="DQ112" s="895" t="s">
        <v>438</v>
      </c>
      <c r="DR112" s="895"/>
      <c r="DS112" s="895"/>
      <c r="DT112" s="895"/>
      <c r="DU112" s="895"/>
      <c r="DV112" s="872" t="s">
        <v>444</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191581</v>
      </c>
      <c r="AB113" s="1004"/>
      <c r="AC113" s="1004"/>
      <c r="AD113" s="1004"/>
      <c r="AE113" s="1005"/>
      <c r="AF113" s="1006">
        <v>189730</v>
      </c>
      <c r="AG113" s="1004"/>
      <c r="AH113" s="1004"/>
      <c r="AI113" s="1004"/>
      <c r="AJ113" s="1005"/>
      <c r="AK113" s="1006">
        <v>183044</v>
      </c>
      <c r="AL113" s="1004"/>
      <c r="AM113" s="1004"/>
      <c r="AN113" s="1004"/>
      <c r="AO113" s="1005"/>
      <c r="AP113" s="1007">
        <v>1.7</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2090689</v>
      </c>
      <c r="BR113" s="895"/>
      <c r="BS113" s="895"/>
      <c r="BT113" s="895"/>
      <c r="BU113" s="895"/>
      <c r="BV113" s="895">
        <v>2313424</v>
      </c>
      <c r="BW113" s="895"/>
      <c r="BX113" s="895"/>
      <c r="BY113" s="895"/>
      <c r="BZ113" s="895"/>
      <c r="CA113" s="895">
        <v>2301410</v>
      </c>
      <c r="CB113" s="895"/>
      <c r="CC113" s="895"/>
      <c r="CD113" s="895"/>
      <c r="CE113" s="895"/>
      <c r="CF113" s="956">
        <v>21.5</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444</v>
      </c>
      <c r="DM113" s="858"/>
      <c r="DN113" s="858"/>
      <c r="DO113" s="858"/>
      <c r="DP113" s="859"/>
      <c r="DQ113" s="860" t="s">
        <v>438</v>
      </c>
      <c r="DR113" s="858"/>
      <c r="DS113" s="858"/>
      <c r="DT113" s="858"/>
      <c r="DU113" s="859"/>
      <c r="DV113" s="905" t="s">
        <v>436</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142903</v>
      </c>
      <c r="AB114" s="858"/>
      <c r="AC114" s="858"/>
      <c r="AD114" s="858"/>
      <c r="AE114" s="859"/>
      <c r="AF114" s="860">
        <v>166799</v>
      </c>
      <c r="AG114" s="858"/>
      <c r="AH114" s="858"/>
      <c r="AI114" s="858"/>
      <c r="AJ114" s="859"/>
      <c r="AK114" s="860">
        <v>152355</v>
      </c>
      <c r="AL114" s="858"/>
      <c r="AM114" s="858"/>
      <c r="AN114" s="858"/>
      <c r="AO114" s="859"/>
      <c r="AP114" s="905">
        <v>1.4</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3585309</v>
      </c>
      <c r="BR114" s="895"/>
      <c r="BS114" s="895"/>
      <c r="BT114" s="895"/>
      <c r="BU114" s="895"/>
      <c r="BV114" s="895">
        <v>3407691</v>
      </c>
      <c r="BW114" s="895"/>
      <c r="BX114" s="895"/>
      <c r="BY114" s="895"/>
      <c r="BZ114" s="895"/>
      <c r="CA114" s="895">
        <v>3122455</v>
      </c>
      <c r="CB114" s="895"/>
      <c r="CC114" s="895"/>
      <c r="CD114" s="895"/>
      <c r="CE114" s="895"/>
      <c r="CF114" s="956">
        <v>29.2</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444</v>
      </c>
      <c r="DM114" s="858"/>
      <c r="DN114" s="858"/>
      <c r="DO114" s="858"/>
      <c r="DP114" s="859"/>
      <c r="DQ114" s="860" t="s">
        <v>438</v>
      </c>
      <c r="DR114" s="858"/>
      <c r="DS114" s="858"/>
      <c r="DT114" s="858"/>
      <c r="DU114" s="859"/>
      <c r="DV114" s="905" t="s">
        <v>438</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9405</v>
      </c>
      <c r="AB115" s="1004"/>
      <c r="AC115" s="1004"/>
      <c r="AD115" s="1004"/>
      <c r="AE115" s="1005"/>
      <c r="AF115" s="1006">
        <v>7473</v>
      </c>
      <c r="AG115" s="1004"/>
      <c r="AH115" s="1004"/>
      <c r="AI115" s="1004"/>
      <c r="AJ115" s="1005"/>
      <c r="AK115" s="1006">
        <v>6393</v>
      </c>
      <c r="AL115" s="1004"/>
      <c r="AM115" s="1004"/>
      <c r="AN115" s="1004"/>
      <c r="AO115" s="1005"/>
      <c r="AP115" s="1007">
        <v>0.1</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24287</v>
      </c>
      <c r="BR115" s="895"/>
      <c r="BS115" s="895"/>
      <c r="BT115" s="895"/>
      <c r="BU115" s="895"/>
      <c r="BV115" s="895">
        <v>21538</v>
      </c>
      <c r="BW115" s="895"/>
      <c r="BX115" s="895"/>
      <c r="BY115" s="895"/>
      <c r="BZ115" s="895"/>
      <c r="CA115" s="895">
        <v>18951</v>
      </c>
      <c r="CB115" s="895"/>
      <c r="CC115" s="895"/>
      <c r="CD115" s="895"/>
      <c r="CE115" s="895"/>
      <c r="CF115" s="956">
        <v>0.2</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438</v>
      </c>
      <c r="DM115" s="858"/>
      <c r="DN115" s="858"/>
      <c r="DO115" s="858"/>
      <c r="DP115" s="859"/>
      <c r="DQ115" s="860" t="s">
        <v>444</v>
      </c>
      <c r="DR115" s="858"/>
      <c r="DS115" s="858"/>
      <c r="DT115" s="858"/>
      <c r="DU115" s="859"/>
      <c r="DV115" s="905" t="s">
        <v>436</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444</v>
      </c>
      <c r="AB116" s="858"/>
      <c r="AC116" s="858"/>
      <c r="AD116" s="858"/>
      <c r="AE116" s="859"/>
      <c r="AF116" s="860" t="s">
        <v>436</v>
      </c>
      <c r="AG116" s="858"/>
      <c r="AH116" s="858"/>
      <c r="AI116" s="858"/>
      <c r="AJ116" s="859"/>
      <c r="AK116" s="860" t="s">
        <v>444</v>
      </c>
      <c r="AL116" s="858"/>
      <c r="AM116" s="858"/>
      <c r="AN116" s="858"/>
      <c r="AO116" s="859"/>
      <c r="AP116" s="905" t="s">
        <v>439</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436</v>
      </c>
      <c r="BW116" s="895"/>
      <c r="BX116" s="895"/>
      <c r="BY116" s="895"/>
      <c r="BZ116" s="895"/>
      <c r="CA116" s="895" t="s">
        <v>444</v>
      </c>
      <c r="CB116" s="895"/>
      <c r="CC116" s="895"/>
      <c r="CD116" s="895"/>
      <c r="CE116" s="895"/>
      <c r="CF116" s="956" t="s">
        <v>444</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436</v>
      </c>
      <c r="DM116" s="858"/>
      <c r="DN116" s="858"/>
      <c r="DO116" s="858"/>
      <c r="DP116" s="859"/>
      <c r="DQ116" s="860" t="s">
        <v>438</v>
      </c>
      <c r="DR116" s="858"/>
      <c r="DS116" s="858"/>
      <c r="DT116" s="858"/>
      <c r="DU116" s="859"/>
      <c r="DV116" s="905" t="s">
        <v>439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2798030</v>
      </c>
      <c r="AB117" s="990"/>
      <c r="AC117" s="990"/>
      <c r="AD117" s="990"/>
      <c r="AE117" s="991"/>
      <c r="AF117" s="992">
        <v>2774090</v>
      </c>
      <c r="AG117" s="990"/>
      <c r="AH117" s="990"/>
      <c r="AI117" s="990"/>
      <c r="AJ117" s="991"/>
      <c r="AK117" s="992">
        <v>2684751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461</v>
      </c>
      <c r="BR117" s="895"/>
      <c r="BS117" s="895"/>
      <c r="BT117" s="895"/>
      <c r="BU117" s="895"/>
      <c r="BV117" s="895" t="s">
        <v>461</v>
      </c>
      <c r="BW117" s="895"/>
      <c r="BX117" s="895"/>
      <c r="BY117" s="895"/>
      <c r="BZ117" s="895"/>
      <c r="CA117" s="895" t="s">
        <v>462</v>
      </c>
      <c r="CB117" s="895"/>
      <c r="CC117" s="895"/>
      <c r="CD117" s="895"/>
      <c r="CE117" s="895"/>
      <c r="CF117" s="956" t="s">
        <v>463</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462</v>
      </c>
      <c r="DR117" s="858"/>
      <c r="DS117" s="858"/>
      <c r="DT117" s="858"/>
      <c r="DU117" s="859"/>
      <c r="DV117" s="905" t="s">
        <v>462</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308</v>
      </c>
      <c r="AG118" s="983"/>
      <c r="AH118" s="983"/>
      <c r="AI118" s="983"/>
      <c r="AJ118" s="984"/>
      <c r="AK118" s="985" t="s">
        <v>307</v>
      </c>
      <c r="AL118" s="983"/>
      <c r="AM118" s="983"/>
      <c r="AN118" s="983"/>
      <c r="AO118" s="984"/>
      <c r="AP118" s="986" t="s">
        <v>429</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463</v>
      </c>
      <c r="BW118" s="926"/>
      <c r="BX118" s="926"/>
      <c r="BY118" s="926"/>
      <c r="BZ118" s="926"/>
      <c r="CA118" s="926" t="s">
        <v>461</v>
      </c>
      <c r="CB118" s="926"/>
      <c r="CC118" s="926"/>
      <c r="CD118" s="926"/>
      <c r="CE118" s="926"/>
      <c r="CF118" s="956" t="s">
        <v>129</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461</v>
      </c>
      <c r="DH118" s="858"/>
      <c r="DI118" s="858"/>
      <c r="DJ118" s="858"/>
      <c r="DK118" s="859"/>
      <c r="DL118" s="860" t="s">
        <v>129</v>
      </c>
      <c r="DM118" s="858"/>
      <c r="DN118" s="858"/>
      <c r="DO118" s="858"/>
      <c r="DP118" s="859"/>
      <c r="DQ118" s="860" t="s">
        <v>129</v>
      </c>
      <c r="DR118" s="858"/>
      <c r="DS118" s="858"/>
      <c r="DT118" s="858"/>
      <c r="DU118" s="859"/>
      <c r="DV118" s="905" t="s">
        <v>463</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461</v>
      </c>
      <c r="AG119" s="976"/>
      <c r="AH119" s="976"/>
      <c r="AI119" s="976"/>
      <c r="AJ119" s="977"/>
      <c r="AK119" s="978" t="s">
        <v>462</v>
      </c>
      <c r="AL119" s="976"/>
      <c r="AM119" s="976"/>
      <c r="AN119" s="976"/>
      <c r="AO119" s="977"/>
      <c r="AP119" s="979" t="s">
        <v>463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467</v>
      </c>
      <c r="BP119" s="959"/>
      <c r="BQ119" s="963">
        <v>29646947</v>
      </c>
      <c r="BR119" s="926"/>
      <c r="BS119" s="926"/>
      <c r="BT119" s="926"/>
      <c r="BU119" s="926"/>
      <c r="BV119" s="926">
        <v>28810784</v>
      </c>
      <c r="BW119" s="926"/>
      <c r="BX119" s="926"/>
      <c r="BY119" s="926"/>
      <c r="BZ119" s="926"/>
      <c r="CA119" s="926">
        <v>28024089</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4921</v>
      </c>
      <c r="DH119" s="841"/>
      <c r="DI119" s="841"/>
      <c r="DJ119" s="841"/>
      <c r="DK119" s="842"/>
      <c r="DL119" s="843">
        <v>2035</v>
      </c>
      <c r="DM119" s="841"/>
      <c r="DN119" s="841"/>
      <c r="DO119" s="841"/>
      <c r="DP119" s="842"/>
      <c r="DQ119" s="843">
        <v>436</v>
      </c>
      <c r="DR119" s="841"/>
      <c r="DS119" s="841"/>
      <c r="DT119" s="841"/>
      <c r="DU119" s="842"/>
      <c r="DV119" s="929">
        <v>0</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8450136</v>
      </c>
      <c r="BR120" s="923"/>
      <c r="BS120" s="923"/>
      <c r="BT120" s="923"/>
      <c r="BU120" s="923"/>
      <c r="BV120" s="923">
        <v>8536601</v>
      </c>
      <c r="BW120" s="923"/>
      <c r="BX120" s="923"/>
      <c r="BY120" s="923"/>
      <c r="BZ120" s="923"/>
      <c r="CA120" s="923">
        <v>9134100</v>
      </c>
      <c r="CB120" s="923"/>
      <c r="CC120" s="923"/>
      <c r="CD120" s="923"/>
      <c r="CE120" s="923"/>
      <c r="CF120" s="947">
        <v>85.5</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238850</v>
      </c>
      <c r="DH120" s="923"/>
      <c r="DI120" s="923"/>
      <c r="DJ120" s="923"/>
      <c r="DK120" s="923"/>
      <c r="DL120" s="923">
        <v>516277</v>
      </c>
      <c r="DM120" s="923"/>
      <c r="DN120" s="923"/>
      <c r="DO120" s="923"/>
      <c r="DP120" s="923"/>
      <c r="DQ120" s="923">
        <v>636728</v>
      </c>
      <c r="DR120" s="923"/>
      <c r="DS120" s="923"/>
      <c r="DT120" s="923"/>
      <c r="DU120" s="923"/>
      <c r="DV120" s="924">
        <v>6</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479775</v>
      </c>
      <c r="BR121" s="895"/>
      <c r="BS121" s="895"/>
      <c r="BT121" s="895"/>
      <c r="BU121" s="895"/>
      <c r="BV121" s="895">
        <v>449222</v>
      </c>
      <c r="BW121" s="895"/>
      <c r="BX121" s="895"/>
      <c r="BY121" s="895"/>
      <c r="BZ121" s="895"/>
      <c r="CA121" s="895">
        <v>443530</v>
      </c>
      <c r="CB121" s="895"/>
      <c r="CC121" s="895"/>
      <c r="CD121" s="895"/>
      <c r="CE121" s="895"/>
      <c r="CF121" s="956">
        <v>4.2</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688264</v>
      </c>
      <c r="DH121" s="895"/>
      <c r="DI121" s="895"/>
      <c r="DJ121" s="895"/>
      <c r="DK121" s="895"/>
      <c r="DL121" s="895">
        <v>640168</v>
      </c>
      <c r="DM121" s="895"/>
      <c r="DN121" s="895"/>
      <c r="DO121" s="895"/>
      <c r="DP121" s="895"/>
      <c r="DQ121" s="895">
        <v>585983</v>
      </c>
      <c r="DR121" s="895"/>
      <c r="DS121" s="895"/>
      <c r="DT121" s="895"/>
      <c r="DU121" s="895"/>
      <c r="DV121" s="872">
        <v>5.5</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463</v>
      </c>
      <c r="AB122" s="858"/>
      <c r="AC122" s="858"/>
      <c r="AD122" s="858"/>
      <c r="AE122" s="859"/>
      <c r="AF122" s="860" t="s">
        <v>461</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18065824</v>
      </c>
      <c r="BR122" s="926"/>
      <c r="BS122" s="926"/>
      <c r="BT122" s="926"/>
      <c r="BU122" s="926"/>
      <c r="BV122" s="926">
        <v>17672401</v>
      </c>
      <c r="BW122" s="926"/>
      <c r="BX122" s="926"/>
      <c r="BY122" s="926"/>
      <c r="BZ122" s="926"/>
      <c r="CA122" s="926">
        <v>17272989</v>
      </c>
      <c r="CB122" s="926"/>
      <c r="CC122" s="926"/>
      <c r="CD122" s="926"/>
      <c r="CE122" s="926"/>
      <c r="CF122" s="927">
        <v>161.6</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v>388144</v>
      </c>
      <c r="DH122" s="895"/>
      <c r="DI122" s="895"/>
      <c r="DJ122" s="895"/>
      <c r="DK122" s="895"/>
      <c r="DL122" s="895">
        <v>345251</v>
      </c>
      <c r="DM122" s="895"/>
      <c r="DN122" s="895"/>
      <c r="DO122" s="895"/>
      <c r="DP122" s="895"/>
      <c r="DQ122" s="895">
        <v>300371</v>
      </c>
      <c r="DR122" s="895"/>
      <c r="DS122" s="895"/>
      <c r="DT122" s="895"/>
      <c r="DU122" s="895"/>
      <c r="DV122" s="872">
        <v>2.8</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461</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478</v>
      </c>
      <c r="BP123" s="959"/>
      <c r="BQ123" s="913">
        <v>26995735</v>
      </c>
      <c r="BR123" s="914"/>
      <c r="BS123" s="914"/>
      <c r="BT123" s="914"/>
      <c r="BU123" s="914"/>
      <c r="BV123" s="914">
        <v>26658224</v>
      </c>
      <c r="BW123" s="914"/>
      <c r="BX123" s="914"/>
      <c r="BY123" s="914"/>
      <c r="BZ123" s="914"/>
      <c r="CA123" s="914">
        <v>26850619</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462</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24</v>
      </c>
      <c r="BR124" s="912"/>
      <c r="BS124" s="912"/>
      <c r="BT124" s="912"/>
      <c r="BU124" s="912"/>
      <c r="BV124" s="912">
        <v>19.899999999999999</v>
      </c>
      <c r="BW124" s="912"/>
      <c r="BX124" s="912"/>
      <c r="BY124" s="912"/>
      <c r="BZ124" s="912"/>
      <c r="CA124" s="912">
        <v>10.9</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v>511594</v>
      </c>
      <c r="DH124" s="841"/>
      <c r="DI124" s="841"/>
      <c r="DJ124" s="841"/>
      <c r="DK124" s="842"/>
      <c r="DL124" s="843" t="s">
        <v>129</v>
      </c>
      <c r="DM124" s="841"/>
      <c r="DN124" s="841"/>
      <c r="DO124" s="841"/>
      <c r="DP124" s="842"/>
      <c r="DQ124" s="843" t="s">
        <v>129</v>
      </c>
      <c r="DR124" s="841"/>
      <c r="DS124" s="841"/>
      <c r="DT124" s="841"/>
      <c r="DU124" s="842"/>
      <c r="DV124" s="929" t="s">
        <v>461</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461</v>
      </c>
      <c r="AG125" s="858"/>
      <c r="AH125" s="858"/>
      <c r="AI125" s="858"/>
      <c r="AJ125" s="859"/>
      <c r="AK125" s="860" t="s">
        <v>129</v>
      </c>
      <c r="AL125" s="858"/>
      <c r="AM125" s="858"/>
      <c r="AN125" s="858"/>
      <c r="AO125" s="859"/>
      <c r="AP125" s="905" t="s">
        <v>463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461</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6603</v>
      </c>
      <c r="AB126" s="858"/>
      <c r="AC126" s="858"/>
      <c r="AD126" s="858"/>
      <c r="AE126" s="859"/>
      <c r="AF126" s="860">
        <v>5146</v>
      </c>
      <c r="AG126" s="858"/>
      <c r="AH126" s="858"/>
      <c r="AI126" s="858"/>
      <c r="AJ126" s="859"/>
      <c r="AK126" s="860">
        <v>3817</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463</v>
      </c>
      <c r="DM126" s="895"/>
      <c r="DN126" s="895"/>
      <c r="DO126" s="895"/>
      <c r="DP126" s="895"/>
      <c r="DQ126" s="895" t="s">
        <v>461</v>
      </c>
      <c r="DR126" s="895"/>
      <c r="DS126" s="895"/>
      <c r="DT126" s="895"/>
      <c r="DU126" s="895"/>
      <c r="DV126" s="872" t="s">
        <v>129</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2802</v>
      </c>
      <c r="AB127" s="858"/>
      <c r="AC127" s="858"/>
      <c r="AD127" s="858"/>
      <c r="AE127" s="859"/>
      <c r="AF127" s="860">
        <v>2327</v>
      </c>
      <c r="AG127" s="858"/>
      <c r="AH127" s="858"/>
      <c r="AI127" s="858"/>
      <c r="AJ127" s="859"/>
      <c r="AK127" s="860">
        <v>2576</v>
      </c>
      <c r="AL127" s="858"/>
      <c r="AM127" s="858"/>
      <c r="AN127" s="858"/>
      <c r="AO127" s="859"/>
      <c r="AP127" s="905">
        <v>0</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461</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82288</v>
      </c>
      <c r="AB128" s="879"/>
      <c r="AC128" s="879"/>
      <c r="AD128" s="879"/>
      <c r="AE128" s="880"/>
      <c r="AF128" s="881">
        <v>76809</v>
      </c>
      <c r="AG128" s="879"/>
      <c r="AH128" s="879"/>
      <c r="AI128" s="879"/>
      <c r="AJ128" s="880"/>
      <c r="AK128" s="881">
        <v>66597</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129</v>
      </c>
      <c r="BG128" s="865"/>
      <c r="BH128" s="865"/>
      <c r="BI128" s="865"/>
      <c r="BJ128" s="865"/>
      <c r="BK128" s="865"/>
      <c r="BL128" s="888"/>
      <c r="BM128" s="864">
        <v>13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v>24287</v>
      </c>
      <c r="DH128" s="869"/>
      <c r="DI128" s="869"/>
      <c r="DJ128" s="869"/>
      <c r="DK128" s="869"/>
      <c r="DL128" s="869">
        <v>21538</v>
      </c>
      <c r="DM128" s="869"/>
      <c r="DN128" s="869"/>
      <c r="DO128" s="869"/>
      <c r="DP128" s="869"/>
      <c r="DQ128" s="869">
        <v>18951</v>
      </c>
      <c r="DR128" s="869"/>
      <c r="DS128" s="869"/>
      <c r="DT128" s="869"/>
      <c r="DU128" s="869"/>
      <c r="DV128" s="870">
        <v>0.2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12905462</v>
      </c>
      <c r="AB129" s="858"/>
      <c r="AC129" s="858"/>
      <c r="AD129" s="858"/>
      <c r="AE129" s="859"/>
      <c r="AF129" s="860">
        <v>12644950</v>
      </c>
      <c r="AG129" s="858"/>
      <c r="AH129" s="858"/>
      <c r="AI129" s="858"/>
      <c r="AJ129" s="859"/>
      <c r="AK129" s="860">
        <v>12526940</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129</v>
      </c>
      <c r="BG129" s="848"/>
      <c r="BH129" s="848"/>
      <c r="BI129" s="848"/>
      <c r="BJ129" s="848"/>
      <c r="BK129" s="848"/>
      <c r="BL129" s="849"/>
      <c r="BM129" s="847">
        <v>18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1897253</v>
      </c>
      <c r="AB130" s="858"/>
      <c r="AC130" s="858"/>
      <c r="AD130" s="858"/>
      <c r="AE130" s="859"/>
      <c r="AF130" s="860">
        <v>1874020</v>
      </c>
      <c r="AG130" s="858"/>
      <c r="AH130" s="858"/>
      <c r="AI130" s="858"/>
      <c r="AJ130" s="859"/>
      <c r="AK130" s="860">
        <v>1840293</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7.4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11008209</v>
      </c>
      <c r="AB131" s="841"/>
      <c r="AC131" s="841"/>
      <c r="AD131" s="841"/>
      <c r="AE131" s="842"/>
      <c r="AF131" s="843">
        <v>10770930</v>
      </c>
      <c r="AG131" s="841"/>
      <c r="AH131" s="841"/>
      <c r="AI131" s="841"/>
      <c r="AJ131" s="842"/>
      <c r="AK131" s="843">
        <v>10686647</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10.9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7.4352603589999999</v>
      </c>
      <c r="AB132" s="821"/>
      <c r="AC132" s="821"/>
      <c r="AD132" s="821"/>
      <c r="AE132" s="822"/>
      <c r="AF132" s="823">
        <v>7.6433604150000001</v>
      </c>
      <c r="AG132" s="821"/>
      <c r="AH132" s="821"/>
      <c r="AI132" s="821"/>
      <c r="AJ132" s="822"/>
      <c r="AK132" s="823">
        <v>7.278812522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7</v>
      </c>
      <c r="AB133" s="800"/>
      <c r="AC133" s="800"/>
      <c r="AD133" s="800"/>
      <c r="AE133" s="801"/>
      <c r="AF133" s="799">
        <v>7.3</v>
      </c>
      <c r="AG133" s="800"/>
      <c r="AH133" s="800"/>
      <c r="AI133" s="800"/>
      <c r="AJ133" s="801"/>
      <c r="AK133" s="799">
        <v>7.4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pdNAQKwnyXCP4sdhvDUgIbZQAc6hFESiv2TmzcgEWY6rfDZoI4Gh7+c+BcGQxBqQ8/CMwtMfI9QLHak6D/sWQ==" saltValue="uvcIcrlTfD/rQOJjDRAM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YJWfJz/amDH7gKPKP6kdMJSKPBO9kcY/qwwEpGhoVhzGw8+cBt6aJzSDC5bHf42y+BdA01atFo8pCJrUc/Fcg==" saltValue="tgSUKRW1D2WYhUcXR0Nt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Icw/LAJP4xG8xFJOAz248xcfUxWxDKT+qoREKv9YfvI0XBxRyDS3+FEPvwD7jqZ+X93sKJLgHxY1DsIRhoWYQ==" saltValue="wvT6CZD3JTKBROM5VkF6D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3615066</v>
      </c>
      <c r="AP9" s="312">
        <v>102071</v>
      </c>
      <c r="AQ9" s="313">
        <v>83394</v>
      </c>
      <c r="AR9" s="314">
        <v>22.4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143172</v>
      </c>
      <c r="AP10" s="315">
        <v>4042</v>
      </c>
      <c r="AQ10" s="316">
        <v>6219</v>
      </c>
      <c r="AR10" s="317">
        <v>-35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631975</v>
      </c>
      <c r="AP11" s="315">
        <v>17844</v>
      </c>
      <c r="AQ11" s="316">
        <v>9118</v>
      </c>
      <c r="AR11" s="317">
        <v>95.7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t="s">
        <v>517</v>
      </c>
      <c r="AP12" s="315" t="s">
        <v>517</v>
      </c>
      <c r="AQ12" s="316">
        <v>987</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517</v>
      </c>
      <c r="AP13" s="315" t="s">
        <v>517</v>
      </c>
      <c r="AQ13" s="316">
        <v>9</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128936</v>
      </c>
      <c r="AP14" s="315">
        <v>3641</v>
      </c>
      <c r="AQ14" s="316">
        <v>3664</v>
      </c>
      <c r="AR14" s="317">
        <v>-0.6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146170</v>
      </c>
      <c r="AP15" s="315">
        <v>4127</v>
      </c>
      <c r="AQ15" s="316">
        <v>1887</v>
      </c>
      <c r="AR15" s="317">
        <v>118.7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-444781</v>
      </c>
      <c r="AP16" s="315">
        <v>-12558</v>
      </c>
      <c r="AQ16" s="316">
        <v>-7696</v>
      </c>
      <c r="AR16" s="317">
        <v>63.2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4220538</v>
      </c>
      <c r="AP17" s="315">
        <v>119167</v>
      </c>
      <c r="AQ17" s="316">
        <v>97581</v>
      </c>
      <c r="AR17" s="317">
        <v>22.1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10.33</v>
      </c>
      <c r="AP21" s="328">
        <v>9.5399999999999991</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97.5</v>
      </c>
      <c r="AP22" s="333">
        <v>97.4</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2342959</v>
      </c>
      <c r="AP32" s="342">
        <v>66154</v>
      </c>
      <c r="AQ32" s="343">
        <v>62676</v>
      </c>
      <c r="AR32" s="344">
        <v>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517</v>
      </c>
      <c r="AP34" s="342" t="s">
        <v>517</v>
      </c>
      <c r="AQ34" s="343">
        <v>16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183044</v>
      </c>
      <c r="AP35" s="342">
        <v>5168</v>
      </c>
      <c r="AQ35" s="343">
        <v>17882</v>
      </c>
      <c r="AR35" s="344">
        <v>-71.099999999999994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152355</v>
      </c>
      <c r="AP36" s="342">
        <v>4302</v>
      </c>
      <c r="AQ36" s="343">
        <v>3809</v>
      </c>
      <c r="AR36" s="344">
        <v>12.9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6393</v>
      </c>
      <c r="AP37" s="342">
        <v>181</v>
      </c>
      <c r="AQ37" s="343">
        <v>679</v>
      </c>
      <c r="AR37" s="344">
        <v>-73.3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517</v>
      </c>
      <c r="AP38" s="345" t="s">
        <v>517</v>
      </c>
      <c r="AQ38" s="346">
        <v>2</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-66597</v>
      </c>
      <c r="AP39" s="342">
        <v>-1880</v>
      </c>
      <c r="AQ39" s="343">
        <v>-2913</v>
      </c>
      <c r="AR39" s="344">
        <v>-35.5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-1840293</v>
      </c>
      <c r="AP40" s="342">
        <v>-51961</v>
      </c>
      <c r="AQ40" s="343">
        <v>-59622</v>
      </c>
      <c r="AR40" s="344">
        <v>-12.8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777861</v>
      </c>
      <c r="AP41" s="342">
        <v>21963</v>
      </c>
      <c r="AQ41" s="343">
        <v>22530</v>
      </c>
      <c r="AR41" s="344">
        <v>-2.5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3608709</v>
      </c>
      <c r="AN51" s="364">
        <v>95405</v>
      </c>
      <c r="AO51" s="365">
        <v>-18.899999999999999</v>
      </c>
      <c r="AP51" s="366">
        <v>83623</v>
      </c>
      <c r="AQ51" s="367">
        <v>-0.9</v>
      </c>
      <c r="AR51" s="368">
        <v>-18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2003089</v>
      </c>
      <c r="AN52" s="372">
        <v>52957</v>
      </c>
      <c r="AO52" s="373">
        <v>-24.5</v>
      </c>
      <c r="AP52" s="374">
        <v>48787</v>
      </c>
      <c r="AQ52" s="375">
        <v>10</v>
      </c>
      <c r="AR52" s="376">
        <v>-34.5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2360971</v>
      </c>
      <c r="AN53" s="364">
        <v>63307</v>
      </c>
      <c r="AO53" s="365">
        <v>-33.6</v>
      </c>
      <c r="AP53" s="366">
        <v>87974</v>
      </c>
      <c r="AQ53" s="367">
        <v>5.2</v>
      </c>
      <c r="AR53" s="368">
        <v>-38.799999999999997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1471806</v>
      </c>
      <c r="AN54" s="372">
        <v>39465</v>
      </c>
      <c r="AO54" s="373">
        <v>-25.5</v>
      </c>
      <c r="AP54" s="374">
        <v>48183</v>
      </c>
      <c r="AQ54" s="375">
        <v>-1.2</v>
      </c>
      <c r="AR54" s="376">
        <v>-24.3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2339922</v>
      </c>
      <c r="AN55" s="364">
        <v>63924</v>
      </c>
      <c r="AO55" s="365">
        <v>1</v>
      </c>
      <c r="AP55" s="366">
        <v>78864</v>
      </c>
      <c r="AQ55" s="367">
        <v>-10.4</v>
      </c>
      <c r="AR55" s="368">
        <v>11.4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1239087</v>
      </c>
      <c r="AN56" s="372">
        <v>33850</v>
      </c>
      <c r="AO56" s="373">
        <v>-14.2</v>
      </c>
      <c r="AP56" s="374">
        <v>46136</v>
      </c>
      <c r="AQ56" s="375">
        <v>-4.2</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2796929</v>
      </c>
      <c r="AN57" s="364">
        <v>77792</v>
      </c>
      <c r="AO57" s="365">
        <v>21.7</v>
      </c>
      <c r="AP57" s="366">
        <v>85042</v>
      </c>
      <c r="AQ57" s="367">
        <v>7.8</v>
      </c>
      <c r="AR57" s="368">
        <v>13.9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1262607</v>
      </c>
      <c r="AN58" s="372">
        <v>35117</v>
      </c>
      <c r="AO58" s="373">
        <v>3.7</v>
      </c>
      <c r="AP58" s="374">
        <v>50806</v>
      </c>
      <c r="AQ58" s="375">
        <v>10.1</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2687039</v>
      </c>
      <c r="AN59" s="364">
        <v>75869</v>
      </c>
      <c r="AO59" s="365">
        <v>-2.5</v>
      </c>
      <c r="AP59" s="366">
        <v>83774</v>
      </c>
      <c r="AQ59" s="367">
        <v>-1.5</v>
      </c>
      <c r="AR59" s="368">
        <v>-1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1491786</v>
      </c>
      <c r="AN60" s="372">
        <v>42121</v>
      </c>
      <c r="AO60" s="373">
        <v>19.899999999999999</v>
      </c>
      <c r="AP60" s="374">
        <v>52179</v>
      </c>
      <c r="AQ60" s="375">
        <v>2.7</v>
      </c>
      <c r="AR60" s="376">
        <v>17.2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2758714</v>
      </c>
      <c r="AN61" s="379">
        <v>75259</v>
      </c>
      <c r="AO61" s="380">
        <v>-6.5</v>
      </c>
      <c r="AP61" s="381">
        <v>83855</v>
      </c>
      <c r="AQ61" s="382">
        <v>0</v>
      </c>
      <c r="AR61" s="368">
        <v>-6.5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1493675</v>
      </c>
      <c r="AN62" s="372">
        <v>40702</v>
      </c>
      <c r="AO62" s="373">
        <v>-8.1</v>
      </c>
      <c r="AP62" s="374">
        <v>49218</v>
      </c>
      <c r="AQ62" s="375">
        <v>3.5</v>
      </c>
      <c r="AR62" s="376">
        <v>-11.6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EzCX2DdCp4Kzv2RUZWsgG/gWQsiPDauuep7obs3CkaSPdqbfUMx3ZST+9RRZAcUMhHH5mf4D+yWwbLJRYldyw==" saltValue="tWDUWq+XvHepS5QyvAuV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7BebuA0lAlnPxJmawnDg2X8VcqpEY7HW+Jee6RKoiIyhs7ePQogWHOzAIOn0LhQ2S6G9Rwfx1EE+IA8JCaGEw==" saltValue="o1IsKTNe98gVlwztL7ir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kPxQVQMYBHfY2TsndOYNSf8i5EdshxbKdYIg8FTU9ccS2bpz+R2gV2EoJUjvM2le2cg2BztkR+NL5iuYyDv9g==" saltValue="cOq2eKPl2gyDihD5g7HV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28.54</v>
      </c>
      <c r="G47" s="12">
        <v>28.02</v>
      </c>
      <c r="H47" s="12">
        <v>27.72</v>
      </c>
      <c r="I47" s="12">
        <v>29.23</v>
      </c>
      <c r="J47" s="13">
        <v>29.57</v>
      </c>
    </row>
    <row r="48" spans="2:10" ht="57.75" customHeight="1" x14ac:dyDescent="0.15">
      <c r="B48" s="14"/>
      <c r="C48" s="1234" t="s">
        <v>4</v>
      </c>
      <c r="D48" s="1234"/>
      <c r="E48" s="1235"/>
      <c r="F48" s="15">
        <v>3.39</v>
      </c>
      <c r="G48" s="16">
        <v>6.07</v>
      </c>
      <c r="H48" s="16">
        <v>4.7</v>
      </c>
      <c r="I48" s="16">
        <v>5.65</v>
      </c>
      <c r="J48" s="17">
        <v>5.01</v>
      </c>
    </row>
    <row r="49" spans="2:10" ht="57.75" customHeight="1" thickBot="1" x14ac:dyDescent="0.2">
      <c r="B49" s="18"/>
      <c r="C49" s="1236" t="s">
        <v>5</v>
      </c>
      <c r="D49" s="1236"/>
      <c r="E49" s="1237"/>
      <c r="F49" s="19" t="s">
        <v>564</v>
      </c>
      <c r="G49" s="20">
        <v>0.18</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y2fh+oqoXP2+SFidTuymfb2SG9WdOeH4wDf3dydwWRJezwFrbqz+hdaWEaN3oqmTFLiK0hYhiIpC4Ifh8L+A==" saltValue="mO6R7UpDGOGwotk5KTBp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2020-09-23T05:34:54Z</cp:lastPrinted>
  <dcterms:created xsi:type="dcterms:W3CDTF">2020-02-10T06:30:31Z</dcterms:created>
  <dcterms:modified xsi:type="dcterms:W3CDTF">2020-09-23T05:36:09Z</dcterms:modified>
  <cp:category/>
</cp:coreProperties>
</file>