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24810" yWindow="-120" windowWidth="28110" windowHeight="15600" tabRatio="7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alcChain>
</file>

<file path=xl/sharedStrings.xml><?xml version="1.0" encoding="utf-8"?>
<sst xmlns="http://schemas.openxmlformats.org/spreadsheetml/2006/main" count="1128" uniqueCount="605">
  <si>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</si>
  <si>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</si>
  <si>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</si>
  <si>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</si>
  <si>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</si>
  <si>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</si>
  <si>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</si>
  <si>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</si>
  <si>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</si>
  <si>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</si>
  <si>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</si>
  <si>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</si>
  <si>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</si>
  <si>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</si>
  <si>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</si>
  <si>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</si>
  <si>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</si>
  <si>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</si>
  <si>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</si>
  <si>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</si>
  <si>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</si>
  <si>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</si>
  <si>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</si>
  <si>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</si>
  <si>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</si>
  <si>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</si>
  <si>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</si>
  <si>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</si>
  <si>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</si>
  <si>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</si>
  <si>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</si>
  <si>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</si>
  <si>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</si>
  <si>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</si>
  <si>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</si>
  <si>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</si>
  <si>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</si>
  <si>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</si>
  <si>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</si>
  <si>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</si>
  <si>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</si>
  <si>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</si>
  <si>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</si>
  <si>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</si>
  <si>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</si>
  <si>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</si>
  <si>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</si>
  <si>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</si>
  <si>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</si>
  <si>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</si>
  <si>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</si>
  <si>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</si>
  <si>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</si>
  <si>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</si>
  <si>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</si>
  <si>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</si>
  <si>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</si>
  <si>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</si>
  <si>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</si>
  <si>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</si>
  <si>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</si>
  <si>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</si>
  <si>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</si>
  <si>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</si>
  <si>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</si>
  <si>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</si>
  <si>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</si>
  <si>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</si>
  <si>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</si>
  <si>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</si>
  <si>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</si>
  <si>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</si>
  <si>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</si>
  <si>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</si>
  <si>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</si>
  <si>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</si>
  <si>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</si>
  <si>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</si>
  <si>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</si>
  <si>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</si>
  <si>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</si>
  <si>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</si>
  <si>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</si>
  <si>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</si>
  <si>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</si>
  <si>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</si>
  <si>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</si>
  <si>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</si>
  <si>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</si>
  <si>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</si>
  <si>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</si>
  <si>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</si>
  <si>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</si>
  <si>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</si>
  <si>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</si>
  <si>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</si>
  <si>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</si>
  <si>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</si>
  <si>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南大隅町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</si>
  <si>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</si>
  <si>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</si>
  <si>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</si>
  <si>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</si>
  <si>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</si>
  <si>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</si>
  <si>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</si>
  <si>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</si>
  <si>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</si>
  <si>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</si>
  <si>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</si>
  <si>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</si>
  <si>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</si>
  <si>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</si>
  <si>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</si>
  <si>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</si>
  <si>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</si>
  <si>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</si>
  <si>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</si>
  <si>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</si>
  <si>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</si>
  <si>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</si>
  <si>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</si>
  <si>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</si>
  <si>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</si>
  <si>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</si>
  <si>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</si>
  <si>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</si>
  <si>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</si>
  <si>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</si>
  <si>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</si>
  <si>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</si>
  <si>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</si>
  <si>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</si>
  <si>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</si>
  <si>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</si>
  <si>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</si>
  <si>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</si>
  <si>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</si>
  <si>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</si>
  <si>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</si>
  <si>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</si>
  <si>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</si>
  <si>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</si>
  <si>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</si>
  <si>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</si>
  <si>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</si>
  <si>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</si>
  <si>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</si>
  <si>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</si>
  <si>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</si>
  <si>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</si>
  <si>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</si>
  <si>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</si>
  <si>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</si>
  <si>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</si>
  <si>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</si>
  <si>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</si>
  <si>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</si>
  <si>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</si>
  <si>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</si>
  <si>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</si>
  <si>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</si>
  <si>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</si>
  <si>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</si>
  <si>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</si>
  <si>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</si>
  <si>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</si>
  <si>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</si>
  <si>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</si>
  <si>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</si>
  <si>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</si>
  <si>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</si>
  <si>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</si>
  <si>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</si>
  <si>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</si>
  <si>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</si>
  <si>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</si>
  <si>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</si>
  <si>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</si>
  <si>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</si>
  <si>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</si>
  <si>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</si>
  <si>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</si>
  <si>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</si>
  <si>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</si>
  <si>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</si>
  <si>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</si>
  <si>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</si>
  <si>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</si>
  <si>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</si>
  <si>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</si>
  <si>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</si>
  <si>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</si>
  <si>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</si>
  <si>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</si>
  <si>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</si>
  <si>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</si>
  <si>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</si>
  <si>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</si>
  <si>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</si>
  <si>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</si>
  <si>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</si>
  <si>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</si>
  <si>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</si>
  <si>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</si>
  <si>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</si>
  <si>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</si>
  <si>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</si>
  <si>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</si>
  <si>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</si>
  <si>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</si>
  <si>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</si>
  <si>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</si>
  <si>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鹿児島県南大隅町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</si>
  <si>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</si>
  <si>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</si>
  <si>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</si>
  <si>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</si>
  <si>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</si>
  <si>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</si>
  <si>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</si>
  <si>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</si>
  <si>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</si>
  <si>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</si>
  <si>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</si>
  <si>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</si>
  <si>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</si>
  <si>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</si>
  <si>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</si>
  <si>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</si>
  <si>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</si>
  <si>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</si>
  <si>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</si>
  <si>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</si>
  <si>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</si>
  <si>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</si>
  <si>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</si>
  <si>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</si>
  <si>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</si>
  <si>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</si>
  <si>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</si>
  <si>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</si>
  <si>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</si>
  <si>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</si>
  <si>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</si>
  <si>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</si>
  <si>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</si>
  <si>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</si>
  <si>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</si>
  <si>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</si>
  <si>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</si>
  <si>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</si>
  <si>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</si>
  <si>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</si>
  <si>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</si>
  <si>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</si>
  <si>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</si>
  <si>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</si>
  <si>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</si>
  <si>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</si>
  <si>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</si>
  <si>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</si>
  <si>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</si>
  <si>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</si>
  <si>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</si>
  <si>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</si>
  <si>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</si>
  <si>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</si>
  <si>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</si>
  <si>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</si>
  <si>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</si>
  <si>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</si>
  <si>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</si>
  <si>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</si>
  <si>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</si>
  <si>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</si>
  <si>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</si>
  <si>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</si>
  <si>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</si>
  <si>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</si>
  <si>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</si>
  <si>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</si>
  <si>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</si>
  <si>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</si>
  <si>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</si>
  <si>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</si>
  <si>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</si>
  <si>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</si>
  <si>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</si>
  <si>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</si>
  <si>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</si>
  <si>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</si>
  <si>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</si>
  <si>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</si>
  <si>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</si>
  <si>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</si>
  <si>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</si>
  <si>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</si>
  <si>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</si>
  <si>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</si>
  <si>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</si>
  <si>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</si>
  <si>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</si>
  <si>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</si>
  <si>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</si>
  <si>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</si>
  <si>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</si>
  <si>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</si>
  <si>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</si>
  <si>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</si>
  <si>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</si>
  <si>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</si>
  <si>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</si>
  <si>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</si>
  <si>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</si>
  <si>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</si>
  <si>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</si>
  <si>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</si>
  <si>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</si>
  <si>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</si>
  <si>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</si>
  <si>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</si>
  <si>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</si>
  <si>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</si>
  <si>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</si>
  <si>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</si>
  <si>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</si>
  <si>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</si>
  <si>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</si>
  <si>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</si>
  <si>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</si>
  <si>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</si>
  <si>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</si>
  <si>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</si>
  <si>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</si>
  <si>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</si>
  <si>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</si>
  <si>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</si>
  <si>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</si>
  <si>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</si>
  <si>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</si>
  <si>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</si>
  <si>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</si>
  <si>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</si>
  <si>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</si>
  <si>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</si>
  <si>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</si>
  <si>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</si>
  <si>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</si>
  <si>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</si>
  <si>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</si>
  <si>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</si>
  <si>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</si>
  <si>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</si>
  <si>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</si>
  <si>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</si>
  <si>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</si>
  <si>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</si>
  <si>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</si>
  <si>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</si>
  <si>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</si>
  <si>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</si>
  <si>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</si>
  <si>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鹿児島県南大隅町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</si>
  <si>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</si>
  <si>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</si>
  <si>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</si>
  <si>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</si>
  <si>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</si>
  <si>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</si>
  <si>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</si>
  <si>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</si>
  <si>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</si>
  <si>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</si>
  <si>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</si>
  <si>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</si>
  <si>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</si>
  <si>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</si>
  <si>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</si>
  <si>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</si>
  <si>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</si>
  <si>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</si>
  <si>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</si>
  <si>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</si>
  <si>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</si>
  <si>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</si>
  <si>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</si>
  <si>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</si>
  <si>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</si>
  <si>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</si>
  <si>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</si>
  <si>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</si>
  <si>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</si>
  <si>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</si>
  <si>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</si>
  <si>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</si>
  <si>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</si>
  <si>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</si>
  <si>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</si>
  <si>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</si>
  <si>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介護保険事業（保険事業勘定）特別会計</t>
    <phoneticPr fontId="5"/>
  </si>
  <si>
    <t>後期高齢者医療事業特別会計</t>
    <phoneticPr fontId="5"/>
  </si>
  <si>
    <t>介護保険事業（サービス事業勘定）特別会計</t>
    <phoneticPr fontId="5"/>
  </si>
  <si>
    <t>-</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</si>
  <si>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</si>
  <si>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</si>
  <si>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</si>
  <si>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</si>
  <si>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</si>
  <si>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</si>
  <si>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</si>
  <si>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</si>
  <si>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</si>
  <si>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</si>
  <si>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</si>
  <si>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</si>
  <si>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</si>
  <si>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</si>
  <si>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</si>
  <si>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</si>
  <si>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</si>
  <si>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</si>
  <si>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</si>
  <si>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</si>
  <si>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</si>
  <si>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</si>
  <si>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</si>
  <si>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</si>
  <si>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</si>
  <si>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</si>
  <si>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</si>
  <si>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</si>
  <si>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</si>
  <si>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</si>
  <si>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</si>
  <si>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</si>
  <si>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</si>
  <si>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</si>
  <si>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</si>
  <si>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</si>
  <si>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</si>
  <si>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</si>
  <si>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</si>
  <si>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</si>
  <si>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</si>
  <si>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</si>
  <si>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</si>
  <si>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</si>
  <si>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</si>
  <si>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</si>
  <si>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</si>
  <si>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</si>
  <si>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</si>
  <si>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</si>
  <si>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</si>
  <si>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</si>
  <si>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</si>
  <si>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</si>
  <si>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</si>
  <si>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</si>
  <si>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</si>
  <si>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</si>
  <si>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</si>
  <si>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</si>
  <si>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</si>
  <si>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</si>
  <si>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</si>
  <si>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</si>
  <si>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</si>
  <si>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</si>
  <si>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</si>
  <si>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</si>
  <si>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</si>
  <si>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</si>
  <si>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</si>
  <si>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</si>
  <si>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</si>
  <si>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</si>
  <si>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</si>
  <si>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</si>
  <si>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</si>
  <si>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</si>
  <si>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</si>
  <si>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</si>
  <si>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</si>
  <si>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</si>
  <si>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</si>
  <si>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</si>
  <si>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</si>
  <si>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</si>
  <si>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</si>
  <si>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</si>
  <si>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</si>
  <si>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</si>
  <si>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</si>
  <si>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</si>
  <si>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</si>
  <si>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</si>
  <si>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</si>
  <si>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</si>
  <si>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</si>
  <si>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</si>
  <si>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</si>
  <si>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</si>
  <si>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</si>
  <si>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</si>
  <si>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</si>
  <si>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</si>
  <si>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</si>
  <si>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</si>
  <si>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</si>
  <si>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</si>
  <si>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</si>
  <si>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</si>
  <si>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</si>
  <si>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</si>
  <si>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</si>
  <si>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</si>
  <si>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</si>
  <si>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</si>
  <si>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</si>
  <si>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</si>
  <si>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</si>
  <si>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</si>
  <si>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</si>
  <si>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</si>
  <si>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</si>
  <si>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</si>
  <si>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</si>
  <si>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</si>
  <si>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</si>
  <si>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</si>
  <si>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</si>
  <si>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</si>
  <si>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</si>
  <si>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</si>
  <si>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</si>
  <si>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</si>
  <si>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</si>
  <si>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</si>
  <si>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</si>
  <si>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</si>
  <si>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</si>
  <si>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</si>
  <si>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</si>
  <si>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</si>
  <si>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</si>
  <si>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</si>
  <si>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</si>
  <si>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</si>
  <si>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</si>
  <si>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</si>
  <si>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</si>
  <si>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</si>
  <si>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</si>
  <si>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</si>
  <si>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</si>
  <si>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</si>
  <si>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</si>
  <si>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</si>
  <si>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5.81</t>
  </si>
  <si>
    <t>▲ 4.31</t>
  </si>
  <si>
    <t>▲ 3.57</t>
  </si>
  <si>
    <t>一般会計</t>
  </si>
  <si>
    <t>介護保険事業（保険事業勘定）特別会計</t>
  </si>
  <si>
    <t>国民健康保険事業特別会計</t>
  </si>
  <si>
    <t>簡易水道事業特別会計</t>
  </si>
  <si>
    <t>後期高齢者医療事業特別会計</t>
  </si>
  <si>
    <t>下水道事業特別会計</t>
  </si>
  <si>
    <t>診療所事業特別会計</t>
  </si>
  <si>
    <t>介護保険事業（サービス事業勘定）特別会計</t>
  </si>
  <si>
    <t>その他会計（赤字）</t>
  </si>
  <si>
    <t>その他会計（黒字）</t>
  </si>
  <si>
    <t>H25末</t>
    <phoneticPr fontId="5"/>
  </si>
  <si>
    <t>H26末</t>
    <phoneticPr fontId="5"/>
  </si>
  <si>
    <t>H27末</t>
    <phoneticPr fontId="5"/>
  </si>
  <si>
    <t>H28末</t>
    <phoneticPr fontId="5"/>
  </si>
  <si>
    <t>H29末</t>
    <phoneticPr fontId="5"/>
  </si>
  <si>
    <t>鹿児島県市町村総合事務組合</t>
    <rPh sb="0" eb="4">
      <t>カゴシマケン</t>
    </rPh>
    <rPh sb="4" eb="7">
      <t>シチョウソン</t>
    </rPh>
    <rPh sb="7" eb="9">
      <t>ソウゴウ</t>
    </rPh>
    <rPh sb="9" eb="11">
      <t>ジム</t>
    </rPh>
    <rPh sb="11" eb="13">
      <t>クミアイ</t>
    </rPh>
    <phoneticPr fontId="2"/>
  </si>
  <si>
    <t>南大隅衛生管理組合</t>
    <rPh sb="0" eb="3">
      <t>ミナミオオスミ</t>
    </rPh>
    <rPh sb="3" eb="5">
      <t>エイセイ</t>
    </rPh>
    <rPh sb="5" eb="7">
      <t>カンリ</t>
    </rPh>
    <rPh sb="7" eb="9">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</si>
  <si>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</si>
  <si>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</si>
  <si>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</si>
  <si>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</si>
  <si>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</si>
  <si>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5"/>
  </si>
  <si>
    <t>ふるさとおこし基金</t>
    <rPh sb="7" eb="9">
      <t>キキン</t>
    </rPh>
    <phoneticPr fontId="18"/>
  </si>
  <si>
    <t>町有施設整備基金</t>
    <rPh sb="0" eb="1">
      <t>チョウ</t>
    </rPh>
    <rPh sb="1" eb="2">
      <t>ユウ</t>
    </rPh>
    <rPh sb="2" eb="4">
      <t>シセツ</t>
    </rPh>
    <rPh sb="4" eb="6">
      <t>セイビ</t>
    </rPh>
    <rPh sb="6" eb="8">
      <t>キキン</t>
    </rPh>
    <phoneticPr fontId="18"/>
  </si>
  <si>
    <t>地域振興基金</t>
  </si>
  <si>
    <t>合併振興基金</t>
    <rPh sb="0" eb="2">
      <t>ガッペイ</t>
    </rPh>
    <rPh sb="2" eb="4">
      <t>シンコウ</t>
    </rPh>
    <rPh sb="4" eb="6">
      <t>キキン</t>
    </rPh>
    <phoneticPr fontId="18"/>
  </si>
  <si>
    <t>地域福祉基金</t>
    <rPh sb="0" eb="2">
      <t>チイキ</t>
    </rPh>
    <rPh sb="2" eb="4">
      <t>フクシ</t>
    </rPh>
    <rPh sb="4" eb="6">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</si>
  <si>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</si>
  <si>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</si>
  <si>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</si>
  <si>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</si>
  <si>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</si>
  <si>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</si>
  <si>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</si>
  <si>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</si>
  <si>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</si>
  <si>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</si>
  <si>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</si>
  <si>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</si>
  <si>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本町では有形固定資産減価償却率が増加している。一方の将来負担比率は算定されていないが、平成29年度から平成30年度にかけて基金残高の減少とともに地方債残高が増加している。今後については、新庁舎建設事業により将来負担比率が上昇し、有形固定資産減価償却率が低下するものと予想される。つまり、将来世代の負担の下で、有形固定資産の更新がなされるということであり、その他の分野で将来世代の負担を抑えるためにも、公共施設等総合管理計画並びに現在作成中の個別計画に則った、その他公共施設等の圧縮等見直しを進めていく。</t>
    <rPh sb="16" eb="18">
      <t>ゾウカ</t>
    </rPh>
    <rPh sb="33" eb="35">
      <t>サンテイ</t>
    </rPh>
    <rPh sb="61" eb="63">
      <t>キキン</t>
    </rPh>
    <rPh sb="78" eb="80">
      <t>ゾウカ</t>
    </rPh>
    <rPh sb="107" eb="108">
      <t>ヒ</t>
    </rPh>
    <rPh sb="110" eb="112">
      <t>ジョウショウ</t>
    </rPh>
    <phoneticPr fontId="5"/>
  </si>
  <si>
    <t>実質公債費比率は増加しているが、類似団体平均よりもわずかに低い水準にある。一方の将来負担比率は算定されていないが、平成29年度から平成30年度にかけて基金残高の減少とともに地方債残高が増加している。現状での行財政改革によって上昇幅は必要最低限度に抑えながらも、今後は新庁舎建設事業によっていずれの指標についても悪化が懸念される。そのため、今後については起債対象事業の取捨選択をより一層厳格に行うことで、実質公債費比率の抑制並びに将来負担比率の抑制を図る。</t>
    <rPh sb="8" eb="10">
      <t>ゾウカ</t>
    </rPh>
    <rPh sb="47" eb="49">
      <t>サンテイ</t>
    </rPh>
    <rPh sb="112" eb="114">
      <t>ジョウショウ</t>
    </rPh>
    <rPh sb="114" eb="115">
      <t>ハバ</t>
    </rPh>
    <rPh sb="116" eb="118">
      <t>ヒツヨウ</t>
    </rPh>
    <rPh sb="118" eb="120">
      <t>サイテイ</t>
    </rPh>
    <rPh sb="120" eb="122">
      <t>ゲンド</t>
    </rPh>
    <rPh sb="123" eb="124">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</si>
</sst>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5CBA-4B00-ACAE-5607AC0AC8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148253</c:v>
                </c:pt>
                <c:pt idx="1">
                  <c:v>161081</c:v>
                </c:pt>
                <c:pt idx="2">
                  <c:v>238007</c:v>
                </c:pt>
                <c:pt idx="3">
                  <c:v>218529</c:v>
                </c:pt>
                <c:pt idx="4">
                  <c:v>215491</c:v>
                </c:pt>
              </c:numCache>
            </c:numRef>
          </c:val>
          <c:smooth val="0"/>
          <c:extLst>
            <c:ext xmlns:c16="http://schemas.microsoft.com/office/drawing/2014/chart" uri="{C3380CC4-5D6E-409C-BE32-E72D297353CC}">
              <c16:uniqueId val="{00000001-5CBA-4B00-ACAE-5607AC0AC892}"/>
            </c:ext>
          </c:extLst>
        </c:ser>
        <c:dLbls>
          <c:showLegendKey val="0"/>
          <c:showVal val="0"/>
          <c:showCatName val="0"/>
          <c:showSerName val="0"/>
          <c:showPercent val="0"/>
          <c:showBubbleSize val="0"/>
        </c:dLbls>
        <c:marker val="1"/>
        <c:smooth val="0"/>
        <c:axId val="147421824"/>
        <c:axId val="147424000"/>
      </c:lineChart>
      <c:catAx>
        <c:axId val="147421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424000"/>
        <c:crosses val="autoZero"/>
        <c:auto val="1"/>
        <c:lblAlgn val="ctr"/>
        <c:lblOffset val="100"/>
        <c:tickLblSkip val="1"/>
        <c:tickMarkSkip val="1"/>
        <c:noMultiLvlLbl val="0"/>
      </c:catAx>
      <c:valAx>
        <c:axId val="14742400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421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4.54</c:v>
                </c:pt>
                <c:pt idx="1">
                  <c:v>4.9400000000000004</c:v>
                </c:pt>
                <c:pt idx="2">
                  <c:v>5.0199999999999996</c:v>
                </c:pt>
                <c:pt idx="3">
                  <c:v>5.5</c:v>
                </c:pt>
                <c:pt idx="4">
                  <c:v>7.22</c:v>
                </c:pt>
              </c:numCache>
            </c:numRef>
          </c:val>
          <c:extLst>
            <c:ext xmlns:c16="http://schemas.microsoft.com/office/drawing/2014/chart" uri="{C3380CC4-5D6E-409C-BE32-E72D297353CC}">
              <c16:uniqueId val="{00000000-27E6-46A4-92F0-C0B0707499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35.979999999999997</c:v>
                </c:pt>
                <c:pt idx="1">
                  <c:v>28.78</c:v>
                </c:pt>
                <c:pt idx="2">
                  <c:v>26.06</c:v>
                </c:pt>
                <c:pt idx="3">
                  <c:v>23.55</c:v>
                </c:pt>
                <c:pt idx="4">
                  <c:v>24.15</c:v>
                </c:pt>
              </c:numCache>
            </c:numRef>
          </c:val>
          <c:extLst>
            <c:ext xmlns:c16="http://schemas.microsoft.com/office/drawing/2014/chart" uri="{C3380CC4-5D6E-409C-BE32-E72D297353CC}">
              <c16:uniqueId val="{00000001-27E6-46A4-92F0-C0B070749930}"/>
            </c:ext>
          </c:extLst>
        </c:ser>
        <c:dLbls>
          <c:showLegendKey val="0"/>
          <c:showVal val="0"/>
          <c:showCatName val="0"/>
          <c:showSerName val="0"/>
          <c:showPercent val="0"/>
          <c:showBubbleSize val="0"/>
        </c:dLbls>
        <c:gapWidth val="250"/>
        <c:overlap val="100"/>
        <c:axId val="137407488"/>
        <c:axId val="13741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2.52</c:v>
                </c:pt>
                <c:pt idx="1">
                  <c:v>-5.81</c:v>
                </c:pt>
                <c:pt idx="2">
                  <c:v>-4.3099999999999996</c:v>
                </c:pt>
                <c:pt idx="3">
                  <c:v>-3.57</c:v>
                </c:pt>
                <c:pt idx="4">
                  <c:v>1.42</c:v>
                </c:pt>
              </c:numCache>
            </c:numRef>
          </c:val>
          <c:smooth val="0"/>
          <c:extLst>
            <c:ext xmlns:c16="http://schemas.microsoft.com/office/drawing/2014/chart" uri="{C3380CC4-5D6E-409C-BE32-E72D297353CC}">
              <c16:uniqueId val="{00000002-27E6-46A4-92F0-C0B070749930}"/>
            </c:ext>
          </c:extLst>
        </c:ser>
        <c:dLbls>
          <c:showLegendKey val="0"/>
          <c:showVal val="0"/>
          <c:showCatName val="0"/>
          <c:showSerName val="0"/>
          <c:showPercent val="0"/>
          <c:showBubbleSize val="0"/>
        </c:dLbls>
        <c:marker val="1"/>
        <c:smooth val="0"/>
        <c:axId val="137407488"/>
        <c:axId val="137417856"/>
      </c:lineChart>
      <c:catAx>
        <c:axId val="13740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417856"/>
        <c:crosses val="autoZero"/>
        <c:auto val="1"/>
        <c:lblAlgn val="ctr"/>
        <c:lblOffset val="100"/>
        <c:tickLblSkip val="1"/>
        <c:tickMarkSkip val="1"/>
        <c:noMultiLvlLbl val="0"/>
      </c:catAx>
      <c:valAx>
        <c:axId val="13741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0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D0C-494C-83E0-CAEC2FC387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0C-494C-83E0-CAEC2FC387F3}"/>
            </c:ext>
          </c:extLst>
        </c:ser>
        <c:ser>
          <c:idx val="2"/>
          <c:order val="2"/>
          <c:tx>
            <c:strRef>
              <c:f>データシート!$A$29</c:f>
              <c:strCache>
                <c:ptCount val="1"/>
                <c:pt idx="0">
                  <c:v>介護保険事業（サービス事業勘定）特別会計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D0C-494C-83E0-CAEC2FC387F3}"/>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D0C-494C-83E0-CAEC2FC387F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D0C-494C-83E0-CAEC2FC387F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0.05</c:v>
                </c:pt>
                <c:pt idx="4">
                  <c:v>#N/A</c:v>
                </c:pt>
                <c:pt idx="5">
                  <c:v>0.02</c:v>
                </c:pt>
                <c:pt idx="6">
                  <c:v>#N/A</c:v>
                </c:pt>
                <c:pt idx="7">
                  <c:v>0.01</c:v>
                </c:pt>
                <c:pt idx="8">
                  <c:v>#N/A</c:v>
                </c:pt>
                <c:pt idx="9">
                  <c:v>0.04</c:v>
                </c:pt>
              </c:numCache>
            </c:numRef>
          </c:val>
          <c:extLst>
            <c:ext xmlns:c16="http://schemas.microsoft.com/office/drawing/2014/chart" uri="{C3380CC4-5D6E-409C-BE32-E72D297353CC}">
              <c16:uniqueId val="{00000005-3D0C-494C-83E0-CAEC2FC387F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0.06</c:v>
                </c:pt>
                <c:pt idx="4">
                  <c:v>#N/A</c:v>
                </c:pt>
                <c:pt idx="5">
                  <c:v>0.23</c:v>
                </c:pt>
                <c:pt idx="6">
                  <c:v>#N/A</c:v>
                </c:pt>
                <c:pt idx="7">
                  <c:v>0.14000000000000001</c:v>
                </c:pt>
                <c:pt idx="8">
                  <c:v>#N/A</c:v>
                </c:pt>
                <c:pt idx="9">
                  <c:v>0.21</c:v>
                </c:pt>
              </c:numCache>
            </c:numRef>
          </c:val>
          <c:extLst>
            <c:ext xmlns:c16="http://schemas.microsoft.com/office/drawing/2014/chart" uri="{C3380CC4-5D6E-409C-BE32-E72D297353CC}">
              <c16:uniqueId val="{00000006-3D0C-494C-83E0-CAEC2FC387F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0.08</c:v>
                </c:pt>
                <c:pt idx="2">
                  <c:v>#N/A</c:v>
                </c:pt>
                <c:pt idx="3">
                  <c:v>0.37</c:v>
                </c:pt>
                <c:pt idx="4">
                  <c:v>#N/A</c:v>
                </c:pt>
                <c:pt idx="5">
                  <c:v>0.46</c:v>
                </c:pt>
                <c:pt idx="6">
                  <c:v>#N/A</c:v>
                </c:pt>
                <c:pt idx="7">
                  <c:v>0.54</c:v>
                </c:pt>
                <c:pt idx="8">
                  <c:v>#N/A</c:v>
                </c:pt>
                <c:pt idx="9">
                  <c:v>0.61</c:v>
                </c:pt>
              </c:numCache>
            </c:numRef>
          </c:val>
          <c:extLst>
            <c:ext xmlns:c16="http://schemas.microsoft.com/office/drawing/2014/chart" uri="{C3380CC4-5D6E-409C-BE32-E72D297353CC}">
              <c16:uniqueId val="{00000007-3D0C-494C-83E0-CAEC2FC387F3}"/>
            </c:ext>
          </c:extLst>
        </c:ser>
        <c:ser>
          <c:idx val="8"/>
          <c:order val="8"/>
          <c:tx>
            <c:strRef>
              <c:f>データシート!$A$35</c:f>
              <c:strCache>
                <c:ptCount val="1"/>
                <c:pt idx="0">
                  <c:v>介護保険事業（保険事業勘定）特別会計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0.19</c:v>
                </c:pt>
                <c:pt idx="2">
                  <c:v>#N/A</c:v>
                </c:pt>
                <c:pt idx="3">
                  <c:v>0.95</c:v>
                </c:pt>
                <c:pt idx="4">
                  <c:v>#N/A</c:v>
                </c:pt>
                <c:pt idx="5">
                  <c:v>1.27</c:v>
                </c:pt>
                <c:pt idx="6">
                  <c:v>#N/A</c:v>
                </c:pt>
                <c:pt idx="7">
                  <c:v>0.93</c:v>
                </c:pt>
                <c:pt idx="8">
                  <c:v>#N/A</c:v>
                </c:pt>
                <c:pt idx="9">
                  <c:v>2.3199999999999998</c:v>
                </c:pt>
              </c:numCache>
            </c:numRef>
          </c:val>
          <c:extLst>
            <c:ext xmlns:c16="http://schemas.microsoft.com/office/drawing/2014/chart" uri="{C3380CC4-5D6E-409C-BE32-E72D297353CC}">
              <c16:uniqueId val="{00000008-3D0C-494C-83E0-CAEC2FC387F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4.53</c:v>
                </c:pt>
                <c:pt idx="2">
                  <c:v>#N/A</c:v>
                </c:pt>
                <c:pt idx="3">
                  <c:v>4.9400000000000004</c:v>
                </c:pt>
                <c:pt idx="4">
                  <c:v>#N/A</c:v>
                </c:pt>
                <c:pt idx="5">
                  <c:v>5.01</c:v>
                </c:pt>
                <c:pt idx="6">
                  <c:v>#N/A</c:v>
                </c:pt>
                <c:pt idx="7">
                  <c:v>5.5</c:v>
                </c:pt>
                <c:pt idx="8">
                  <c:v>#N/A</c:v>
                </c:pt>
                <c:pt idx="9">
                  <c:v>7.22</c:v>
                </c:pt>
              </c:numCache>
            </c:numRef>
          </c:val>
          <c:extLst>
            <c:ext xmlns:c16="http://schemas.microsoft.com/office/drawing/2014/chart" uri="{C3380CC4-5D6E-409C-BE32-E72D297353CC}">
              <c16:uniqueId val="{00000009-3D0C-494C-83E0-CAEC2FC387F3}"/>
            </c:ext>
          </c:extLst>
        </c:ser>
        <c:dLbls>
          <c:showLegendKey val="0"/>
          <c:showVal val="0"/>
          <c:showCatName val="0"/>
          <c:showSerName val="0"/>
          <c:showPercent val="0"/>
          <c:showBubbleSize val="0"/>
        </c:dLbls>
        <c:gapWidth val="150"/>
        <c:overlap val="100"/>
        <c:axId val="138162944"/>
        <c:axId val="138164480"/>
      </c:barChart>
      <c:catAx>
        <c:axId val="13816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164480"/>
        <c:crosses val="autoZero"/>
        <c:auto val="1"/>
        <c:lblAlgn val="ctr"/>
        <c:lblOffset val="100"/>
        <c:tickLblSkip val="1"/>
        <c:tickMarkSkip val="1"/>
        <c:noMultiLvlLbl val="0"/>
      </c:catAx>
      <c:valAx>
        <c:axId val="13816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62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827</c:v>
                </c:pt>
                <c:pt idx="5">
                  <c:v>887</c:v>
                </c:pt>
                <c:pt idx="8">
                  <c:v>871</c:v>
                </c:pt>
                <c:pt idx="11">
                  <c:v>850</c:v>
                </c:pt>
                <c:pt idx="14">
                  <c:v>858</c:v>
                </c:pt>
              </c:numCache>
            </c:numRef>
          </c:val>
          <c:extLst>
            <c:ext xmlns:c16="http://schemas.microsoft.com/office/drawing/2014/chart" uri="{C3380CC4-5D6E-409C-BE32-E72D297353CC}">
              <c16:uniqueId val="{00000000-1038-4816-842F-F2C0A019E5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38-4816-842F-F2C0A019E5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94</c:v>
                </c:pt>
                <c:pt idx="3">
                  <c:v>1</c:v>
                </c:pt>
                <c:pt idx="6">
                  <c:v>1</c:v>
                </c:pt>
                <c:pt idx="9">
                  <c:v>0</c:v>
                </c:pt>
                <c:pt idx="12">
                  <c:v>0</c:v>
                </c:pt>
              </c:numCache>
            </c:numRef>
          </c:val>
          <c:extLst>
            <c:ext xmlns:c16="http://schemas.microsoft.com/office/drawing/2014/chart" uri="{C3380CC4-5D6E-409C-BE32-E72D297353CC}">
              <c16:uniqueId val="{00000002-1038-4816-842F-F2C0A019E5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c:v>
                </c:pt>
                <c:pt idx="3">
                  <c:v>39</c:v>
                </c:pt>
                <c:pt idx="6">
                  <c:v>50</c:v>
                </c:pt>
                <c:pt idx="9">
                  <c:v>47</c:v>
                </c:pt>
                <c:pt idx="12">
                  <c:v>47</c:v>
                </c:pt>
              </c:numCache>
            </c:numRef>
          </c:val>
          <c:extLst>
            <c:ext xmlns:c16="http://schemas.microsoft.com/office/drawing/2014/chart" uri="{C3380CC4-5D6E-409C-BE32-E72D297353CC}">
              <c16:uniqueId val="{00000003-1038-4816-842F-F2C0A019E5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146</c:v>
                </c:pt>
                <c:pt idx="3">
                  <c:v>127</c:v>
                </c:pt>
                <c:pt idx="6">
                  <c:v>136</c:v>
                </c:pt>
                <c:pt idx="9">
                  <c:v>143</c:v>
                </c:pt>
                <c:pt idx="12">
                  <c:v>150</c:v>
                </c:pt>
              </c:numCache>
            </c:numRef>
          </c:val>
          <c:extLst>
            <c:ext xmlns:c16="http://schemas.microsoft.com/office/drawing/2014/chart" uri="{C3380CC4-5D6E-409C-BE32-E72D297353CC}">
              <c16:uniqueId val="{00000004-1038-4816-842F-F2C0A019E5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38-4816-842F-F2C0A019E5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38-4816-842F-F2C0A019E5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903</c:v>
                </c:pt>
                <c:pt idx="3">
                  <c:v>963</c:v>
                </c:pt>
                <c:pt idx="6">
                  <c:v>961</c:v>
                </c:pt>
                <c:pt idx="9">
                  <c:v>941</c:v>
                </c:pt>
                <c:pt idx="12">
                  <c:v>953</c:v>
                </c:pt>
              </c:numCache>
            </c:numRef>
          </c:val>
          <c:extLst>
            <c:ext xmlns:c16="http://schemas.microsoft.com/office/drawing/2014/chart" uri="{C3380CC4-5D6E-409C-BE32-E72D297353CC}">
              <c16:uniqueId val="{00000007-1038-4816-842F-F2C0A019E545}"/>
            </c:ext>
          </c:extLst>
        </c:ser>
        <c:dLbls>
          <c:showLegendKey val="0"/>
          <c:showVal val="0"/>
          <c:showCatName val="0"/>
          <c:showSerName val="0"/>
          <c:showPercent val="0"/>
          <c:showBubbleSize val="0"/>
        </c:dLbls>
        <c:gapWidth val="100"/>
        <c:overlap val="100"/>
        <c:axId val="138053504"/>
        <c:axId val="138067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353</c:v>
                </c:pt>
                <c:pt idx="2">
                  <c:v>#N/A</c:v>
                </c:pt>
                <c:pt idx="3">
                  <c:v>#N/A</c:v>
                </c:pt>
                <c:pt idx="4">
                  <c:v>243</c:v>
                </c:pt>
                <c:pt idx="5">
                  <c:v>#N/A</c:v>
                </c:pt>
                <c:pt idx="6">
                  <c:v>#N/A</c:v>
                </c:pt>
                <c:pt idx="7">
                  <c:v>277</c:v>
                </c:pt>
                <c:pt idx="8">
                  <c:v>#N/A</c:v>
                </c:pt>
                <c:pt idx="9">
                  <c:v>#N/A</c:v>
                </c:pt>
                <c:pt idx="10">
                  <c:v>281</c:v>
                </c:pt>
                <c:pt idx="11">
                  <c:v>#N/A</c:v>
                </c:pt>
                <c:pt idx="12">
                  <c:v>#N/A</c:v>
                </c:pt>
                <c:pt idx="13">
                  <c:v>292</c:v>
                </c:pt>
                <c:pt idx="14">
                  <c:v>#N/A</c:v>
                </c:pt>
              </c:numCache>
            </c:numRef>
          </c:val>
          <c:smooth val="0"/>
          <c:extLst>
            <c:ext xmlns:c16="http://schemas.microsoft.com/office/drawing/2014/chart" uri="{C3380CC4-5D6E-409C-BE32-E72D297353CC}">
              <c16:uniqueId val="{00000008-1038-4816-842F-F2C0A019E545}"/>
            </c:ext>
          </c:extLst>
        </c:ser>
        <c:dLbls>
          <c:showLegendKey val="0"/>
          <c:showVal val="0"/>
          <c:showCatName val="0"/>
          <c:showSerName val="0"/>
          <c:showPercent val="0"/>
          <c:showBubbleSize val="0"/>
        </c:dLbls>
        <c:marker val="1"/>
        <c:smooth val="0"/>
        <c:axId val="138053504"/>
        <c:axId val="138067968"/>
      </c:lineChart>
      <c:catAx>
        <c:axId val="13805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67968"/>
        <c:crosses val="autoZero"/>
        <c:auto val="1"/>
        <c:lblAlgn val="ctr"/>
        <c:lblOffset val="100"/>
        <c:tickLblSkip val="1"/>
        <c:tickMarkSkip val="1"/>
        <c:noMultiLvlLbl val="0"/>
      </c:catAx>
      <c:valAx>
        <c:axId val="13806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5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7492</c:v>
                </c:pt>
                <c:pt idx="5">
                  <c:v>7683</c:v>
                </c:pt>
                <c:pt idx="8">
                  <c:v>8345</c:v>
                </c:pt>
                <c:pt idx="11">
                  <c:v>8543</c:v>
                </c:pt>
                <c:pt idx="14">
                  <c:v>8201</c:v>
                </c:pt>
              </c:numCache>
            </c:numRef>
          </c:val>
          <c:extLst>
            <c:ext xmlns:c16="http://schemas.microsoft.com/office/drawing/2014/chart" uri="{C3380CC4-5D6E-409C-BE32-E72D297353CC}">
              <c16:uniqueId val="{00000000-1036-4FE3-9A34-9E68DC3268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257</c:v>
                </c:pt>
                <c:pt idx="5">
                  <c:v>249</c:v>
                </c:pt>
                <c:pt idx="8">
                  <c:v>277</c:v>
                </c:pt>
                <c:pt idx="11">
                  <c:v>310</c:v>
                </c:pt>
                <c:pt idx="14">
                  <c:v>354</c:v>
                </c:pt>
              </c:numCache>
            </c:numRef>
          </c:val>
          <c:extLst>
            <c:ext xmlns:c16="http://schemas.microsoft.com/office/drawing/2014/chart" uri="{C3380CC4-5D6E-409C-BE32-E72D297353CC}">
              <c16:uniqueId val="{00000001-1036-4FE3-9A34-9E68DC3268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7839</c:v>
                </c:pt>
                <c:pt idx="5">
                  <c:v>8296</c:v>
                </c:pt>
                <c:pt idx="8">
                  <c:v>8720</c:v>
                </c:pt>
                <c:pt idx="11">
                  <c:v>9114</c:v>
                </c:pt>
                <c:pt idx="14">
                  <c:v>8928</c:v>
                </c:pt>
              </c:numCache>
            </c:numRef>
          </c:val>
          <c:extLst>
            <c:ext xmlns:c16="http://schemas.microsoft.com/office/drawing/2014/chart" uri="{C3380CC4-5D6E-409C-BE32-E72D297353CC}">
              <c16:uniqueId val="{00000002-1036-4FE3-9A34-9E68DC3268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36-4FE3-9A34-9E68DC3268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36-4FE3-9A34-9E68DC3268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36-4FE3-9A34-9E68DC3268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1111</c:v>
                </c:pt>
                <c:pt idx="3">
                  <c:v>1054</c:v>
                </c:pt>
                <c:pt idx="6">
                  <c:v>1033</c:v>
                </c:pt>
                <c:pt idx="9">
                  <c:v>1007</c:v>
                </c:pt>
                <c:pt idx="12">
                  <c:v>892</c:v>
                </c:pt>
              </c:numCache>
            </c:numRef>
          </c:val>
          <c:extLst>
            <c:ext xmlns:c16="http://schemas.microsoft.com/office/drawing/2014/chart" uri="{C3380CC4-5D6E-409C-BE32-E72D297353CC}">
              <c16:uniqueId val="{00000006-1036-4FE3-9A34-9E68DC3268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331</c:v>
                </c:pt>
                <c:pt idx="3">
                  <c:v>344</c:v>
                </c:pt>
                <c:pt idx="6">
                  <c:v>306</c:v>
                </c:pt>
                <c:pt idx="9">
                  <c:v>263</c:v>
                </c:pt>
                <c:pt idx="12">
                  <c:v>213</c:v>
                </c:pt>
              </c:numCache>
            </c:numRef>
          </c:val>
          <c:extLst>
            <c:ext xmlns:c16="http://schemas.microsoft.com/office/drawing/2014/chart" uri="{C3380CC4-5D6E-409C-BE32-E72D297353CC}">
              <c16:uniqueId val="{00000007-1036-4FE3-9A34-9E68DC3268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1126</c:v>
                </c:pt>
                <c:pt idx="3">
                  <c:v>1239</c:v>
                </c:pt>
                <c:pt idx="6">
                  <c:v>901</c:v>
                </c:pt>
                <c:pt idx="9">
                  <c:v>958</c:v>
                </c:pt>
                <c:pt idx="12">
                  <c:v>756</c:v>
                </c:pt>
              </c:numCache>
            </c:numRef>
          </c:val>
          <c:extLst>
            <c:ext xmlns:c16="http://schemas.microsoft.com/office/drawing/2014/chart" uri="{C3380CC4-5D6E-409C-BE32-E72D297353CC}">
              <c16:uniqueId val="{00000008-1036-4FE3-9A34-9E68DC3268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036-4FE3-9A34-9E68DC3268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8597</c:v>
                </c:pt>
                <c:pt idx="3">
                  <c:v>8881</c:v>
                </c:pt>
                <c:pt idx="6">
                  <c:v>9675</c:v>
                </c:pt>
                <c:pt idx="9">
                  <c:v>10126</c:v>
                </c:pt>
                <c:pt idx="12">
                  <c:v>10587</c:v>
                </c:pt>
              </c:numCache>
            </c:numRef>
          </c:val>
          <c:extLst>
            <c:ext xmlns:c16="http://schemas.microsoft.com/office/drawing/2014/chart" uri="{C3380CC4-5D6E-409C-BE32-E72D297353CC}">
              <c16:uniqueId val="{0000000A-1036-4FE3-9A34-9E68DC326810}"/>
            </c:ext>
          </c:extLst>
        </c:ser>
        <c:dLbls>
          <c:showLegendKey val="0"/>
          <c:showVal val="0"/>
          <c:showCatName val="0"/>
          <c:showSerName val="0"/>
          <c:showPercent val="0"/>
          <c:showBubbleSize val="0"/>
        </c:dLbls>
        <c:gapWidth val="100"/>
        <c:overlap val="100"/>
        <c:axId val="138529024"/>
        <c:axId val="137970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036-4FE3-9A34-9E68DC326810}"/>
            </c:ext>
          </c:extLst>
        </c:ser>
        <c:dLbls>
          <c:showLegendKey val="0"/>
          <c:showVal val="0"/>
          <c:showCatName val="0"/>
          <c:showSerName val="0"/>
          <c:showPercent val="0"/>
          <c:showBubbleSize val="0"/>
        </c:dLbls>
        <c:marker val="1"/>
        <c:smooth val="0"/>
        <c:axId val="138529024"/>
        <c:axId val="137970048"/>
      </c:lineChart>
      <c:catAx>
        <c:axId val="13852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970048"/>
        <c:crosses val="autoZero"/>
        <c:auto val="1"/>
        <c:lblAlgn val="ctr"/>
        <c:lblOffset val="100"/>
        <c:tickLblSkip val="1"/>
        <c:tickMarkSkip val="1"/>
        <c:noMultiLvlLbl val="0"/>
      </c:catAx>
      <c:valAx>
        <c:axId val="13797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2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1147</c:v>
                </c:pt>
                <c:pt idx="1">
                  <c:v>988</c:v>
                </c:pt>
                <c:pt idx="2">
                  <c:v>982</c:v>
                </c:pt>
              </c:numCache>
            </c:numRef>
          </c:val>
          <c:extLst>
            <c:ext xmlns:c16="http://schemas.microsoft.com/office/drawing/2014/chart" uri="{C3380CC4-5D6E-409C-BE32-E72D297353CC}">
              <c16:uniqueId val="{00000000-6832-488B-A63B-1B8E3AABA1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1201</c:v>
                </c:pt>
                <c:pt idx="1">
                  <c:v>1581</c:v>
                </c:pt>
                <c:pt idx="2">
                  <c:v>1530</c:v>
                </c:pt>
              </c:numCache>
            </c:numRef>
          </c:val>
          <c:extLst>
            <c:ext xmlns:c16="http://schemas.microsoft.com/office/drawing/2014/chart" uri="{C3380CC4-5D6E-409C-BE32-E72D297353CC}">
              <c16:uniqueId val="{00000001-6832-488B-A63B-1B8E3AABA1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7342</c:v>
                </c:pt>
                <c:pt idx="1">
                  <c:v>7379</c:v>
                </c:pt>
                <c:pt idx="2">
                  <c:v>7273</c:v>
                </c:pt>
              </c:numCache>
            </c:numRef>
          </c:val>
          <c:extLst>
            <c:ext xmlns:c16="http://schemas.microsoft.com/office/drawing/2014/chart" uri="{C3380CC4-5D6E-409C-BE32-E72D297353CC}">
              <c16:uniqueId val="{00000002-6832-488B-A63B-1B8E3AABA155}"/>
            </c:ext>
          </c:extLst>
        </c:ser>
        <c:dLbls>
          <c:showLegendKey val="0"/>
          <c:showVal val="0"/>
          <c:showCatName val="0"/>
          <c:showSerName val="0"/>
          <c:showPercent val="0"/>
          <c:showBubbleSize val="0"/>
        </c:dLbls>
        <c:gapWidth val="120"/>
        <c:overlap val="100"/>
        <c:axId val="138260480"/>
        <c:axId val="138262016"/>
      </c:barChart>
      <c:catAx>
        <c:axId val="13826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262016"/>
        <c:crosses val="autoZero"/>
        <c:auto val="1"/>
        <c:lblAlgn val="ctr"/>
        <c:lblOffset val="100"/>
        <c:tickLblSkip val="1"/>
        <c:tickMarkSkip val="1"/>
        <c:noMultiLvlLbl val="0"/>
      </c:catAx>
      <c:valAx>
        <c:axId val="138262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26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{285CF7A7-F2B3-46BC-BA91-9A894F1F3539}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7F8-4DA8-84D6-BBB675262E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{4F1F7175-25AA-40A4-B331-263E74C1239E}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F8-4DA8-84D6-BBB675262E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{B6FEC616-8BBD-4085-A1AA-EA9576EFA3B0}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F8-4DA8-84D6-BBB675262E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{2E5E484D-36F4-428E-B3DD-A82428533D2F}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F8-4DA8-84D6-BBB675262E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{1843BDAC-9632-4284-A356-9C4338406746}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F8-4DA8-84D6-BBB675262E1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{DC3A328B-8399-4566-AF2A-2D32140D4311}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7F8-4DA8-84D6-BBB675262E1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{5BFF8A59-69F7-4B0D-915E-A2D47D2093E7}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7F8-4DA8-84D6-BBB675262E1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{2427FB16-C447-44B3-8408-47FD06392D19}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7F8-4DA8-84D6-BBB675262E1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{075C1C7F-9279-46D3-ADAE-3ACE27C3D2EC}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7F8-4DA8-84D6-BBB675262E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57.9</c:v>
                </c:pt>
                <c:pt idx="24">
                  <c:v>56.9</c:v>
                </c:pt>
                <c:pt idx="32">
                  <c:v>63.5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7F8-4DA8-84D6-BBB675262E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{6F93A1B0-6238-45D6-A173-4ABFAE5F1A0D}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7F8-4DA8-84D6-BBB675262E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{895D821C-F4E9-41FC-9700-9367A5A53375}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F8-4DA8-84D6-BBB675262E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{278AE712-CD5E-49C9-83F8-9034AF5568B6}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F8-4DA8-84D6-BBB675262E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{95953DA9-ADB7-4FDC-A037-90BFA7BE2837}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F8-4DA8-84D6-BBB675262E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{28E0C3E0-C728-4A05-AA8B-8BA600B3F3C6}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F8-4DA8-84D6-BBB675262E1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{CF91F9E9-67A1-4602-8A74-FC7AF497406E}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7F8-4DA8-84D6-BBB675262E1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{A4EED762-67FD-48F1-AB79-B16AADB40980}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7F8-4DA8-84D6-BBB675262E1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{C18E38B0-A863-4DFD-8EDA-E9C2D7963550}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7F8-4DA8-84D6-BBB675262E1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{ECBFD2D8-AF66-43EB-A561-E7112F6D0F2B}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7F8-4DA8-84D6-BBB675262E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C7F8-4DA8-84D6-BBB675262E1E}"/>
            </c:ext>
          </c:extLst>
        </c:ser>
        <c:dLbls>
          <c:showLegendKey val="0"/>
          <c:showVal val="1"/>
          <c:showCatName val="0"/>
          <c:showSerName val="0"/>
          <c:showPercent val="0"/>
          <c:showBubbleSize val="0"/>
        </c:dLbls>
        <c:axId val="138398336"/>
        <c:axId val="137577216"/>
      </c:scatterChart>
      <c:valAx>
        <c:axId val="138398336"/>
        <c:scaling>
          <c:orientation val="minMax"/>
          <c:max val="59.3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577216"/>
        <c:crosses val="autoZero"/>
        <c:crossBetween val="midCat"/>
      </c:valAx>
      <c:valAx>
        <c:axId val="1375772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398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{B44A4C04-6876-4EB9-96D7-5753EF87F604}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E69-4C23-9392-57A43D0257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{E1393EFB-2CE9-4523-ABF1-35D5F07BEBCF}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69-4C23-9392-57A43D0257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{28F5CFF8-1382-4298-9421-79D10CB875E2}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69-4C23-9392-57A43D0257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{E3028B61-E06E-4056-BDD6-C07C0FA5903F}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69-4C23-9392-57A43D0257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{3F7FBE7B-DCA8-4898-8074-CDFEA560E370}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69-4C23-9392-57A43D02575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{D0A4D58F-0494-4D34-A982-56F432BF9DA7}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E69-4C23-9392-57A43D02575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{FBEF46E0-387B-4B99-B521-ADABD841468F}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E69-4C23-9392-57A43D02575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{A05907F5-972F-4B5A-B89A-A7ACC00ACE12}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E69-4C23-9392-57A43D02575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{F0C6123D-D79E-428D-8AAE-9646952E52F6}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E69-4C23-9392-57A43D0257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8.6999999999999993</c:v>
                </c:pt>
                <c:pt idx="16">
                  <c:v>7.9</c:v>
                </c:pt>
                <c:pt idx="24">
                  <c:v>7.5</c:v>
                </c:pt>
                <c:pt idx="32">
                  <c:v>8.4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E69-4C23-9392-57A43D0257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{F2F37FD7-61E7-4F2F-817E-F0029A03510C}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E69-4C23-9392-57A43D0257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{2E95D209-B509-4D84-B35C-C4282C98325E}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69-4C23-9392-57A43D0257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{6B3D222B-E7F4-4D1A-87C4-67499E324E69}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69-4C23-9392-57A43D0257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{8869AC42-36FC-4BE9-8872-C49BFEF562D2}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69-4C23-9392-57A43D0257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{9C77DDAE-BA23-4AA2-B6AC-1509B507E653}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69-4C23-9392-57A43D02575F}"/>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{F86C229A-4F7D-47B5-AD76-8A6CBE545DFB}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E69-4C23-9392-57A43D02575F}"/>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{A9DAAD99-8F96-40FC-883A-7780079A3BBF}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E69-4C23-9392-57A43D02575F}"/>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{5AB149AE-B7FF-4097-8EE1-0577FD5C88DB}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E69-4C23-9392-57A43D02575F}"/>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{6BBEE521-5FCB-43FF-9704-9AAFA6F31487}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E69-4C23-9392-57A43D0257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E69-4C23-9392-57A43D02575F}"/>
            </c:ext>
          </c:extLst>
        </c:ser>
        <c:dLbls>
          <c:showLegendKey val="0"/>
          <c:showVal val="1"/>
          <c:showCatName val="0"/>
          <c:showSerName val="0"/>
          <c:showPercent val="0"/>
          <c:showBubbleSize val="0"/>
        </c:dLbls>
        <c:axId val="138897664"/>
        <c:axId val="138932608"/>
      </c:scatterChart>
      <c:valAx>
        <c:axId val="138897664"/>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932608"/>
        <c:crosses val="autoZero"/>
        <c:crossBetween val="midCat"/>
      </c:valAx>
      <c:valAx>
        <c:axId val="1389326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897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元利償還金等、算入公債費等ともに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の元利償還金に対する繰入金が増加している。要因は、佐多地区簡易水道統合事業・長寿命化機能強化対策事業（集落排水）によるものと考えられる。今後も交付税措置のある有利な地方債を有効活用するとともに、地方債発行額を適切に管理す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実質公債費比率の算定に用いる満期一括償還地方債の償還の財源として積み立てた額はございません。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年度から、充当可能財源等が将来負担額を上回り、分子が負の値となるため比率なしとなっている。今後</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地方債発行額を適切に管理しつつ、充当可能基金の</a:t>
          </a:r>
          <a:r>
            <a:rPr kumimoji="1" lang="ja-JP" altLang="en-US" sz="1100">
              <a:solidFill>
                <a:schemeClr val="dk1"/>
              </a:solidFill>
              <a:effectLst/>
              <a:latin typeface="+mn-lt"/>
              <a:ea typeface="+mn-ea"/>
              <a:cs typeface="+mn-cs"/>
            </a:rPr>
            <a:t>維持</a:t>
          </a:r>
          <a:r>
            <a:rPr kumimoji="1" lang="ja-JP" altLang="ja-JP" sz="1100">
              <a:solidFill>
                <a:schemeClr val="dk1"/>
              </a:solidFill>
              <a:effectLst/>
              <a:latin typeface="+mn-lt"/>
              <a:ea typeface="+mn-ea"/>
              <a:cs typeface="+mn-cs"/>
            </a:rPr>
            <a:t>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鹿児島県南大隅町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り、積立金は２９年度と比較すると全体的には</a:t>
          </a:r>
          <a:r>
            <a:rPr kumimoji="1" lang="en-US" altLang="ja-JP" sz="1100">
              <a:solidFill>
                <a:schemeClr val="dk1"/>
              </a:solidFill>
              <a:effectLst/>
              <a:latin typeface="+mn-lt"/>
              <a:ea typeface="+mn-ea"/>
              <a:cs typeface="+mn-cs"/>
            </a:rPr>
            <a:t>748,225</a:t>
          </a:r>
          <a:r>
            <a:rPr kumimoji="1" lang="ja-JP" altLang="en-US" sz="1100">
              <a:solidFill>
                <a:schemeClr val="dk1"/>
              </a:solidFill>
              <a:effectLst/>
              <a:latin typeface="+mn-lt"/>
              <a:ea typeface="+mn-ea"/>
              <a:cs typeface="+mn-cs"/>
            </a:rPr>
            <a:t>千円の減少となった。さらに、公債費の増加に対応するために</a:t>
          </a:r>
          <a:r>
            <a:rPr kumimoji="1" lang="en-US" altLang="ja-JP" sz="1100">
              <a:solidFill>
                <a:schemeClr val="dk1"/>
              </a:solidFill>
              <a:effectLst/>
              <a:latin typeface="+mn-lt"/>
              <a:ea typeface="+mn-ea"/>
              <a:cs typeface="+mn-cs"/>
            </a:rPr>
            <a:t>170,000</a:t>
          </a:r>
          <a:r>
            <a:rPr kumimoji="1" lang="ja-JP" altLang="en-US" sz="1100">
              <a:solidFill>
                <a:schemeClr val="dk1"/>
              </a:solidFill>
              <a:effectLst/>
              <a:latin typeface="+mn-lt"/>
              <a:ea typeface="+mn-ea"/>
              <a:cs typeface="+mn-cs"/>
            </a:rPr>
            <a:t>千円を減債基金より取り崩すこととなった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基金全体としては、</a:t>
          </a:r>
          <a:r>
            <a:rPr kumimoji="1" lang="ja-JP" altLang="en-US" sz="1100">
              <a:solidFill>
                <a:schemeClr val="dk1"/>
              </a:solidFill>
              <a:effectLst/>
              <a:latin typeface="+mn-lt"/>
              <a:ea typeface="+mn-ea"/>
              <a:cs typeface="+mn-cs"/>
            </a:rPr>
            <a:t>本庁舎建設事業等の大型事業が控えていることから減少傾向は続くこととなる。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・災害への対応等を踏まえ標準財政規模の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％程度は財政調整基金の残高を確保する。</a:t>
          </a:r>
          <a:endParaRPr lang="ja-JP" altLang="ja-JP" sz="1400">
            <a:effectLst/>
          </a:endParaRPr>
        </a:p>
        <a:p>
          <a:r>
            <a:rPr kumimoji="1" lang="ja-JP" altLang="ja-JP" sz="1100">
              <a:solidFill>
                <a:schemeClr val="dk1"/>
              </a:solidFill>
              <a:effectLst/>
              <a:latin typeface="+mn-lt"/>
              <a:ea typeface="+mn-ea"/>
              <a:cs typeface="+mn-cs"/>
            </a:rPr>
            <a:t>・今後、大型事業である本庁舎整備事業等を予定していることから、減債基金を優先的に積み立て</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ふるさとおこし基金：郷土を愛し、地域に貢献し、明日の南大隅を担う人材の養成と地域活性化を促す</a:t>
          </a:r>
          <a:endParaRPr lang="ja-JP" altLang="ja-JP" sz="1400">
            <a:effectLst/>
          </a:endParaRPr>
        </a:p>
        <a:p>
          <a:r>
            <a:rPr kumimoji="1" lang="ja-JP" altLang="ja-JP" sz="1100">
              <a:solidFill>
                <a:schemeClr val="dk1"/>
              </a:solidFill>
              <a:effectLst/>
              <a:latin typeface="+mn-lt"/>
              <a:ea typeface="+mn-ea"/>
              <a:cs typeface="+mn-cs"/>
            </a:rPr>
            <a:t>・町有施設整備基金：</a:t>
          </a:r>
          <a:r>
            <a:rPr lang="ja-JP" altLang="ja-JP" sz="1100">
              <a:solidFill>
                <a:schemeClr val="dk1"/>
              </a:solidFill>
              <a:effectLst/>
              <a:latin typeface="+mn-lt"/>
              <a:ea typeface="+mn-ea"/>
              <a:cs typeface="+mn-cs"/>
            </a:rPr>
            <a:t>町有施設の整備を図る</a:t>
          </a:r>
          <a:endParaRPr lang="ja-JP" altLang="ja-JP" sz="1400">
            <a:effectLst/>
          </a:endParaRPr>
        </a:p>
        <a:p>
          <a:r>
            <a:rPr kumimoji="1" lang="ja-JP" altLang="ja-JP" sz="1100">
              <a:solidFill>
                <a:schemeClr val="dk1"/>
              </a:solidFill>
              <a:effectLst/>
              <a:latin typeface="+mn-lt"/>
              <a:ea typeface="+mn-ea"/>
              <a:cs typeface="+mn-cs"/>
            </a:rPr>
            <a:t>・地域振興基金：</a:t>
          </a:r>
          <a:r>
            <a:rPr lang="ja-JP" altLang="ja-JP" sz="1100">
              <a:solidFill>
                <a:schemeClr val="dk1"/>
              </a:solidFill>
              <a:effectLst/>
              <a:latin typeface="+mn-lt"/>
              <a:ea typeface="+mn-ea"/>
              <a:cs typeface="+mn-cs"/>
            </a:rPr>
            <a:t>南大隅町の均衡ある発展を図り、地域の振興を推進する</a:t>
          </a:r>
          <a:endParaRPr lang="ja-JP" altLang="ja-JP" sz="1400">
            <a:effectLst/>
          </a:endParaRPr>
        </a:p>
        <a:p>
          <a:r>
            <a:rPr kumimoji="1" lang="ja-JP" altLang="ja-JP" sz="1100">
              <a:solidFill>
                <a:schemeClr val="dk1"/>
              </a:solidFill>
              <a:effectLst/>
              <a:latin typeface="+mn-lt"/>
              <a:ea typeface="+mn-ea"/>
              <a:cs typeface="+mn-cs"/>
            </a:rPr>
            <a:t>・合併振興基金：町民の連帯強化及び地域振興を図る</a:t>
          </a:r>
          <a:endParaRPr lang="ja-JP" altLang="ja-JP" sz="1400">
            <a:effectLst/>
          </a:endParaRPr>
        </a:p>
        <a:p>
          <a:r>
            <a:rPr kumimoji="1" lang="ja-JP" altLang="ja-JP" sz="1100">
              <a:solidFill>
                <a:schemeClr val="dk1"/>
              </a:solidFill>
              <a:effectLst/>
              <a:latin typeface="+mn-lt"/>
              <a:ea typeface="+mn-ea"/>
              <a:cs typeface="+mn-cs"/>
            </a:rPr>
            <a:t>・地域福祉基金：高齢者の保健福祉の増進を図る（定額基金）</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ふるさとおこし基金：タウンプロモーション事業等実施のために</a:t>
          </a:r>
          <a:r>
            <a:rPr kumimoji="1" lang="en-US" altLang="ja-JP" sz="1100">
              <a:solidFill>
                <a:schemeClr val="dk1"/>
              </a:solidFill>
              <a:effectLst/>
              <a:latin typeface="+mn-lt"/>
              <a:ea typeface="+mn-ea"/>
              <a:cs typeface="+mn-cs"/>
            </a:rPr>
            <a:t>28,973</a:t>
          </a:r>
          <a:r>
            <a:rPr kumimoji="1" lang="ja-JP" altLang="ja-JP" sz="1100">
              <a:solidFill>
                <a:schemeClr val="dk1"/>
              </a:solidFill>
              <a:effectLst/>
              <a:latin typeface="+mn-lt"/>
              <a:ea typeface="+mn-ea"/>
              <a:cs typeface="+mn-cs"/>
            </a:rPr>
            <a:t>千円取り崩したこと等による減少</a:t>
          </a:r>
          <a:endParaRPr lang="ja-JP" altLang="ja-JP" sz="1400">
            <a:effectLst/>
          </a:endParaRPr>
        </a:p>
        <a:p>
          <a:r>
            <a:rPr kumimoji="1" lang="ja-JP" altLang="ja-JP" sz="1100" b="0" i="0" baseline="0">
              <a:solidFill>
                <a:schemeClr val="dk1"/>
              </a:solidFill>
              <a:effectLst/>
              <a:latin typeface="+mn-lt"/>
              <a:ea typeface="+mn-ea"/>
              <a:cs typeface="+mn-cs"/>
            </a:rPr>
            <a:t>・町有施設整備基金：本庁舎整備事業に</a:t>
          </a:r>
          <a:r>
            <a:rPr kumimoji="1" lang="en-US" altLang="ja-JP" sz="1100" b="0" i="0" baseline="0">
              <a:solidFill>
                <a:schemeClr val="dk1"/>
              </a:solidFill>
              <a:effectLst/>
              <a:latin typeface="+mn-lt"/>
              <a:ea typeface="+mn-ea"/>
              <a:cs typeface="+mn-cs"/>
            </a:rPr>
            <a:t>23,220</a:t>
          </a:r>
          <a:r>
            <a:rPr kumimoji="1" lang="ja-JP" altLang="ja-JP" sz="1100" b="0" i="0" baseline="0">
              <a:solidFill>
                <a:schemeClr val="dk1"/>
              </a:solidFill>
              <a:effectLst/>
              <a:latin typeface="+mn-lt"/>
              <a:ea typeface="+mn-ea"/>
              <a:cs typeface="+mn-cs"/>
            </a:rPr>
            <a:t>千円取り崩したことによる減少</a:t>
          </a:r>
          <a:endParaRPr lang="ja-JP" altLang="ja-JP">
            <a:effectLst/>
          </a:endParaRPr>
        </a:p>
        <a:p>
          <a:r>
            <a:rPr kumimoji="1" lang="ja-JP" altLang="ja-JP" sz="1100" b="0" i="0" baseline="0">
              <a:solidFill>
                <a:schemeClr val="dk1"/>
              </a:solidFill>
              <a:effectLst/>
              <a:latin typeface="+mn-lt"/>
              <a:ea typeface="+mn-ea"/>
              <a:cs typeface="+mn-cs"/>
            </a:rPr>
            <a:t>・地域振興基金：南大隅チャレンジ創生事業実施のために</a:t>
          </a:r>
          <a:r>
            <a:rPr kumimoji="1" lang="en-US" altLang="ja-JP" sz="1100" b="0" i="0" baseline="0">
              <a:solidFill>
                <a:schemeClr val="dk1"/>
              </a:solidFill>
              <a:effectLst/>
              <a:latin typeface="+mn-lt"/>
              <a:ea typeface="+mn-ea"/>
              <a:cs typeface="+mn-cs"/>
            </a:rPr>
            <a:t>14,000</a:t>
          </a:r>
          <a:r>
            <a:rPr kumimoji="1" lang="ja-JP" altLang="ja-JP" sz="1100" b="0" i="0" baseline="0">
              <a:solidFill>
                <a:schemeClr val="dk1"/>
              </a:solidFill>
              <a:effectLst/>
              <a:latin typeface="+mn-lt"/>
              <a:ea typeface="+mn-ea"/>
              <a:cs typeface="+mn-cs"/>
            </a:rPr>
            <a:t>千円取り崩したこと</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による減少</a:t>
          </a:r>
          <a:endParaRPr lang="ja-JP" altLang="ja-JP" sz="1400">
            <a:effectLst/>
          </a:endParaRPr>
        </a:p>
        <a:p>
          <a:r>
            <a:rPr kumimoji="1" lang="ja-JP" altLang="ja-JP" sz="1100" b="0" i="0" baseline="0">
              <a:solidFill>
                <a:schemeClr val="dk1"/>
              </a:solidFill>
              <a:effectLst/>
              <a:latin typeface="+mn-lt"/>
              <a:ea typeface="+mn-ea"/>
              <a:cs typeface="+mn-cs"/>
            </a:rPr>
            <a:t>・合併振興基金：運用収入を</a:t>
          </a:r>
          <a:r>
            <a:rPr kumimoji="1" lang="en-US" altLang="ja-JP" sz="1100" b="0" i="0" baseline="0">
              <a:solidFill>
                <a:schemeClr val="dk1"/>
              </a:solidFill>
              <a:effectLst/>
              <a:latin typeface="+mn-lt"/>
              <a:ea typeface="+mn-ea"/>
              <a:cs typeface="+mn-cs"/>
            </a:rPr>
            <a:t>2,800</a:t>
          </a:r>
          <a:r>
            <a:rPr kumimoji="1" lang="ja-JP" altLang="ja-JP" sz="1100" b="0" i="0" baseline="0">
              <a:solidFill>
                <a:schemeClr val="dk1"/>
              </a:solidFill>
              <a:effectLst/>
              <a:latin typeface="+mn-lt"/>
              <a:ea typeface="+mn-ea"/>
              <a:cs typeface="+mn-cs"/>
            </a:rPr>
            <a:t>千円積立てたことによる増加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・ふるさとおこし基金：ふるさと納税を原資に今後も積立を行う予定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・町有施設整備基金：本庁舎建設事業により平成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年度にかけて</a:t>
          </a:r>
          <a:r>
            <a:rPr kumimoji="1" lang="en-US" altLang="ja-JP" sz="1100" b="0" i="0" baseline="0">
              <a:solidFill>
                <a:schemeClr val="dk1"/>
              </a:solidFill>
              <a:effectLst/>
              <a:latin typeface="+mn-lt"/>
              <a:ea typeface="+mn-ea"/>
              <a:cs typeface="+mn-cs"/>
            </a:rPr>
            <a:t>354,000</a:t>
          </a:r>
          <a:r>
            <a:rPr kumimoji="1" lang="ja-JP" altLang="ja-JP" sz="1100" b="0" i="0" baseline="0">
              <a:solidFill>
                <a:schemeClr val="dk1"/>
              </a:solidFill>
              <a:effectLst/>
              <a:latin typeface="+mn-lt"/>
              <a:ea typeface="+mn-ea"/>
              <a:cs typeface="+mn-cs"/>
            </a:rPr>
            <a:t>千円取崩予定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・地域振興基金：南大隅チャレンジ創生事業等実施のために毎年</a:t>
          </a:r>
          <a:r>
            <a:rPr kumimoji="1" lang="en-US" altLang="ja-JP" sz="1100" b="0" i="0" baseline="0">
              <a:solidFill>
                <a:schemeClr val="dk1"/>
              </a:solidFill>
              <a:effectLst/>
              <a:latin typeface="+mn-lt"/>
              <a:ea typeface="+mn-ea"/>
              <a:cs typeface="+mn-cs"/>
            </a:rPr>
            <a:t>15,000</a:t>
          </a:r>
          <a:r>
            <a:rPr kumimoji="1" lang="ja-JP" altLang="ja-JP" sz="1100" b="0" i="0" baseline="0">
              <a:solidFill>
                <a:schemeClr val="dk1"/>
              </a:solidFill>
              <a:effectLst/>
              <a:latin typeface="+mn-lt"/>
              <a:ea typeface="+mn-ea"/>
              <a:cs typeface="+mn-cs"/>
            </a:rPr>
            <a:t>千円取崩予定</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％を残高</a:t>
          </a:r>
          <a:r>
            <a:rPr kumimoji="1" lang="ja-JP" altLang="en-US" sz="1100">
              <a:solidFill>
                <a:schemeClr val="dk1"/>
              </a:solidFill>
              <a:effectLst/>
              <a:latin typeface="+mn-lt"/>
              <a:ea typeface="+mn-ea"/>
              <a:cs typeface="+mn-cs"/>
            </a:rPr>
            <a:t>の目安としていているため、ほぼ横ばいの残高となった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・財政調整基金の残高は、災害への対応等を踏まえ標準財政規模の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％程度になるように努める。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令和４</a:t>
          </a:r>
          <a:r>
            <a:rPr kumimoji="1" lang="ja-JP" altLang="ja-JP" sz="1100">
              <a:solidFill>
                <a:schemeClr val="dk1"/>
              </a:solidFill>
              <a:effectLst/>
              <a:latin typeface="+mn-lt"/>
              <a:ea typeface="+mn-ea"/>
              <a:cs typeface="+mn-cs"/>
            </a:rPr>
            <a:t>年度に地方債償還のピークを迎えるため、それに備えて、毎年度なるべく積立てを行うこととしている。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7,245
213.57
7,612,223
7,285,198
293,916
4,068,368
10,586,619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一般会計等の有形固定資産減価償却率は</a:t>
          </a:r>
          <a:r>
            <a:rPr kumimoji="1" lang="en-US" altLang="ja-JP" sz="1100">
              <a:latin typeface="ＭＳ Ｐゴシック" panose="020B0600070205080204" pitchFamily="50" charset="-128"/>
              <a:ea typeface="ＭＳ Ｐゴシック" panose="020B0600070205080204" pitchFamily="50" charset="-128"/>
            </a:rPr>
            <a:t>63.5</a:t>
          </a:r>
          <a:r>
            <a:rPr kumimoji="1" lang="ja-JP" altLang="en-US" sz="1100">
              <a:latin typeface="ＭＳ Ｐゴシック" panose="020B0600070205080204" pitchFamily="50" charset="-128"/>
              <a:ea typeface="ＭＳ Ｐゴシック" panose="020B0600070205080204" pitchFamily="50" charset="-128"/>
            </a:rPr>
            <a:t>％と本町の平成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年度決算よりも上昇しており、類似団体内平均、全国平均及び鹿児島県平均よりもやや高い水準となっている。</a:t>
          </a:r>
        </a:p>
        <a:p>
          <a:r>
            <a:rPr kumimoji="1" lang="ja-JP" altLang="en-US" sz="1100">
              <a:latin typeface="ＭＳ Ｐゴシック" panose="020B0600070205080204" pitchFamily="50" charset="-128"/>
              <a:ea typeface="ＭＳ Ｐゴシック" panose="020B0600070205080204" pitchFamily="50" charset="-128"/>
            </a:rPr>
            <a:t>本町では、新庁舎建設事業を進めており、今後の傾向としては、全体的には有形固定資産減価償却率が低下する可能性があるものの、新庁舎以外の償却資産では老朽化が進む可能性が高いことから、公共施設等総合管理計画並びに現在作成中の個別計画に則った公共施設等の圧縮等見直しを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D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D00-000047000000}"/>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D00-000049000000}"/>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D00-00004B000000}"/>
            </a:ext>
          </a:extLst>
        </xdr:cNvPr>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118110</xdr:rowOff>
    </xdr:from>
    <xdr:to>
      <xdr:col>23</xdr:col>
      <xdr:colOff>136525</xdr:colOff>
      <xdr:row>29</xdr:row>
      <xdr:rowOff>48260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140987</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89154</xdr:rowOff>
    </xdr:from>
    <xdr:to>
      <xdr:col>19</xdr:col>
      <xdr:colOff>187325</xdr:colOff>
      <xdr:row>30</xdr:row>
      <xdr:rowOff>19304</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168910</xdr:rowOff>
    </xdr:from>
    <xdr:to>
      <xdr:col>23</xdr:col>
      <xdr:colOff>85725</xdr:colOff>
      <xdr:row>29</xdr:row>
      <xdr:rowOff>139954</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5741035"/>
          <a:ext cx="7112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67564</xdr:rowOff>
    </xdr:from>
    <xdr:to>
      <xdr:col>15</xdr:col>
      <xdr:colOff>187325</xdr:colOff>
      <xdr:row>29</xdr:row>
      <xdr:rowOff>169164</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8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118364</xdr:rowOff>
    </xdr:from>
    <xdr:to>
      <xdr:col>19</xdr:col>
      <xdr:colOff>136525</xdr:colOff>
      <xdr:row>29</xdr:row>
      <xdr:rowOff>139954</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586193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10431</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14241</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558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本指標の算定に当たり、大きな影響を与える基金残高について、本町では平成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年度決算から平成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年度決算にかけてわずかに減少した（減債基金は</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億円減）。また、地方債の圧縮にも努めているが新庁舎建設等の関係もあり、残高はやや増加している（</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億円増）。今後については新庁舎建設等に伴う基金の取崩し並びにさらなる地方債の発行が見込まれることから、本指標は増加傾向に入るものと考えられる。新庁舎建設事業が本指標に与える影響を最小限度のものとするため、引き続き財政運営の引き締め（経常的経費等の圧縮）を図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104376</xdr:rowOff>
    </xdr:from>
    <xdr:to>
      <xdr:col>76</xdr:col>
      <xdr:colOff>73025</xdr:colOff>
      <xdr:row>33</xdr:row>
      <xdr:rowOff>34526</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744700" y="63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82803</xdr:rowOff>
    </xdr:from>
    <xdr:ext cx="469744" cy="259045"/>
    <xdr:sp macro="" textlink="">
      <xdr:nvSpPr>
        <xdr:cNvPr id="140" name="債務償還比率該当値テキスト">
          <a:extLst>
            <a:ext uri="{FF2B5EF4-FFF2-40B4-BE49-F238E27FC236}">
              <a16:creationId xmlns:a16="http://schemas.microsoft.com/office/drawing/2014/main" id="{00000000-0008-0000-0D00-00008C000000}"/>
            </a:ext>
          </a:extLst>
        </xdr:cNvPr>
        <xdr:cNvSpPr txBox="1"/>
      </xdr:nvSpPr>
      <xdr:spPr>
        <a:xfrm>
          <a:off x="14846300" y="634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4173</xdr:rowOff>
    </xdr:from>
    <xdr:to>
      <xdr:col>72</xdr:col>
      <xdr:colOff>123825</xdr:colOff>
      <xdr:row>33</xdr:row>
      <xdr:rowOff>105773</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033500" y="643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155176</xdr:rowOff>
    </xdr:from>
    <xdr:to>
      <xdr:col>76</xdr:col>
      <xdr:colOff>22225</xdr:colOff>
      <xdr:row>33</xdr:row>
      <xdr:rowOff>54973</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flipV="1">
          <a:off x="14084300" y="6413101"/>
          <a:ext cx="711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3" name="n_1aveValue債務償還比率">
          <a:extLst>
            <a:ext uri="{FF2B5EF4-FFF2-40B4-BE49-F238E27FC236}">
              <a16:creationId xmlns:a16="http://schemas.microsoft.com/office/drawing/2014/main" id="{00000000-0008-0000-0D00-00008F000000}"/>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96900</xdr:rowOff>
    </xdr:from>
    <xdr:ext cx="469744" cy="259045"/>
    <xdr:sp macro="" textlink="">
      <xdr:nvSpPr>
        <xdr:cNvPr id="144" name="n_1mainValue債務償還比率">
          <a:extLst>
            <a:ext uri="{FF2B5EF4-FFF2-40B4-BE49-F238E27FC236}">
              <a16:creationId xmlns:a16="http://schemas.microsoft.com/office/drawing/2014/main" id="{00000000-0008-0000-0D00-000090000000}"/>
            </a:ext>
          </a:extLst>
        </xdr:cNvPr>
        <xdr:cNvSpPr txBox="1"/>
      </xdr:nvSpPr>
      <xdr:spPr>
        <a:xfrm>
          <a:off x="13836727" y="652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00000000-0008-0000-0D00-00009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7,245
213.57
7,612,223
7,285,198
293,916
4,068,368
10,586,619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91457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130175</xdr:rowOff>
    </xdr:from>
    <xdr:to>
      <xdr:col>20</xdr:col>
      <xdr:colOff>38100</xdr:colOff>
      <xdr:row>39</xdr:row>
      <xdr:rowOff>60325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163830</xdr:rowOff>
    </xdr:from>
    <xdr:to>
      <xdr:col>24</xdr:col>
      <xdr:colOff>63500</xdr:colOff>
      <xdr:row>39</xdr:row>
      <xdr:rowOff>9525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6789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103505</xdr:rowOff>
    </xdr:from>
    <xdr:to>
      <xdr:col>15</xdr:col>
      <xdr:colOff>101600</xdr:colOff>
      <xdr:row>39</xdr:row>
      <xdr:rowOff>33655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154305</xdr:rowOff>
    </xdr:from>
    <xdr:to>
      <xdr:col>19</xdr:col>
      <xdr:colOff>177800</xdr:colOff>
      <xdr:row>39</xdr:row>
      <xdr:rowOff>9525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6694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51452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24782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121888</xdr:rowOff>
    </xdr:from>
    <xdr:to>
      <xdr:col>55</xdr:col>
      <xdr:colOff>50800</xdr:colOff>
      <xdr:row>41</xdr:row>
      <xdr:rowOff>52038</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10426700" y="69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100315</xdr:rowOff>
    </xdr:from>
    <xdr:ext cx="534377" cy="259045"/>
    <xdr:sp macro="" textlink="">
      <xdr:nvSpPr>
        <xdr:cNvPr id="121" name="【道路】&#10;一人当たり延長該当値テキスト">
          <a:extLst>
            <a:ext uri="{FF2B5EF4-FFF2-40B4-BE49-F238E27FC236}">
              <a16:creationId xmlns:a16="http://schemas.microsoft.com/office/drawing/2014/main" id="{00000000-0008-0000-0E00-000079000000}"/>
            </a:ext>
          </a:extLst>
        </xdr:cNvPr>
        <xdr:cNvSpPr txBox="1"/>
      </xdr:nvSpPr>
      <xdr:spPr>
        <a:xfrm>
          <a:off x="10515600" y="695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129029</xdr:rowOff>
    </xdr:from>
    <xdr:to>
      <xdr:col>50</xdr:col>
      <xdr:colOff>165100</xdr:colOff>
      <xdr:row>41</xdr:row>
      <xdr:rowOff>59179</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9588500" y="69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1238</xdr:rowOff>
    </xdr:from>
    <xdr:to>
      <xdr:col>55</xdr:col>
      <xdr:colOff>0</xdr:colOff>
      <xdr:row>41</xdr:row>
      <xdr:rowOff>8379</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9639300" y="7030688"/>
          <a:ext cx="8382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135021</xdr:rowOff>
    </xdr:from>
    <xdr:to>
      <xdr:col>46</xdr:col>
      <xdr:colOff>38100</xdr:colOff>
      <xdr:row>41</xdr:row>
      <xdr:rowOff>65171</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8699500" y="69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8379</xdr:rowOff>
    </xdr:from>
    <xdr:to>
      <xdr:col>50</xdr:col>
      <xdr:colOff>114300</xdr:colOff>
      <xdr:row>41</xdr:row>
      <xdr:rowOff>14371</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flipV="1">
          <a:off x="8750300" y="7037829"/>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a:extLst>
            <a:ext uri="{FF2B5EF4-FFF2-40B4-BE49-F238E27FC236}">
              <a16:creationId xmlns:a16="http://schemas.microsoft.com/office/drawing/2014/main" id="{00000000-0008-0000-0E00-000080000000}"/>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50306</xdr:rowOff>
    </xdr:from>
    <xdr:ext cx="534377" cy="259045"/>
    <xdr:sp macro="" textlink="">
      <xdr:nvSpPr>
        <xdr:cNvPr id="129" name="n_1mainValue【道路】&#10;一人当たり延長">
          <a:extLst>
            <a:ext uri="{FF2B5EF4-FFF2-40B4-BE49-F238E27FC236}">
              <a16:creationId xmlns:a16="http://schemas.microsoft.com/office/drawing/2014/main" id="{00000000-0008-0000-0E00-000081000000}"/>
            </a:ext>
          </a:extLst>
        </xdr:cNvPr>
        <xdr:cNvSpPr txBox="1"/>
      </xdr:nvSpPr>
      <xdr:spPr>
        <a:xfrm>
          <a:off x="9359411" y="707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56298</xdr:rowOff>
    </xdr:from>
    <xdr:ext cx="534377" cy="259045"/>
    <xdr:sp macro="" textlink="">
      <xdr:nvSpPr>
        <xdr:cNvPr id="130" name="n_2mainValue【道路】&#10;一人当たり延長">
          <a:extLst>
            <a:ext uri="{FF2B5EF4-FFF2-40B4-BE49-F238E27FC236}">
              <a16:creationId xmlns:a16="http://schemas.microsoft.com/office/drawing/2014/main" id="{00000000-0008-0000-0E00-000082000000}"/>
            </a:ext>
          </a:extLst>
        </xdr:cNvPr>
        <xdr:cNvSpPr txBox="1"/>
      </xdr:nvSpPr>
      <xdr:spPr>
        <a:xfrm>
          <a:off x="8483111" y="70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公営住宅】&#10;有形固定資産減価償却率グラフ枠">
          <a:extLst>
            <a:ext uri="{FF2B5EF4-FFF2-40B4-BE49-F238E27FC236}">
              <a16:creationId xmlns:a16="http://schemas.microsoft.com/office/drawing/2014/main" id="{00000000-0008-0000-0E00-0000A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172" name="【公営住宅】&#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174" name="【公営住宅】&#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176" name="【公営住宅】&#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74930</xdr:rowOff>
    </xdr:from>
    <xdr:to>
      <xdr:col>24</xdr:col>
      <xdr:colOff>114300</xdr:colOff>
      <xdr:row>82</xdr:row>
      <xdr:rowOff>5080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97807</xdr:rowOff>
    </xdr:from>
    <xdr:ext cx="405111" cy="259045"/>
    <xdr:sp macro="" textlink="">
      <xdr:nvSpPr>
        <xdr:cNvPr id="187" name="【公営住宅】&#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125730</xdr:rowOff>
    </xdr:from>
    <xdr:to>
      <xdr:col>24</xdr:col>
      <xdr:colOff>63500</xdr:colOff>
      <xdr:row>81</xdr:row>
      <xdr:rowOff>133350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3797300" y="14013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80645</xdr:rowOff>
    </xdr:from>
    <xdr:to>
      <xdr:col>15</xdr:col>
      <xdr:colOff>101600</xdr:colOff>
      <xdr:row>82</xdr:row>
      <xdr:rowOff>10795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131445</xdr:rowOff>
    </xdr:from>
    <xdr:to>
      <xdr:col>19</xdr:col>
      <xdr:colOff>177800</xdr:colOff>
      <xdr:row>81</xdr:row>
      <xdr:rowOff>133350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40188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192" name="n_1aveValue【公営住宅】&#10;有形固定資産減価償却率">
          <a:extLst>
            <a:ext uri="{FF2B5EF4-FFF2-40B4-BE49-F238E27FC236}">
              <a16:creationId xmlns:a16="http://schemas.microsoft.com/office/drawing/2014/main" id="{00000000-0008-0000-0E00-0000C000000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193" name="n_2aveValue【公営住宅】&#10;有形固定資産減価償却率">
          <a:extLst>
            <a:ext uri="{FF2B5EF4-FFF2-40B4-BE49-F238E27FC236}">
              <a16:creationId xmlns:a16="http://schemas.microsoft.com/office/drawing/2014/main" id="{00000000-0008-0000-0E00-0000C1000000}"/>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194" name="n_3aveValue【公営住宅】&#10;有形固定資産減価償却率">
          <a:extLst>
            <a:ext uri="{FF2B5EF4-FFF2-40B4-BE49-F238E27FC236}">
              <a16:creationId xmlns:a16="http://schemas.microsoft.com/office/drawing/2014/main" id="{00000000-0008-0000-0E00-0000C2000000}"/>
            </a:ext>
          </a:extLst>
        </xdr:cNvPr>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195" name="n_1mainValue【公営住宅】&#10;有形固定資産減価償却率">
          <a:extLst>
            <a:ext uri="{FF2B5EF4-FFF2-40B4-BE49-F238E27FC236}">
              <a16:creationId xmlns:a16="http://schemas.microsoft.com/office/drawing/2014/main" id="{00000000-0008-0000-0E00-0000C3000000}"/>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196" name="n_2mainValue【公営住宅】&#10;有形固定資産減価償却率">
          <a:extLst>
            <a:ext uri="{FF2B5EF4-FFF2-40B4-BE49-F238E27FC236}">
              <a16:creationId xmlns:a16="http://schemas.microsoft.com/office/drawing/2014/main" id="{00000000-0008-0000-0E00-0000C4000000}"/>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公営住宅】&#10;一人当たり面積グラフ枠">
          <a:extLst>
            <a:ext uri="{FF2B5EF4-FFF2-40B4-BE49-F238E27FC236}">
              <a16:creationId xmlns:a16="http://schemas.microsoft.com/office/drawing/2014/main" id="{00000000-0008-0000-0E00-0000D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221" name="【公営住宅】&#10;一人当たり面積最小値テキスト">
          <a:extLst>
            <a:ext uri="{FF2B5EF4-FFF2-40B4-BE49-F238E27FC236}">
              <a16:creationId xmlns:a16="http://schemas.microsoft.com/office/drawing/2014/main" id="{00000000-0008-0000-0E00-0000DD000000}"/>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223" name="【公営住宅】&#10;一人当たり面積最大値テキスト">
          <a:extLst>
            <a:ext uri="{FF2B5EF4-FFF2-40B4-BE49-F238E27FC236}">
              <a16:creationId xmlns:a16="http://schemas.microsoft.com/office/drawing/2014/main" id="{00000000-0008-0000-0E00-0000DF000000}"/>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225" name="【公営住宅】&#10;一人当たり面積平均値テキスト">
          <a:extLst>
            <a:ext uri="{FF2B5EF4-FFF2-40B4-BE49-F238E27FC236}">
              <a16:creationId xmlns:a16="http://schemas.microsoft.com/office/drawing/2014/main" id="{00000000-0008-0000-0E00-0000E1000000}"/>
            </a:ext>
          </a:extLst>
        </xdr:cNvPr>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85026</xdr:rowOff>
    </xdr:from>
    <xdr:to>
      <xdr:col>55</xdr:col>
      <xdr:colOff>50800</xdr:colOff>
      <xdr:row>84</xdr:row>
      <xdr:rowOff>15176</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10426700" y="143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107903</xdr:rowOff>
    </xdr:from>
    <xdr:ext cx="469744" cy="259045"/>
    <xdr:sp macro="" textlink="">
      <xdr:nvSpPr>
        <xdr:cNvPr id="236" name="【公営住宅】&#10;一人当たり面積該当値テキスト">
          <a:extLst>
            <a:ext uri="{FF2B5EF4-FFF2-40B4-BE49-F238E27FC236}">
              <a16:creationId xmlns:a16="http://schemas.microsoft.com/office/drawing/2014/main" id="{00000000-0008-0000-0E00-0000EC000000}"/>
            </a:ext>
          </a:extLst>
        </xdr:cNvPr>
        <xdr:cNvSpPr txBox="1"/>
      </xdr:nvSpPr>
      <xdr:spPr>
        <a:xfrm>
          <a:off x="10515600" y="1416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106553</xdr:rowOff>
    </xdr:from>
    <xdr:to>
      <xdr:col>50</xdr:col>
      <xdr:colOff>165100</xdr:colOff>
      <xdr:row>84</xdr:row>
      <xdr:rowOff>36703</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9588500" y="143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135826</xdr:rowOff>
    </xdr:from>
    <xdr:to>
      <xdr:col>55</xdr:col>
      <xdr:colOff>0</xdr:colOff>
      <xdr:row>83</xdr:row>
      <xdr:rowOff>157353</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flipV="1">
          <a:off x="9639300" y="14366176"/>
          <a:ext cx="8382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126175</xdr:rowOff>
    </xdr:from>
    <xdr:to>
      <xdr:col>46</xdr:col>
      <xdr:colOff>38100</xdr:colOff>
      <xdr:row>84</xdr:row>
      <xdr:rowOff>56325</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8699500" y="1435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157353</xdr:rowOff>
    </xdr:from>
    <xdr:to>
      <xdr:col>50</xdr:col>
      <xdr:colOff>114300</xdr:colOff>
      <xdr:row>84</xdr:row>
      <xdr:rowOff>5525</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8750300" y="14387703"/>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241" name="n_1aveValue【公営住宅】&#10;一人当たり面積">
          <a:extLst>
            <a:ext uri="{FF2B5EF4-FFF2-40B4-BE49-F238E27FC236}">
              <a16:creationId xmlns:a16="http://schemas.microsoft.com/office/drawing/2014/main" id="{00000000-0008-0000-0E00-0000F1000000}"/>
            </a:ext>
          </a:extLst>
        </xdr:cNvPr>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242" name="n_2aveValue【公営住宅】&#10;一人当たり面積">
          <a:extLst>
            <a:ext uri="{FF2B5EF4-FFF2-40B4-BE49-F238E27FC236}">
              <a16:creationId xmlns:a16="http://schemas.microsoft.com/office/drawing/2014/main" id="{00000000-0008-0000-0E00-0000F2000000}"/>
            </a:ext>
          </a:extLst>
        </xdr:cNvPr>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243" name="n_3aveValue【公営住宅】&#10;一人当たり面積">
          <a:extLst>
            <a:ext uri="{FF2B5EF4-FFF2-40B4-BE49-F238E27FC236}">
              <a16:creationId xmlns:a16="http://schemas.microsoft.com/office/drawing/2014/main" id="{00000000-0008-0000-0E00-0000F3000000}"/>
            </a:ext>
          </a:extLst>
        </xdr:cNvPr>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27830</xdr:rowOff>
    </xdr:from>
    <xdr:ext cx="469744" cy="259045"/>
    <xdr:sp macro="" textlink="">
      <xdr:nvSpPr>
        <xdr:cNvPr id="244" name="n_1mainValue【公営住宅】&#10;一人当たり面積">
          <a:extLst>
            <a:ext uri="{FF2B5EF4-FFF2-40B4-BE49-F238E27FC236}">
              <a16:creationId xmlns:a16="http://schemas.microsoft.com/office/drawing/2014/main" id="{00000000-0008-0000-0E00-0000F4000000}"/>
            </a:ext>
          </a:extLst>
        </xdr:cNvPr>
        <xdr:cNvSpPr txBox="1"/>
      </xdr:nvSpPr>
      <xdr:spPr>
        <a:xfrm>
          <a:off x="9391727" y="1442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47452</xdr:rowOff>
    </xdr:from>
    <xdr:ext cx="469744" cy="259045"/>
    <xdr:sp macro="" textlink="">
      <xdr:nvSpPr>
        <xdr:cNvPr id="245" name="n_2mainValue【公営住宅】&#10;一人当たり面積">
          <a:extLst>
            <a:ext uri="{FF2B5EF4-FFF2-40B4-BE49-F238E27FC236}">
              <a16:creationId xmlns:a16="http://schemas.microsoft.com/office/drawing/2014/main" id="{00000000-0008-0000-0E00-0000F5000000}"/>
            </a:ext>
          </a:extLst>
        </xdr:cNvPr>
        <xdr:cNvSpPr txBox="1"/>
      </xdr:nvSpPr>
      <xdr:spPr>
        <a:xfrm>
          <a:off x="8515427" y="144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9" name="【港湾・漁港】&#10;有形固定資産減価償却率グラフ枠">
          <a:extLst>
            <a:ext uri="{FF2B5EF4-FFF2-40B4-BE49-F238E27FC236}">
              <a16:creationId xmlns:a16="http://schemas.microsoft.com/office/drawing/2014/main" id="{00000000-0008-0000-0E00-00000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271" name="【港湾・漁港】&#10;有形固定資産減価償却率最小値テキスト">
          <a:extLst>
            <a:ext uri="{FF2B5EF4-FFF2-40B4-BE49-F238E27FC236}">
              <a16:creationId xmlns:a16="http://schemas.microsoft.com/office/drawing/2014/main" id="{00000000-0008-0000-0E00-00000F010000}"/>
            </a:ext>
          </a:extLst>
        </xdr:cNvPr>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273" name="【港湾・漁港】&#10;有形固定資産減価償却率最大値テキスト">
          <a:extLst>
            <a:ext uri="{FF2B5EF4-FFF2-40B4-BE49-F238E27FC236}">
              <a16:creationId xmlns:a16="http://schemas.microsoft.com/office/drawing/2014/main" id="{00000000-0008-0000-0E00-000011010000}"/>
            </a:ext>
          </a:extLst>
        </xdr:cNvPr>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275" name="【港湾・漁港】&#10;有形固定資産減価償却率平均値テキスト">
          <a:extLst>
            <a:ext uri="{FF2B5EF4-FFF2-40B4-BE49-F238E27FC236}">
              <a16:creationId xmlns:a16="http://schemas.microsoft.com/office/drawing/2014/main" id="{00000000-0008-0000-0E00-000013010000}"/>
            </a:ext>
          </a:extLst>
        </xdr:cNvPr>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05111" cy="259045"/>
    <xdr:sp macro="" textlink="">
      <xdr:nvSpPr>
        <xdr:cNvPr id="286" name="【港湾・漁港】&#10;有形固定資産減価償却率該当値テキスト">
          <a:extLst>
            <a:ext uri="{FF2B5EF4-FFF2-40B4-BE49-F238E27FC236}">
              <a16:creationId xmlns:a16="http://schemas.microsoft.com/office/drawing/2014/main" id="{00000000-0008-0000-0E00-00001E010000}"/>
            </a:ext>
          </a:extLst>
        </xdr:cNvPr>
        <xdr:cNvSpPr txBox="1"/>
      </xdr:nvSpPr>
      <xdr:spPr>
        <a:xfrm>
          <a:off x="4673600" y="185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67327</xdr:rowOff>
    </xdr:from>
    <xdr:ext cx="405111" cy="259045"/>
    <xdr:sp macro="" textlink="">
      <xdr:nvSpPr>
        <xdr:cNvPr id="287" name="n_1aveValue【港湾・漁港】&#10;有形固定資産減価償却率">
          <a:extLst>
            <a:ext uri="{FF2B5EF4-FFF2-40B4-BE49-F238E27FC236}">
              <a16:creationId xmlns:a16="http://schemas.microsoft.com/office/drawing/2014/main" id="{00000000-0008-0000-0E00-00001F010000}"/>
            </a:ext>
          </a:extLst>
        </xdr:cNvPr>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288" name="n_2aveValue【港湾・漁港】&#10;有形固定資産減価償却率">
          <a:extLst>
            <a:ext uri="{FF2B5EF4-FFF2-40B4-BE49-F238E27FC236}">
              <a16:creationId xmlns:a16="http://schemas.microsoft.com/office/drawing/2014/main" id="{00000000-0008-0000-0E00-000020010000}"/>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101616</xdr:rowOff>
    </xdr:from>
    <xdr:ext cx="405111" cy="259045"/>
    <xdr:sp macro="" textlink="">
      <xdr:nvSpPr>
        <xdr:cNvPr id="289" name="n_3aveValue【港湾・漁港】&#10;有形固定資産減価償却率">
          <a:extLst>
            <a:ext uri="{FF2B5EF4-FFF2-40B4-BE49-F238E27FC236}">
              <a16:creationId xmlns:a16="http://schemas.microsoft.com/office/drawing/2014/main" id="{00000000-0008-0000-0E00-000021010000}"/>
            </a:ext>
          </a:extLst>
        </xdr:cNvPr>
        <xdr:cNvSpPr txBox="1"/>
      </xdr:nvSpPr>
      <xdr:spPr>
        <a:xfrm>
          <a:off x="1816744" y="1810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港湾・漁港】&#10;一人当たり有形固定資産（償却資産）額グラフ枠">
          <a:extLst>
            <a:ext uri="{FF2B5EF4-FFF2-40B4-BE49-F238E27FC236}">
              <a16:creationId xmlns:a16="http://schemas.microsoft.com/office/drawing/2014/main" id="{00000000-0008-0000-0E00-00003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312" name="【港湾・漁港】&#10;一人当たり有形固定資産（償却資産）額最小値テキスト">
          <a:extLst>
            <a:ext uri="{FF2B5EF4-FFF2-40B4-BE49-F238E27FC236}">
              <a16:creationId xmlns:a16="http://schemas.microsoft.com/office/drawing/2014/main" id="{00000000-0008-0000-0E00-000038010000}"/>
            </a:ext>
          </a:extLst>
        </xdr:cNvPr>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314" name="【港湾・漁港】&#10;一人当たり有形固定資産（償却資産）額最大値テキスト">
          <a:extLst>
            <a:ext uri="{FF2B5EF4-FFF2-40B4-BE49-F238E27FC236}">
              <a16:creationId xmlns:a16="http://schemas.microsoft.com/office/drawing/2014/main" id="{00000000-0008-0000-0E00-00003A010000}"/>
            </a:ext>
          </a:extLst>
        </xdr:cNvPr>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316" name="【港湾・漁港】&#10;一人当たり有形固定資産（償却資産）額平均値テキスト">
          <a:extLst>
            <a:ext uri="{FF2B5EF4-FFF2-40B4-BE49-F238E27FC236}">
              <a16:creationId xmlns:a16="http://schemas.microsoft.com/office/drawing/2014/main" id="{00000000-0008-0000-0E00-00003C010000}"/>
            </a:ext>
          </a:extLst>
        </xdr:cNvPr>
        <xdr:cNvSpPr txBox="1"/>
      </xdr:nvSpPr>
      <xdr:spPr>
        <a:xfrm>
          <a:off x="10515600" y="18167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317" name="フローチャート: 判断 316">
          <a:extLst>
            <a:ext uri="{FF2B5EF4-FFF2-40B4-BE49-F238E27FC236}">
              <a16:creationId xmlns:a16="http://schemas.microsoft.com/office/drawing/2014/main" id="{00000000-0008-0000-0E00-00003D010000}"/>
            </a:ext>
          </a:extLst>
        </xdr:cNvPr>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318" name="フローチャート: 判断 317">
          <a:extLst>
            <a:ext uri="{FF2B5EF4-FFF2-40B4-BE49-F238E27FC236}">
              <a16:creationId xmlns:a16="http://schemas.microsoft.com/office/drawing/2014/main" id="{00000000-0008-0000-0E00-00003E010000}"/>
            </a:ext>
          </a:extLst>
        </xdr:cNvPr>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25105</xdr:rowOff>
    </xdr:from>
    <xdr:to>
      <xdr:col>55</xdr:col>
      <xdr:colOff>50800</xdr:colOff>
      <xdr:row>108</xdr:row>
      <xdr:rowOff>126705</xdr:rowOff>
    </xdr:to>
    <xdr:sp macro="" textlink="">
      <xdr:nvSpPr>
        <xdr:cNvPr id="326" name="楕円 325">
          <a:extLst>
            <a:ext uri="{FF2B5EF4-FFF2-40B4-BE49-F238E27FC236}">
              <a16:creationId xmlns:a16="http://schemas.microsoft.com/office/drawing/2014/main" id="{00000000-0008-0000-0E00-000046010000}"/>
            </a:ext>
          </a:extLst>
        </xdr:cNvPr>
        <xdr:cNvSpPr/>
      </xdr:nvSpPr>
      <xdr:spPr>
        <a:xfrm>
          <a:off x="10426700" y="185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111482</xdr:rowOff>
    </xdr:from>
    <xdr:ext cx="469744" cy="259045"/>
    <xdr:sp macro="" textlink="">
      <xdr:nvSpPr>
        <xdr:cNvPr id="327" name="【港湾・漁港】&#10;一人当たり有形固定資産（償却資産）額該当値テキスト">
          <a:extLst>
            <a:ext uri="{FF2B5EF4-FFF2-40B4-BE49-F238E27FC236}">
              <a16:creationId xmlns:a16="http://schemas.microsoft.com/office/drawing/2014/main" id="{00000000-0008-0000-0E00-000047010000}"/>
            </a:ext>
          </a:extLst>
        </xdr:cNvPr>
        <xdr:cNvSpPr txBox="1"/>
      </xdr:nvSpPr>
      <xdr:spPr>
        <a:xfrm>
          <a:off x="10515600" y="1845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112718</xdr:rowOff>
    </xdr:from>
    <xdr:ext cx="599010" cy="259045"/>
    <xdr:sp macro="" textlink="">
      <xdr:nvSpPr>
        <xdr:cNvPr id="328" name="n_1aveValue【港湾・漁港】&#10;一人当たり有形固定資産（償却資産）額">
          <a:extLst>
            <a:ext uri="{FF2B5EF4-FFF2-40B4-BE49-F238E27FC236}">
              <a16:creationId xmlns:a16="http://schemas.microsoft.com/office/drawing/2014/main" id="{00000000-0008-0000-0E00-000048010000}"/>
            </a:ext>
          </a:extLst>
        </xdr:cNvPr>
        <xdr:cNvSpPr txBox="1"/>
      </xdr:nvSpPr>
      <xdr:spPr>
        <a:xfrm>
          <a:off x="93270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329" name="n_2aveValue【港湾・漁港】&#10;一人当たり有形固定資産（償却資産）額">
          <a:extLst>
            <a:ext uri="{FF2B5EF4-FFF2-40B4-BE49-F238E27FC236}">
              <a16:creationId xmlns:a16="http://schemas.microsoft.com/office/drawing/2014/main" id="{00000000-0008-0000-0E00-000049010000}"/>
            </a:ext>
          </a:extLst>
        </xdr:cNvPr>
        <xdr:cNvSpPr txBox="1"/>
      </xdr:nvSpPr>
      <xdr:spPr>
        <a:xfrm>
          <a:off x="8450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330" name="n_3aveValue【港湾・漁港】&#10;一人当たり有形固定資産（償却資産）額">
          <a:extLst>
            <a:ext uri="{FF2B5EF4-FFF2-40B4-BE49-F238E27FC236}">
              <a16:creationId xmlns:a16="http://schemas.microsoft.com/office/drawing/2014/main" id="{00000000-0008-0000-0E00-00004A010000}"/>
            </a:ext>
          </a:extLst>
        </xdr:cNvPr>
        <xdr:cNvSpPr txBox="1"/>
      </xdr:nvSpPr>
      <xdr:spPr>
        <a:xfrm>
          <a:off x="7516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a:extLst>
            <a:ext uri="{FF2B5EF4-FFF2-40B4-BE49-F238E27FC236}">
              <a16:creationId xmlns:a16="http://schemas.microsoft.com/office/drawing/2014/main" id="{00000000-0008-0000-0E00-00006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57" name="【認定こども園・幼稚園・保育所】&#10;有形固定資産減価償却率最小値テキスト">
          <a:extLst>
            <a:ext uri="{FF2B5EF4-FFF2-40B4-BE49-F238E27FC236}">
              <a16:creationId xmlns:a16="http://schemas.microsoft.com/office/drawing/2014/main" id="{00000000-0008-0000-0E00-000065010000}"/>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59" name="【認定こども園・幼稚園・保育所】&#10;有形固定資産減価償却率最大値テキスト">
          <a:extLst>
            <a:ext uri="{FF2B5EF4-FFF2-40B4-BE49-F238E27FC236}">
              <a16:creationId xmlns:a16="http://schemas.microsoft.com/office/drawing/2014/main" id="{00000000-0008-0000-0E00-000067010000}"/>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61" name="【認定こども園・幼稚園・保育所】&#10;有形固定資産減価償却率平均値テキスト">
          <a:extLst>
            <a:ext uri="{FF2B5EF4-FFF2-40B4-BE49-F238E27FC236}">
              <a16:creationId xmlns:a16="http://schemas.microsoft.com/office/drawing/2014/main" id="{00000000-0008-0000-0E00-000069010000}"/>
            </a:ext>
          </a:extLst>
        </xdr:cNvPr>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62" name="フローチャート: 判断 361">
          <a:extLst>
            <a:ext uri="{FF2B5EF4-FFF2-40B4-BE49-F238E27FC236}">
              <a16:creationId xmlns:a16="http://schemas.microsoft.com/office/drawing/2014/main" id="{00000000-0008-0000-0E00-00006A010000}"/>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64" name="フローチャート: 判断 363">
          <a:extLst>
            <a:ext uri="{FF2B5EF4-FFF2-40B4-BE49-F238E27FC236}">
              <a16:creationId xmlns:a16="http://schemas.microsoft.com/office/drawing/2014/main" id="{00000000-0008-0000-0E00-00006C010000}"/>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126637</xdr:rowOff>
    </xdr:from>
    <xdr:to>
      <xdr:col>85</xdr:col>
      <xdr:colOff>177800</xdr:colOff>
      <xdr:row>34</xdr:row>
      <xdr:rowOff>56787</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16268700" y="57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149514</xdr:rowOff>
    </xdr:from>
    <xdr:ext cx="405111" cy="259045"/>
    <xdr:sp macro="" textlink="">
      <xdr:nvSpPr>
        <xdr:cNvPr id="372" name="【認定こども園・幼稚園・保育所】&#10;有形固定資産減価償却率該当値テキスト">
          <a:extLst>
            <a:ext uri="{FF2B5EF4-FFF2-40B4-BE49-F238E27FC236}">
              <a16:creationId xmlns:a16="http://schemas.microsoft.com/office/drawing/2014/main" id="{00000000-0008-0000-0E00-000074010000}"/>
            </a:ext>
          </a:extLst>
        </xdr:cNvPr>
        <xdr:cNvSpPr txBox="1"/>
      </xdr:nvSpPr>
      <xdr:spPr>
        <a:xfrm>
          <a:off x="16357600" y="56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165826</xdr:rowOff>
    </xdr:from>
    <xdr:to>
      <xdr:col>81</xdr:col>
      <xdr:colOff>101600</xdr:colOff>
      <xdr:row>34</xdr:row>
      <xdr:rowOff>95976</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154305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5987</xdr:rowOff>
    </xdr:from>
    <xdr:to>
      <xdr:col>85</xdr:col>
      <xdr:colOff>127000</xdr:colOff>
      <xdr:row>34</xdr:row>
      <xdr:rowOff>45176</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15481300" y="58352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67854</xdr:rowOff>
    </xdr:from>
    <xdr:to>
      <xdr:col>76</xdr:col>
      <xdr:colOff>165100</xdr:colOff>
      <xdr:row>34</xdr:row>
      <xdr:rowOff>169454</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14541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45176</xdr:rowOff>
    </xdr:from>
    <xdr:to>
      <xdr:col>81</xdr:col>
      <xdr:colOff>50800</xdr:colOff>
      <xdr:row>34</xdr:row>
      <xdr:rowOff>118654</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flipV="1">
          <a:off x="14592300" y="5874476"/>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377" name="n_1aveValue【認定こども園・幼稚園・保育所】&#10;有形固定資産減価償却率">
          <a:extLst>
            <a:ext uri="{FF2B5EF4-FFF2-40B4-BE49-F238E27FC236}">
              <a16:creationId xmlns:a16="http://schemas.microsoft.com/office/drawing/2014/main" id="{00000000-0008-0000-0E00-000079010000}"/>
            </a:ext>
          </a:extLst>
        </xdr:cNvPr>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378" name="n_2aveValue【認定こども園・幼稚園・保育所】&#10;有形固定資産減価償却率">
          <a:extLst>
            <a:ext uri="{FF2B5EF4-FFF2-40B4-BE49-F238E27FC236}">
              <a16:creationId xmlns:a16="http://schemas.microsoft.com/office/drawing/2014/main" id="{00000000-0008-0000-0E00-00007A010000}"/>
            </a:ext>
          </a:extLst>
        </xdr:cNvPr>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79" name="n_3aveValue【認定こども園・幼稚園・保育所】&#10;有形固定資産減価償却率">
          <a:extLst>
            <a:ext uri="{FF2B5EF4-FFF2-40B4-BE49-F238E27FC236}">
              <a16:creationId xmlns:a16="http://schemas.microsoft.com/office/drawing/2014/main" id="{00000000-0008-0000-0E00-00007B010000}"/>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112503</xdr:rowOff>
    </xdr:from>
    <xdr:ext cx="405111" cy="259045"/>
    <xdr:sp macro="" textlink="">
      <xdr:nvSpPr>
        <xdr:cNvPr id="380" name="n_1main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526604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14531</xdr:rowOff>
    </xdr:from>
    <xdr:ext cx="405111" cy="259045"/>
    <xdr:sp macro="" textlink="">
      <xdr:nvSpPr>
        <xdr:cNvPr id="381" name="n_2mainValue【認定こども園・幼稚園・保育所】&#10;有形固定資産減価償却率">
          <a:extLst>
            <a:ext uri="{FF2B5EF4-FFF2-40B4-BE49-F238E27FC236}">
              <a16:creationId xmlns:a16="http://schemas.microsoft.com/office/drawing/2014/main" id="{00000000-0008-0000-0E00-00007D010000}"/>
            </a:ext>
          </a:extLst>
        </xdr:cNvPr>
        <xdr:cNvSpPr txBox="1"/>
      </xdr:nvSpPr>
      <xdr:spPr>
        <a:xfrm>
          <a:off x="14389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a:extLst>
            <a:ext uri="{FF2B5EF4-FFF2-40B4-BE49-F238E27FC236}">
              <a16:creationId xmlns:a16="http://schemas.microsoft.com/office/drawing/2014/main" id="{00000000-0008-0000-0E00-00009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04" name="【認定こども園・幼稚園・保育所】&#10;一人当たり面積最小値テキスト">
          <a:extLst>
            <a:ext uri="{FF2B5EF4-FFF2-40B4-BE49-F238E27FC236}">
              <a16:creationId xmlns:a16="http://schemas.microsoft.com/office/drawing/2014/main" id="{00000000-0008-0000-0E00-000094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06" name="【認定こども園・幼稚園・保育所】&#10;一人当たり面積最大値テキスト">
          <a:extLst>
            <a:ext uri="{FF2B5EF4-FFF2-40B4-BE49-F238E27FC236}">
              <a16:creationId xmlns:a16="http://schemas.microsoft.com/office/drawing/2014/main" id="{00000000-0008-0000-0E00-000096010000}"/>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08" name="【認定こども園・幼稚園・保育所】&#10;一人当たり面積平均値テキスト">
          <a:extLst>
            <a:ext uri="{FF2B5EF4-FFF2-40B4-BE49-F238E27FC236}">
              <a16:creationId xmlns:a16="http://schemas.microsoft.com/office/drawing/2014/main" id="{00000000-0008-0000-0E00-000098010000}"/>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147015</xdr:rowOff>
    </xdr:from>
    <xdr:to>
      <xdr:col>116</xdr:col>
      <xdr:colOff>114300</xdr:colOff>
      <xdr:row>41</xdr:row>
      <xdr:rowOff>77165</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22110700" y="70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61942</xdr:rowOff>
    </xdr:from>
    <xdr:ext cx="469744" cy="259045"/>
    <xdr:sp macro="" textlink="">
      <xdr:nvSpPr>
        <xdr:cNvPr id="419" name="【認定こども園・幼稚園・保育所】&#10;一人当たり面積該当値テキスト">
          <a:extLst>
            <a:ext uri="{FF2B5EF4-FFF2-40B4-BE49-F238E27FC236}">
              <a16:creationId xmlns:a16="http://schemas.microsoft.com/office/drawing/2014/main" id="{00000000-0008-0000-0E00-0000A3010000}"/>
            </a:ext>
          </a:extLst>
        </xdr:cNvPr>
        <xdr:cNvSpPr txBox="1"/>
      </xdr:nvSpPr>
      <xdr:spPr>
        <a:xfrm>
          <a:off x="22199600" y="69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150673</xdr:rowOff>
    </xdr:from>
    <xdr:to>
      <xdr:col>112</xdr:col>
      <xdr:colOff>38100</xdr:colOff>
      <xdr:row>41</xdr:row>
      <xdr:rowOff>80823</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21272500" y="7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26365</xdr:rowOff>
    </xdr:from>
    <xdr:to>
      <xdr:col>116</xdr:col>
      <xdr:colOff>63500</xdr:colOff>
      <xdr:row>41</xdr:row>
      <xdr:rowOff>30023</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21323300" y="705581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153416</xdr:rowOff>
    </xdr:from>
    <xdr:to>
      <xdr:col>107</xdr:col>
      <xdr:colOff>101600</xdr:colOff>
      <xdr:row>41</xdr:row>
      <xdr:rowOff>83566</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20383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30023</xdr:rowOff>
    </xdr:from>
    <xdr:to>
      <xdr:col>111</xdr:col>
      <xdr:colOff>177800</xdr:colOff>
      <xdr:row>41</xdr:row>
      <xdr:rowOff>32766</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20434300" y="705947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24" name="n_1aveValue【認定こども園・幼稚園・保育所】&#10;一人当たり面積">
          <a:extLst>
            <a:ext uri="{FF2B5EF4-FFF2-40B4-BE49-F238E27FC236}">
              <a16:creationId xmlns:a16="http://schemas.microsoft.com/office/drawing/2014/main" id="{00000000-0008-0000-0E00-0000A8010000}"/>
            </a:ext>
          </a:extLst>
        </xdr:cNvPr>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25" name="n_2aveValue【認定こども園・幼稚園・保育所】&#10;一人当たり面積">
          <a:extLst>
            <a:ext uri="{FF2B5EF4-FFF2-40B4-BE49-F238E27FC236}">
              <a16:creationId xmlns:a16="http://schemas.microsoft.com/office/drawing/2014/main" id="{00000000-0008-0000-0E00-0000A9010000}"/>
            </a:ext>
          </a:extLst>
        </xdr:cNvPr>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26" name="n_3aveValue【認定こども園・幼稚園・保育所】&#10;一人当たり面積">
          <a:extLst>
            <a:ext uri="{FF2B5EF4-FFF2-40B4-BE49-F238E27FC236}">
              <a16:creationId xmlns:a16="http://schemas.microsoft.com/office/drawing/2014/main" id="{00000000-0008-0000-0E00-0000AA010000}"/>
            </a:ext>
          </a:extLst>
        </xdr:cNvPr>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71950</xdr:rowOff>
    </xdr:from>
    <xdr:ext cx="469744" cy="259045"/>
    <xdr:sp macro="" textlink="">
      <xdr:nvSpPr>
        <xdr:cNvPr id="427" name="n_1mainValue【認定こども園・幼稚園・保育所】&#10;一人当たり面積">
          <a:extLst>
            <a:ext uri="{FF2B5EF4-FFF2-40B4-BE49-F238E27FC236}">
              <a16:creationId xmlns:a16="http://schemas.microsoft.com/office/drawing/2014/main" id="{00000000-0008-0000-0E00-0000AB010000}"/>
            </a:ext>
          </a:extLst>
        </xdr:cNvPr>
        <xdr:cNvSpPr txBox="1"/>
      </xdr:nvSpPr>
      <xdr:spPr>
        <a:xfrm>
          <a:off x="21075727" y="71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74693</xdr:rowOff>
    </xdr:from>
    <xdr:ext cx="469744" cy="259045"/>
    <xdr:sp macro="" textlink="">
      <xdr:nvSpPr>
        <xdr:cNvPr id="428" name="n_2mainValue【認定こども園・幼稚園・保育所】&#10;一人当たり面積">
          <a:extLst>
            <a:ext uri="{FF2B5EF4-FFF2-40B4-BE49-F238E27FC236}">
              <a16:creationId xmlns:a16="http://schemas.microsoft.com/office/drawing/2014/main" id="{00000000-0008-0000-0E00-0000AC010000}"/>
            </a:ext>
          </a:extLst>
        </xdr:cNvPr>
        <xdr:cNvSpPr txBox="1"/>
      </xdr:nvSpPr>
      <xdr:spPr>
        <a:xfrm>
          <a:off x="20199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a:extLst>
            <a:ext uri="{FF2B5EF4-FFF2-40B4-BE49-F238E27FC236}">
              <a16:creationId xmlns:a16="http://schemas.microsoft.com/office/drawing/2014/main" id="{00000000-0008-0000-0E00-0000C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55" name="【学校施設】&#10;有形固定資産減価償却率最小値テキスト">
          <a:extLst>
            <a:ext uri="{FF2B5EF4-FFF2-40B4-BE49-F238E27FC236}">
              <a16:creationId xmlns:a16="http://schemas.microsoft.com/office/drawing/2014/main" id="{00000000-0008-0000-0E00-0000C7010000}"/>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57" name="【学校施設】&#10;有形固定資産減価償却率最大値テキスト">
          <a:extLst>
            <a:ext uri="{FF2B5EF4-FFF2-40B4-BE49-F238E27FC236}">
              <a16:creationId xmlns:a16="http://schemas.microsoft.com/office/drawing/2014/main" id="{00000000-0008-0000-0E00-0000C9010000}"/>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59" name="【学校施設】&#10;有形固定資産減価償却率平均値テキスト">
          <a:extLst>
            <a:ext uri="{FF2B5EF4-FFF2-40B4-BE49-F238E27FC236}">
              <a16:creationId xmlns:a16="http://schemas.microsoft.com/office/drawing/2014/main" id="{00000000-0008-0000-0E00-0000CB010000}"/>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6268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151692</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00000000-0008-0000-0E00-0000D6010000}"/>
            </a:ext>
          </a:extLst>
        </xdr:cNvPr>
        <xdr:cNvSpPr txBox="1"/>
      </xdr:nvSpPr>
      <xdr:spPr>
        <a:xfrm>
          <a:off x="16357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5430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37556</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5481300" y="101237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70213</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4592300" y="1015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75" name="n_1aveValue【学校施設】&#10;有形固定資産減価償却率">
          <a:extLst>
            <a:ext uri="{FF2B5EF4-FFF2-40B4-BE49-F238E27FC236}">
              <a16:creationId xmlns:a16="http://schemas.microsoft.com/office/drawing/2014/main" id="{00000000-0008-0000-0E00-0000DB010000}"/>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76" name="n_2aveValue【学校施設】&#10;有形固定資産減価償却率">
          <a:extLst>
            <a:ext uri="{FF2B5EF4-FFF2-40B4-BE49-F238E27FC236}">
              <a16:creationId xmlns:a16="http://schemas.microsoft.com/office/drawing/2014/main" id="{00000000-0008-0000-0E00-0000DC01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77" name="n_3aveValue【学校施設】&#10;有形固定資産減価償却率">
          <a:extLst>
            <a:ext uri="{FF2B5EF4-FFF2-40B4-BE49-F238E27FC236}">
              <a16:creationId xmlns:a16="http://schemas.microsoft.com/office/drawing/2014/main" id="{00000000-0008-0000-0E00-0000DD010000}"/>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104883</xdr:rowOff>
    </xdr:from>
    <xdr:ext cx="405111" cy="259045"/>
    <xdr:sp macro="" textlink="">
      <xdr:nvSpPr>
        <xdr:cNvPr id="478" name="n_1mainValue【学校施設】&#10;有形固定資産減価償却率">
          <a:extLst>
            <a:ext uri="{FF2B5EF4-FFF2-40B4-BE49-F238E27FC236}">
              <a16:creationId xmlns:a16="http://schemas.microsoft.com/office/drawing/2014/main" id="{00000000-0008-0000-0E00-0000DE010000}"/>
            </a:ext>
          </a:extLst>
        </xdr:cNvPr>
        <xdr:cNvSpPr txBox="1"/>
      </xdr:nvSpPr>
      <xdr:spPr>
        <a:xfrm>
          <a:off x="15266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112140</xdr:rowOff>
    </xdr:from>
    <xdr:ext cx="405111" cy="259045"/>
    <xdr:sp macro="" textlink="">
      <xdr:nvSpPr>
        <xdr:cNvPr id="479" name="n_2mainValue【学校施設】&#10;有形固定資産減価償却率">
          <a:extLst>
            <a:ext uri="{FF2B5EF4-FFF2-40B4-BE49-F238E27FC236}">
              <a16:creationId xmlns:a16="http://schemas.microsoft.com/office/drawing/2014/main" id="{00000000-0008-0000-0E00-0000DF010000}"/>
            </a:ext>
          </a:extLst>
        </xdr:cNvPr>
        <xdr:cNvSpPr txBox="1"/>
      </xdr:nvSpPr>
      <xdr:spPr>
        <a:xfrm>
          <a:off x="14389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a:extLst>
            <a:ext uri="{FF2B5EF4-FFF2-40B4-BE49-F238E27FC236}">
              <a16:creationId xmlns:a16="http://schemas.microsoft.com/office/drawing/2014/main" id="{00000000-0008-0000-0E00-0000F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05" name="【学校施設】&#10;一人当たり面積最小値テキスト">
          <a:extLst>
            <a:ext uri="{FF2B5EF4-FFF2-40B4-BE49-F238E27FC236}">
              <a16:creationId xmlns:a16="http://schemas.microsoft.com/office/drawing/2014/main" id="{00000000-0008-0000-0E00-0000F9010000}"/>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07" name="【学校施設】&#10;一人当たり面積最大値テキスト">
          <a:extLst>
            <a:ext uri="{FF2B5EF4-FFF2-40B4-BE49-F238E27FC236}">
              <a16:creationId xmlns:a16="http://schemas.microsoft.com/office/drawing/2014/main" id="{00000000-0008-0000-0E00-0000FB010000}"/>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09" name="【学校施設】&#10;一人当たり面積平均値テキスト">
          <a:extLst>
            <a:ext uri="{FF2B5EF4-FFF2-40B4-BE49-F238E27FC236}">
              <a16:creationId xmlns:a16="http://schemas.microsoft.com/office/drawing/2014/main" id="{00000000-0008-0000-0E00-0000FD010000}"/>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138367</xdr:rowOff>
    </xdr:from>
    <xdr:to>
      <xdr:col>116</xdr:col>
      <xdr:colOff>114300</xdr:colOff>
      <xdr:row>64</xdr:row>
      <xdr:rowOff>68517</xdr:rowOff>
    </xdr:to>
    <xdr:sp macro="" textlink="">
      <xdr:nvSpPr>
        <xdr:cNvPr id="519" name="楕円 518">
          <a:extLst>
            <a:ext uri="{FF2B5EF4-FFF2-40B4-BE49-F238E27FC236}">
              <a16:creationId xmlns:a16="http://schemas.microsoft.com/office/drawing/2014/main" id="{00000000-0008-0000-0E00-000007020000}"/>
            </a:ext>
          </a:extLst>
        </xdr:cNvPr>
        <xdr:cNvSpPr/>
      </xdr:nvSpPr>
      <xdr:spPr>
        <a:xfrm>
          <a:off x="22110700" y="109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116794</xdr:rowOff>
    </xdr:from>
    <xdr:ext cx="469744" cy="259045"/>
    <xdr:sp macro="" textlink="">
      <xdr:nvSpPr>
        <xdr:cNvPr id="520" name="【学校施設】&#10;一人当たり面積該当値テキスト">
          <a:extLst>
            <a:ext uri="{FF2B5EF4-FFF2-40B4-BE49-F238E27FC236}">
              <a16:creationId xmlns:a16="http://schemas.microsoft.com/office/drawing/2014/main" id="{00000000-0008-0000-0E00-000008020000}"/>
            </a:ext>
          </a:extLst>
        </xdr:cNvPr>
        <xdr:cNvSpPr txBox="1"/>
      </xdr:nvSpPr>
      <xdr:spPr>
        <a:xfrm>
          <a:off x="22199600" y="1091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153416</xdr:rowOff>
    </xdr:from>
    <xdr:to>
      <xdr:col>112</xdr:col>
      <xdr:colOff>38100</xdr:colOff>
      <xdr:row>64</xdr:row>
      <xdr:rowOff>83566</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21272500" y="109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17717</xdr:rowOff>
    </xdr:from>
    <xdr:to>
      <xdr:col>116</xdr:col>
      <xdr:colOff>63500</xdr:colOff>
      <xdr:row>64</xdr:row>
      <xdr:rowOff>32766</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flipV="1">
          <a:off x="21323300" y="10990517"/>
          <a:ext cx="8382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166180</xdr:rowOff>
    </xdr:from>
    <xdr:to>
      <xdr:col>107</xdr:col>
      <xdr:colOff>101600</xdr:colOff>
      <xdr:row>64</xdr:row>
      <xdr:rowOff>96330</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20383500" y="109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32766</xdr:rowOff>
    </xdr:from>
    <xdr:to>
      <xdr:col>111</xdr:col>
      <xdr:colOff>177800</xdr:colOff>
      <xdr:row>64</xdr:row>
      <xdr:rowOff>45530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flipV="1">
          <a:off x="20434300" y="11005566"/>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25" name="n_1aveValue【学校施設】&#10;一人当たり面積">
          <a:extLst>
            <a:ext uri="{FF2B5EF4-FFF2-40B4-BE49-F238E27FC236}">
              <a16:creationId xmlns:a16="http://schemas.microsoft.com/office/drawing/2014/main" id="{00000000-0008-0000-0E00-00000D020000}"/>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26" name="n_2aveValue【学校施設】&#10;一人当たり面積">
          <a:extLst>
            <a:ext uri="{FF2B5EF4-FFF2-40B4-BE49-F238E27FC236}">
              <a16:creationId xmlns:a16="http://schemas.microsoft.com/office/drawing/2014/main" id="{00000000-0008-0000-0E00-00000E020000}"/>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27" name="n_3aveValue【学校施設】&#10;一人当たり面積">
          <a:extLst>
            <a:ext uri="{FF2B5EF4-FFF2-40B4-BE49-F238E27FC236}">
              <a16:creationId xmlns:a16="http://schemas.microsoft.com/office/drawing/2014/main" id="{00000000-0008-0000-0E00-00000F020000}"/>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74693</xdr:rowOff>
    </xdr:from>
    <xdr:ext cx="469744" cy="259045"/>
    <xdr:sp macro="" textlink="">
      <xdr:nvSpPr>
        <xdr:cNvPr id="528" name="n_1mainValue【学校施設】&#10;一人当たり面積">
          <a:extLst>
            <a:ext uri="{FF2B5EF4-FFF2-40B4-BE49-F238E27FC236}">
              <a16:creationId xmlns:a16="http://schemas.microsoft.com/office/drawing/2014/main" id="{00000000-0008-0000-0E00-000010020000}"/>
            </a:ext>
          </a:extLst>
        </xdr:cNvPr>
        <xdr:cNvSpPr txBox="1"/>
      </xdr:nvSpPr>
      <xdr:spPr>
        <a:xfrm>
          <a:off x="21075727" y="110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87457</xdr:rowOff>
    </xdr:from>
    <xdr:ext cx="469744" cy="259045"/>
    <xdr:sp macro="" textlink="">
      <xdr:nvSpPr>
        <xdr:cNvPr id="529" name="n_2mainValue【学校施設】&#10;一人当たり面積">
          <a:extLst>
            <a:ext uri="{FF2B5EF4-FFF2-40B4-BE49-F238E27FC236}">
              <a16:creationId xmlns:a16="http://schemas.microsoft.com/office/drawing/2014/main" id="{00000000-0008-0000-0E00-000011020000}"/>
            </a:ext>
          </a:extLst>
        </xdr:cNvPr>
        <xdr:cNvSpPr txBox="1"/>
      </xdr:nvSpPr>
      <xdr:spPr>
        <a:xfrm>
          <a:off x="20199427" y="1106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a:extLst>
            <a:ext uri="{FF2B5EF4-FFF2-40B4-BE49-F238E27FC236}">
              <a16:creationId xmlns:a16="http://schemas.microsoft.com/office/drawing/2014/main" id="{00000000-0008-0000-0E00-00003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72" name="【公民館】&#10;有形固定資産減価償却率最小値テキスト">
          <a:extLst>
            <a:ext uri="{FF2B5EF4-FFF2-40B4-BE49-F238E27FC236}">
              <a16:creationId xmlns:a16="http://schemas.microsoft.com/office/drawing/2014/main" id="{00000000-0008-0000-0E00-00003C020000}"/>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4" name="【公民館】&#10;有形固定資産減価償却率最大値テキスト">
          <a:extLst>
            <a:ext uri="{FF2B5EF4-FFF2-40B4-BE49-F238E27FC236}">
              <a16:creationId xmlns:a16="http://schemas.microsoft.com/office/drawing/2014/main" id="{00000000-0008-0000-0E00-00003E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576" name="【公民館】&#10;有形固定資産減価償却率平均値テキスト">
          <a:extLst>
            <a:ext uri="{FF2B5EF4-FFF2-40B4-BE49-F238E27FC236}">
              <a16:creationId xmlns:a16="http://schemas.microsoft.com/office/drawing/2014/main" id="{00000000-0008-0000-0E00-000040020000}"/>
            </a:ext>
          </a:extLst>
        </xdr:cNvPr>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102144</xdr:rowOff>
    </xdr:from>
    <xdr:to>
      <xdr:col>85</xdr:col>
      <xdr:colOff>177800</xdr:colOff>
      <xdr:row>102</xdr:row>
      <xdr:rowOff>32294</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162687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125021</xdr:rowOff>
    </xdr:from>
    <xdr:ext cx="405111" cy="259045"/>
    <xdr:sp macro="" textlink="">
      <xdr:nvSpPr>
        <xdr:cNvPr id="587" name="【公民館】&#10;有形固定資産減価償却率該当値テキスト">
          <a:extLst>
            <a:ext uri="{FF2B5EF4-FFF2-40B4-BE49-F238E27FC236}">
              <a16:creationId xmlns:a16="http://schemas.microsoft.com/office/drawing/2014/main" id="{00000000-0008-0000-0E00-00004B020000}"/>
            </a:ext>
          </a:extLst>
        </xdr:cNvPr>
        <xdr:cNvSpPr txBox="1"/>
      </xdr:nvSpPr>
      <xdr:spPr>
        <a:xfrm>
          <a:off x="16357600"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20501</xdr:rowOff>
    </xdr:from>
    <xdr:to>
      <xdr:col>81</xdr:col>
      <xdr:colOff>101600</xdr:colOff>
      <xdr:row>101</xdr:row>
      <xdr:rowOff>122101</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154305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71301</xdr:rowOff>
    </xdr:from>
    <xdr:to>
      <xdr:col>85</xdr:col>
      <xdr:colOff>127000</xdr:colOff>
      <xdr:row>101</xdr:row>
      <xdr:rowOff>152944</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5481300" y="1738775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49893</xdr:rowOff>
    </xdr:from>
    <xdr:to>
      <xdr:col>76</xdr:col>
      <xdr:colOff>165100</xdr:colOff>
      <xdr:row>101</xdr:row>
      <xdr:rowOff>151493</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4541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71301</xdr:rowOff>
    </xdr:from>
    <xdr:to>
      <xdr:col>81</xdr:col>
      <xdr:colOff>50800</xdr:colOff>
      <xdr:row>101</xdr:row>
      <xdr:rowOff>100693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4592300" y="173877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592" name="n_1aveValue【公民館】&#10;有形固定資産減価償却率">
          <a:extLst>
            <a:ext uri="{FF2B5EF4-FFF2-40B4-BE49-F238E27FC236}">
              <a16:creationId xmlns:a16="http://schemas.microsoft.com/office/drawing/2014/main" id="{00000000-0008-0000-0E00-000050020000}"/>
            </a:ext>
          </a:extLst>
        </xdr:cNvPr>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593" name="n_2aveValue【公民館】&#10;有形固定資産減価償却率">
          <a:extLst>
            <a:ext uri="{FF2B5EF4-FFF2-40B4-BE49-F238E27FC236}">
              <a16:creationId xmlns:a16="http://schemas.microsoft.com/office/drawing/2014/main" id="{00000000-0008-0000-0E00-000051020000}"/>
            </a:ext>
          </a:extLst>
        </xdr:cNvPr>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594" name="n_3aveValue【公民館】&#10;有形固定資産減価償却率">
          <a:extLst>
            <a:ext uri="{FF2B5EF4-FFF2-40B4-BE49-F238E27FC236}">
              <a16:creationId xmlns:a16="http://schemas.microsoft.com/office/drawing/2014/main" id="{00000000-0008-0000-0E00-000052020000}"/>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138628</xdr:rowOff>
    </xdr:from>
    <xdr:ext cx="405111" cy="259045"/>
    <xdr:sp macro="" textlink="">
      <xdr:nvSpPr>
        <xdr:cNvPr id="595" name="n_1mainValue【公民館】&#10;有形固定資産減価償却率">
          <a:extLst>
            <a:ext uri="{FF2B5EF4-FFF2-40B4-BE49-F238E27FC236}">
              <a16:creationId xmlns:a16="http://schemas.microsoft.com/office/drawing/2014/main" id="{00000000-0008-0000-0E00-000053020000}"/>
            </a:ext>
          </a:extLst>
        </xdr:cNvPr>
        <xdr:cNvSpPr txBox="1"/>
      </xdr:nvSpPr>
      <xdr:spPr>
        <a:xfrm>
          <a:off x="1526604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168020</xdr:rowOff>
    </xdr:from>
    <xdr:ext cx="405111" cy="259045"/>
    <xdr:sp macro="" textlink="">
      <xdr:nvSpPr>
        <xdr:cNvPr id="596" name="n_2mainValue【公民館】&#10;有形固定資産減価償却率">
          <a:extLst>
            <a:ext uri="{FF2B5EF4-FFF2-40B4-BE49-F238E27FC236}">
              <a16:creationId xmlns:a16="http://schemas.microsoft.com/office/drawing/2014/main" id="{00000000-0008-0000-0E00-000054020000}"/>
            </a:ext>
          </a:extLst>
        </xdr:cNvPr>
        <xdr:cNvSpPr txBox="1"/>
      </xdr:nvSpPr>
      <xdr:spPr>
        <a:xfrm>
          <a:off x="14389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a:extLst>
            <a:ext uri="{FF2B5EF4-FFF2-40B4-BE49-F238E27FC236}">
              <a16:creationId xmlns:a16="http://schemas.microsoft.com/office/drawing/2014/main" id="{00000000-0008-0000-0E00-00006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21" name="【公民館】&#10;一人当たり面積最小値テキスト">
          <a:extLst>
            <a:ext uri="{FF2B5EF4-FFF2-40B4-BE49-F238E27FC236}">
              <a16:creationId xmlns:a16="http://schemas.microsoft.com/office/drawing/2014/main" id="{00000000-0008-0000-0E00-00006D02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23" name="【公民館】&#10;一人当たり面積最大値テキスト">
          <a:extLst>
            <a:ext uri="{FF2B5EF4-FFF2-40B4-BE49-F238E27FC236}">
              <a16:creationId xmlns:a16="http://schemas.microsoft.com/office/drawing/2014/main" id="{00000000-0008-0000-0E00-00006F020000}"/>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25" name="【公民館】&#10;一人当たり面積平均値テキスト">
          <a:extLst>
            <a:ext uri="{FF2B5EF4-FFF2-40B4-BE49-F238E27FC236}">
              <a16:creationId xmlns:a16="http://schemas.microsoft.com/office/drawing/2014/main" id="{00000000-0008-0000-0E00-000071020000}"/>
            </a:ext>
          </a:extLst>
        </xdr:cNvPr>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90932</xdr:rowOff>
    </xdr:from>
    <xdr:to>
      <xdr:col>116</xdr:col>
      <xdr:colOff>114300</xdr:colOff>
      <xdr:row>104</xdr:row>
      <xdr:rowOff>21082</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22110700" y="177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113809</xdr:rowOff>
    </xdr:from>
    <xdr:ext cx="469744" cy="259045"/>
    <xdr:sp macro="" textlink="">
      <xdr:nvSpPr>
        <xdr:cNvPr id="636" name="【公民館】&#10;一人当たり面積該当値テキスト">
          <a:extLst>
            <a:ext uri="{FF2B5EF4-FFF2-40B4-BE49-F238E27FC236}">
              <a16:creationId xmlns:a16="http://schemas.microsoft.com/office/drawing/2014/main" id="{00000000-0008-0000-0E00-00007C020000}"/>
            </a:ext>
          </a:extLst>
        </xdr:cNvPr>
        <xdr:cNvSpPr txBox="1"/>
      </xdr:nvSpPr>
      <xdr:spPr>
        <a:xfrm>
          <a:off x="22199600" y="17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2127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141732</xdr:rowOff>
    </xdr:from>
    <xdr:to>
      <xdr:col>116</xdr:col>
      <xdr:colOff>63500</xdr:colOff>
      <xdr:row>104</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21323300" y="1780108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145796</xdr:rowOff>
    </xdr:from>
    <xdr:to>
      <xdr:col>107</xdr:col>
      <xdr:colOff>101600</xdr:colOff>
      <xdr:row>104</xdr:row>
      <xdr:rowOff>75946</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20383500" y="1780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0</xdr:rowOff>
    </xdr:from>
    <xdr:to>
      <xdr:col>111</xdr:col>
      <xdr:colOff>177800</xdr:colOff>
      <xdr:row>104</xdr:row>
      <xdr:rowOff>25146</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flipV="1">
          <a:off x="20434300" y="1783080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641" name="n_1aveValue【公民館】&#10;一人当たり面積">
          <a:extLst>
            <a:ext uri="{FF2B5EF4-FFF2-40B4-BE49-F238E27FC236}">
              <a16:creationId xmlns:a16="http://schemas.microsoft.com/office/drawing/2014/main" id="{00000000-0008-0000-0E00-000081020000}"/>
            </a:ext>
          </a:extLst>
        </xdr:cNvPr>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642" name="n_2aveValue【公民館】&#10;一人当たり面積">
          <a:extLst>
            <a:ext uri="{FF2B5EF4-FFF2-40B4-BE49-F238E27FC236}">
              <a16:creationId xmlns:a16="http://schemas.microsoft.com/office/drawing/2014/main" id="{00000000-0008-0000-0E00-000082020000}"/>
            </a:ext>
          </a:extLst>
        </xdr:cNvPr>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43" name="n_3aveValue【公民館】&#10;一人当たり面積">
          <a:extLst>
            <a:ext uri="{FF2B5EF4-FFF2-40B4-BE49-F238E27FC236}">
              <a16:creationId xmlns:a16="http://schemas.microsoft.com/office/drawing/2014/main" id="{00000000-0008-0000-0E00-000083020000}"/>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644" name="n_1mainValue【公民館】&#10;一人当たり面積">
          <a:extLst>
            <a:ext uri="{FF2B5EF4-FFF2-40B4-BE49-F238E27FC236}">
              <a16:creationId xmlns:a16="http://schemas.microsoft.com/office/drawing/2014/main" id="{00000000-0008-0000-0E00-000084020000}"/>
            </a:ext>
          </a:extLst>
        </xdr:cNvPr>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92473</xdr:rowOff>
    </xdr:from>
    <xdr:ext cx="469744" cy="259045"/>
    <xdr:sp macro="" textlink="">
      <xdr:nvSpPr>
        <xdr:cNvPr id="645" name="n_2mainValue【公民館】&#10;一人当たり面積">
          <a:extLst>
            <a:ext uri="{FF2B5EF4-FFF2-40B4-BE49-F238E27FC236}">
              <a16:creationId xmlns:a16="http://schemas.microsoft.com/office/drawing/2014/main" id="{00000000-0008-0000-0E00-000085020000}"/>
            </a:ext>
          </a:extLst>
        </xdr:cNvPr>
        <xdr:cNvSpPr txBox="1"/>
      </xdr:nvSpPr>
      <xdr:spPr>
        <a:xfrm>
          <a:off x="20199427" y="1758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類似団体内平均値と比較し、有形固定資産減価償却率が高くなっているのは、幼稚園、公民館、公営住宅である。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については、２施設あり既に耐用年数を過ぎている施設と耐用年数を迎えようとしている施設である。今後、個別計画を策定するなかで関係各課と連携を図りながら幼稚園・保育所のあり方の検討を行う。</a:t>
          </a:r>
        </a:p>
        <a:p>
          <a:r>
            <a:rPr kumimoji="1" lang="ja-JP" altLang="en-US" sz="1300">
              <a:latin typeface="ＭＳ Ｐゴシック" panose="020B0600070205080204" pitchFamily="50" charset="-128"/>
              <a:ea typeface="ＭＳ Ｐゴシック" panose="020B0600070205080204" pitchFamily="50" charset="-128"/>
            </a:rPr>
            <a:t>公民館については，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近くの施設が耐用年数を過ぎている。今後、個別計画を策定するなかで施設の老朽化の状況も踏まえ検討していく。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公営住宅については、約半数が築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年度に策定した「南大隅町公営住宅等長寿命化計画」に基づき、適切に修繕工事等を行っていく。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7,245
213.57
7,612,223
7,285,198
293,916
4,068,368
10,586,619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33564</xdr:rowOff>
    </xdr:from>
    <xdr:to>
      <xdr:col>24</xdr:col>
      <xdr:colOff>114300</xdr:colOff>
      <xdr:row>35</xdr:row>
      <xdr:rowOff>135164</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56441</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8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66222</xdr:rowOff>
    </xdr:from>
    <xdr:to>
      <xdr:col>20</xdr:col>
      <xdr:colOff>38100</xdr:colOff>
      <xdr:row>35</xdr:row>
      <xdr:rowOff>167822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84364</xdr:rowOff>
    </xdr:from>
    <xdr:to>
      <xdr:col>24</xdr:col>
      <xdr:colOff>63500</xdr:colOff>
      <xdr:row>35</xdr:row>
      <xdr:rowOff>117022</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0851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35</xdr:row>
      <xdr:rowOff>149678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12899</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F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F00-000069000000}"/>
            </a:ext>
          </a:extLst>
        </xdr:cNvPr>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F00-00006B000000}"/>
            </a:ext>
          </a:extLst>
        </xdr:cNvPr>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F00-00006D000000}"/>
            </a:ext>
          </a:extLst>
        </xdr:cNvPr>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4826</xdr:rowOff>
    </xdr:from>
    <xdr:to>
      <xdr:col>55</xdr:col>
      <xdr:colOff>50800</xdr:colOff>
      <xdr:row>39</xdr:row>
      <xdr:rowOff>106426</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104267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154703</xdr:rowOff>
    </xdr:from>
    <xdr:ext cx="469744" cy="259045"/>
    <xdr:sp macro="" textlink="">
      <xdr:nvSpPr>
        <xdr:cNvPr id="120" name="【図書館】&#10;一人当たり面積該当値テキスト">
          <a:extLst>
            <a:ext uri="{FF2B5EF4-FFF2-40B4-BE49-F238E27FC236}">
              <a16:creationId xmlns:a16="http://schemas.microsoft.com/office/drawing/2014/main" id="{00000000-0008-0000-0F00-000078000000}"/>
            </a:ext>
          </a:extLst>
        </xdr:cNvPr>
        <xdr:cNvSpPr txBox="1"/>
      </xdr:nvSpPr>
      <xdr:spPr>
        <a:xfrm>
          <a:off x="10515600" y="666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18542</xdr:rowOff>
    </xdr:from>
    <xdr:to>
      <xdr:col>50</xdr:col>
      <xdr:colOff>165100</xdr:colOff>
      <xdr:row>39</xdr:row>
      <xdr:rowOff>120142</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9588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55626</xdr:rowOff>
    </xdr:from>
    <xdr:to>
      <xdr:col>55</xdr:col>
      <xdr:colOff>0</xdr:colOff>
      <xdr:row>39</xdr:row>
      <xdr:rowOff>69342</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flipV="1">
          <a:off x="9639300" y="67421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32258</xdr:rowOff>
    </xdr:from>
    <xdr:to>
      <xdr:col>46</xdr:col>
      <xdr:colOff>38100</xdr:colOff>
      <xdr:row>39</xdr:row>
      <xdr:rowOff>133858</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8699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69342</xdr:rowOff>
    </xdr:from>
    <xdr:to>
      <xdr:col>50</xdr:col>
      <xdr:colOff>114300</xdr:colOff>
      <xdr:row>39</xdr:row>
      <xdr:rowOff>83058</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flipV="1">
          <a:off x="8750300" y="6755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25" name="n_1aveValue【図書館】&#10;一人当たり面積">
          <a:extLst>
            <a:ext uri="{FF2B5EF4-FFF2-40B4-BE49-F238E27FC236}">
              <a16:creationId xmlns:a16="http://schemas.microsoft.com/office/drawing/2014/main" id="{00000000-0008-0000-0F00-00007D000000}"/>
            </a:ext>
          </a:extLst>
        </xdr:cNvPr>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26" name="n_2aveValue【図書館】&#10;一人当たり面積">
          <a:extLst>
            <a:ext uri="{FF2B5EF4-FFF2-40B4-BE49-F238E27FC236}">
              <a16:creationId xmlns:a16="http://schemas.microsoft.com/office/drawing/2014/main" id="{00000000-0008-0000-0F00-00007E000000}"/>
            </a:ext>
          </a:extLst>
        </xdr:cNvPr>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27" name="n_3aveValue【図書館】&#10;一人当たり面積">
          <a:extLst>
            <a:ext uri="{FF2B5EF4-FFF2-40B4-BE49-F238E27FC236}">
              <a16:creationId xmlns:a16="http://schemas.microsoft.com/office/drawing/2014/main" id="{00000000-0008-0000-0F00-00007F000000}"/>
            </a:ext>
          </a:extLst>
        </xdr:cNvPr>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111269</xdr:rowOff>
    </xdr:from>
    <xdr:ext cx="469744" cy="259045"/>
    <xdr:sp macro="" textlink="">
      <xdr:nvSpPr>
        <xdr:cNvPr id="128" name="n_1mainValue【図書館】&#10;一人当たり面積">
          <a:extLst>
            <a:ext uri="{FF2B5EF4-FFF2-40B4-BE49-F238E27FC236}">
              <a16:creationId xmlns:a16="http://schemas.microsoft.com/office/drawing/2014/main" id="{00000000-0008-0000-0F00-000080000000}"/>
            </a:ext>
          </a:extLst>
        </xdr:cNvPr>
        <xdr:cNvSpPr txBox="1"/>
      </xdr:nvSpPr>
      <xdr:spPr>
        <a:xfrm>
          <a:off x="9391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124985</xdr:rowOff>
    </xdr:from>
    <xdr:ext cx="469744" cy="259045"/>
    <xdr:sp macro="" textlink="">
      <xdr:nvSpPr>
        <xdr:cNvPr id="129" name="n_2mainValue【図書館】&#10;一人当たり面積">
          <a:extLst>
            <a:ext uri="{FF2B5EF4-FFF2-40B4-BE49-F238E27FC236}">
              <a16:creationId xmlns:a16="http://schemas.microsoft.com/office/drawing/2014/main" id="{00000000-0008-0000-0F00-000081000000}"/>
            </a:ext>
          </a:extLst>
        </xdr:cNvPr>
        <xdr:cNvSpPr txBox="1"/>
      </xdr:nvSpPr>
      <xdr:spPr>
        <a:xfrm>
          <a:off x="8515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56" name="【体育館・プール】&#10;有形固定資産減価償却率最小値テキスト">
          <a:extLst>
            <a:ext uri="{FF2B5EF4-FFF2-40B4-BE49-F238E27FC236}">
              <a16:creationId xmlns:a16="http://schemas.microsoft.com/office/drawing/2014/main" id="{00000000-0008-0000-0F00-00009C000000}"/>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a:extLst>
            <a:ext uri="{FF2B5EF4-FFF2-40B4-BE49-F238E27FC236}">
              <a16:creationId xmlns:a16="http://schemas.microsoft.com/office/drawing/2014/main" id="{00000000-0008-0000-0F00-00009E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0" name="【体育館・プール】&#10;有形固定資産減価償却率平均値テキスト">
          <a:extLst>
            <a:ext uri="{FF2B5EF4-FFF2-40B4-BE49-F238E27FC236}">
              <a16:creationId xmlns:a16="http://schemas.microsoft.com/office/drawing/2014/main" id="{00000000-0008-0000-0F00-0000A0000000}"/>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104322</xdr:rowOff>
    </xdr:from>
    <xdr:to>
      <xdr:col>24</xdr:col>
      <xdr:colOff>114300</xdr:colOff>
      <xdr:row>57</xdr:row>
      <xdr:rowOff>34472</xdr:rowOff>
    </xdr:to>
    <xdr:sp macro="" textlink="">
      <xdr:nvSpPr>
        <xdr:cNvPr id="170" name="楕円 169">
          <a:extLst>
            <a:ext uri="{FF2B5EF4-FFF2-40B4-BE49-F238E27FC236}">
              <a16:creationId xmlns:a16="http://schemas.microsoft.com/office/drawing/2014/main" id="{00000000-0008-0000-0F00-0000AA000000}"/>
            </a:ext>
          </a:extLst>
        </xdr:cNvPr>
        <xdr:cNvSpPr/>
      </xdr:nvSpPr>
      <xdr:spPr>
        <a:xfrm>
          <a:off x="4584700" y="97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127199</xdr:rowOff>
    </xdr:from>
    <xdr:ext cx="405111" cy="259045"/>
    <xdr:sp macro="" textlink="">
      <xdr:nvSpPr>
        <xdr:cNvPr id="171" name="【体育館・プール】&#10;有形固定資産減価償却率該当値テキスト">
          <a:extLst>
            <a:ext uri="{FF2B5EF4-FFF2-40B4-BE49-F238E27FC236}">
              <a16:creationId xmlns:a16="http://schemas.microsoft.com/office/drawing/2014/main" id="{00000000-0008-0000-0F00-0000AB000000}"/>
            </a:ext>
          </a:extLst>
        </xdr:cNvPr>
        <xdr:cNvSpPr txBox="1"/>
      </xdr:nvSpPr>
      <xdr:spPr>
        <a:xfrm>
          <a:off x="4673600" y="955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19413</xdr:rowOff>
    </xdr:from>
    <xdr:to>
      <xdr:col>20</xdr:col>
      <xdr:colOff>38100</xdr:colOff>
      <xdr:row>56</xdr:row>
      <xdr:rowOff>121013</xdr:rowOff>
    </xdr:to>
    <xdr:sp macro="" textlink="">
      <xdr:nvSpPr>
        <xdr:cNvPr id="172" name="楕円 171">
          <a:extLst>
            <a:ext uri="{FF2B5EF4-FFF2-40B4-BE49-F238E27FC236}">
              <a16:creationId xmlns:a16="http://schemas.microsoft.com/office/drawing/2014/main" id="{00000000-0008-0000-0F00-0000AC000000}"/>
            </a:ext>
          </a:extLst>
        </xdr:cNvPr>
        <xdr:cNvSpPr/>
      </xdr:nvSpPr>
      <xdr:spPr>
        <a:xfrm>
          <a:off x="3746500" y="96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70213</xdr:rowOff>
    </xdr:from>
    <xdr:to>
      <xdr:col>24</xdr:col>
      <xdr:colOff>63500</xdr:colOff>
      <xdr:row>56</xdr:row>
      <xdr:rowOff>155122</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3797300" y="9671413"/>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56969</xdr:rowOff>
    </xdr:from>
    <xdr:to>
      <xdr:col>15</xdr:col>
      <xdr:colOff>101600</xdr:colOff>
      <xdr:row>56</xdr:row>
      <xdr:rowOff>158569</xdr:rowOff>
    </xdr:to>
    <xdr:sp macro="" textlink="">
      <xdr:nvSpPr>
        <xdr:cNvPr id="174" name="楕円 173">
          <a:extLst>
            <a:ext uri="{FF2B5EF4-FFF2-40B4-BE49-F238E27FC236}">
              <a16:creationId xmlns:a16="http://schemas.microsoft.com/office/drawing/2014/main" id="{00000000-0008-0000-0F00-0000AE000000}"/>
            </a:ext>
          </a:extLst>
        </xdr:cNvPr>
        <xdr:cNvSpPr/>
      </xdr:nvSpPr>
      <xdr:spPr>
        <a:xfrm>
          <a:off x="2857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70213</xdr:rowOff>
    </xdr:from>
    <xdr:to>
      <xdr:col>19</xdr:col>
      <xdr:colOff>177800</xdr:colOff>
      <xdr:row>56</xdr:row>
      <xdr:rowOff>107769</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2908300" y="96714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76" name="n_1ave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77" name="n_2ave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78" name="n_3ave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137540</xdr:rowOff>
    </xdr:from>
    <xdr:ext cx="405111" cy="259045"/>
    <xdr:sp macro="" textlink="">
      <xdr:nvSpPr>
        <xdr:cNvPr id="179" name="n_1main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3582044" y="939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3646</xdr:rowOff>
    </xdr:from>
    <xdr:ext cx="405111" cy="259045"/>
    <xdr:sp macro="" textlink="">
      <xdr:nvSpPr>
        <xdr:cNvPr id="180" name="n_2main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2705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00000000-0008-0000-0F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05" name="【体育館・プール】&#10;一人当たり面積最小値テキスト">
          <a:extLst>
            <a:ext uri="{FF2B5EF4-FFF2-40B4-BE49-F238E27FC236}">
              <a16:creationId xmlns:a16="http://schemas.microsoft.com/office/drawing/2014/main" id="{00000000-0008-0000-0F00-0000CD000000}"/>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07" name="【体育館・プール】&#10;一人当たり面積最大値テキスト">
          <a:extLst>
            <a:ext uri="{FF2B5EF4-FFF2-40B4-BE49-F238E27FC236}">
              <a16:creationId xmlns:a16="http://schemas.microsoft.com/office/drawing/2014/main" id="{00000000-0008-0000-0F00-0000CF000000}"/>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09" name="【体育館・プール】&#10;一人当たり面積平均値テキスト">
          <a:extLst>
            <a:ext uri="{FF2B5EF4-FFF2-40B4-BE49-F238E27FC236}">
              <a16:creationId xmlns:a16="http://schemas.microsoft.com/office/drawing/2014/main" id="{00000000-0008-0000-0F00-0000D1000000}"/>
            </a:ext>
          </a:extLst>
        </xdr:cNvPr>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131318</xdr:rowOff>
    </xdr:from>
    <xdr:to>
      <xdr:col>55</xdr:col>
      <xdr:colOff>50800</xdr:colOff>
      <xdr:row>58</xdr:row>
      <xdr:rowOff>61468</xdr:rowOff>
    </xdr:to>
    <xdr:sp macro="" textlink="">
      <xdr:nvSpPr>
        <xdr:cNvPr id="219" name="楕円 218">
          <a:extLst>
            <a:ext uri="{FF2B5EF4-FFF2-40B4-BE49-F238E27FC236}">
              <a16:creationId xmlns:a16="http://schemas.microsoft.com/office/drawing/2014/main" id="{00000000-0008-0000-0F00-0000DB000000}"/>
            </a:ext>
          </a:extLst>
        </xdr:cNvPr>
        <xdr:cNvSpPr/>
      </xdr:nvSpPr>
      <xdr:spPr>
        <a:xfrm>
          <a:off x="10426700" y="99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154195</xdr:rowOff>
    </xdr:from>
    <xdr:ext cx="469744" cy="259045"/>
    <xdr:sp macro="" textlink="">
      <xdr:nvSpPr>
        <xdr:cNvPr id="220" name="【体育館・プール】&#10;一人当たり面積該当値テキスト">
          <a:extLst>
            <a:ext uri="{FF2B5EF4-FFF2-40B4-BE49-F238E27FC236}">
              <a16:creationId xmlns:a16="http://schemas.microsoft.com/office/drawing/2014/main" id="{00000000-0008-0000-0F00-0000DC000000}"/>
            </a:ext>
          </a:extLst>
        </xdr:cNvPr>
        <xdr:cNvSpPr txBox="1"/>
      </xdr:nvSpPr>
      <xdr:spPr>
        <a:xfrm>
          <a:off x="10515600" y="975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68072</xdr:rowOff>
    </xdr:from>
    <xdr:to>
      <xdr:col>50</xdr:col>
      <xdr:colOff>165100</xdr:colOff>
      <xdr:row>61</xdr:row>
      <xdr:rowOff>169672</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9588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10668</xdr:rowOff>
    </xdr:from>
    <xdr:to>
      <xdr:col>55</xdr:col>
      <xdr:colOff>0</xdr:colOff>
      <xdr:row>61</xdr:row>
      <xdr:rowOff>118872</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9639300" y="9954768"/>
          <a:ext cx="838200" cy="62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81788</xdr:rowOff>
    </xdr:from>
    <xdr:to>
      <xdr:col>46</xdr:col>
      <xdr:colOff>38100</xdr:colOff>
      <xdr:row>62</xdr:row>
      <xdr:rowOff>11938</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86995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118872</xdr:rowOff>
    </xdr:from>
    <xdr:to>
      <xdr:col>50</xdr:col>
      <xdr:colOff>114300</xdr:colOff>
      <xdr:row>61</xdr:row>
      <xdr:rowOff>132588</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flipV="1">
          <a:off x="8750300" y="105773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25" name="n_1aveValue【体育館・プール】&#10;一人当たり面積">
          <a:extLst>
            <a:ext uri="{FF2B5EF4-FFF2-40B4-BE49-F238E27FC236}">
              <a16:creationId xmlns:a16="http://schemas.microsoft.com/office/drawing/2014/main" id="{00000000-0008-0000-0F00-0000E1000000}"/>
            </a:ext>
          </a:extLst>
        </xdr:cNvPr>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26" name="n_2aveValue【体育館・プール】&#10;一人当たり面積">
          <a:extLst>
            <a:ext uri="{FF2B5EF4-FFF2-40B4-BE49-F238E27FC236}">
              <a16:creationId xmlns:a16="http://schemas.microsoft.com/office/drawing/2014/main" id="{00000000-0008-0000-0F00-0000E2000000}"/>
            </a:ext>
          </a:extLst>
        </xdr:cNvPr>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27" name="n_3aveValue【体育館・プール】&#10;一人当たり面積">
          <a:extLst>
            <a:ext uri="{FF2B5EF4-FFF2-40B4-BE49-F238E27FC236}">
              <a16:creationId xmlns:a16="http://schemas.microsoft.com/office/drawing/2014/main" id="{00000000-0008-0000-0F00-0000E3000000}"/>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160799</xdr:rowOff>
    </xdr:from>
    <xdr:ext cx="469744" cy="259045"/>
    <xdr:sp macro="" textlink="">
      <xdr:nvSpPr>
        <xdr:cNvPr id="228" name="n_1mainValue【体育館・プール】&#10;一人当たり面積">
          <a:extLst>
            <a:ext uri="{FF2B5EF4-FFF2-40B4-BE49-F238E27FC236}">
              <a16:creationId xmlns:a16="http://schemas.microsoft.com/office/drawing/2014/main" id="{00000000-0008-0000-0F00-0000E4000000}"/>
            </a:ext>
          </a:extLst>
        </xdr:cNvPr>
        <xdr:cNvSpPr txBox="1"/>
      </xdr:nvSpPr>
      <xdr:spPr>
        <a:xfrm>
          <a:off x="9391727"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3065</xdr:rowOff>
    </xdr:from>
    <xdr:ext cx="469744" cy="259045"/>
    <xdr:sp macro="" textlink="">
      <xdr:nvSpPr>
        <xdr:cNvPr id="229" name="n_2mainValue【体育館・プール】&#10;一人当たり面積">
          <a:extLst>
            <a:ext uri="{FF2B5EF4-FFF2-40B4-BE49-F238E27FC236}">
              <a16:creationId xmlns:a16="http://schemas.microsoft.com/office/drawing/2014/main" id="{00000000-0008-0000-0F00-0000E5000000}"/>
            </a:ext>
          </a:extLst>
        </xdr:cNvPr>
        <xdr:cNvSpPr txBox="1"/>
      </xdr:nvSpPr>
      <xdr:spPr>
        <a:xfrm>
          <a:off x="8515427" y="1063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a:extLst>
            <a:ext uri="{FF2B5EF4-FFF2-40B4-BE49-F238E27FC236}">
              <a16:creationId xmlns:a16="http://schemas.microsoft.com/office/drawing/2014/main" id="{00000000-0008-0000-0F00-0000F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56" name="【福祉施設】&#10;有形固定資産減価償却率最小値テキスト">
          <a:extLst>
            <a:ext uri="{FF2B5EF4-FFF2-40B4-BE49-F238E27FC236}">
              <a16:creationId xmlns:a16="http://schemas.microsoft.com/office/drawing/2014/main" id="{00000000-0008-0000-0F00-000000010000}"/>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8" name="【福祉施設】&#10;有形固定資産減価償却率最大値テキスト">
          <a:extLst>
            <a:ext uri="{FF2B5EF4-FFF2-40B4-BE49-F238E27FC236}">
              <a16:creationId xmlns:a16="http://schemas.microsoft.com/office/drawing/2014/main" id="{00000000-0008-0000-0F00-000002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60" name="【福祉施設】&#10;有形固定資産減価償却率平均値テキスト">
          <a:extLst>
            <a:ext uri="{FF2B5EF4-FFF2-40B4-BE49-F238E27FC236}">
              <a16:creationId xmlns:a16="http://schemas.microsoft.com/office/drawing/2014/main" id="{00000000-0008-0000-0F00-000004010000}"/>
            </a:ext>
          </a:extLst>
        </xdr:cNvPr>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98334</xdr:rowOff>
    </xdr:from>
    <xdr:to>
      <xdr:col>24</xdr:col>
      <xdr:colOff>114300</xdr:colOff>
      <xdr:row>82</xdr:row>
      <xdr:rowOff>28484</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45847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121211</xdr:rowOff>
    </xdr:from>
    <xdr:ext cx="405111" cy="259045"/>
    <xdr:sp macro="" textlink="">
      <xdr:nvSpPr>
        <xdr:cNvPr id="271" name="【福祉施設】&#10;有形固定資産減価償却率該当値テキスト">
          <a:extLst>
            <a:ext uri="{FF2B5EF4-FFF2-40B4-BE49-F238E27FC236}">
              <a16:creationId xmlns:a16="http://schemas.microsoft.com/office/drawing/2014/main" id="{00000000-0008-0000-0F00-00000F010000}"/>
            </a:ext>
          </a:extLst>
        </xdr:cNvPr>
        <xdr:cNvSpPr txBox="1"/>
      </xdr:nvSpPr>
      <xdr:spPr>
        <a:xfrm>
          <a:off x="4673600" y="1383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149134</xdr:rowOff>
    </xdr:from>
    <xdr:to>
      <xdr:col>24</xdr:col>
      <xdr:colOff>63500</xdr:colOff>
      <xdr:row>82</xdr:row>
      <xdr:rowOff>26670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flipV="1">
          <a:off x="3797300" y="1403658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8527</xdr:rowOff>
    </xdr:from>
    <xdr:to>
      <xdr:col>15</xdr:col>
      <xdr:colOff>101600</xdr:colOff>
      <xdr:row>82</xdr:row>
      <xdr:rowOff>110127</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2857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59327</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flipV="1">
          <a:off x="2908300" y="140855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107785</xdr:rowOff>
    </xdr:from>
    <xdr:ext cx="405111" cy="259045"/>
    <xdr:sp macro="" textlink="">
      <xdr:nvSpPr>
        <xdr:cNvPr id="276" name="n_1aveValue【福祉施設】&#10;有形固定資産減価償却率">
          <a:extLst>
            <a:ext uri="{FF2B5EF4-FFF2-40B4-BE49-F238E27FC236}">
              <a16:creationId xmlns:a16="http://schemas.microsoft.com/office/drawing/2014/main" id="{00000000-0008-0000-0F00-000014010000}"/>
            </a:ext>
          </a:extLst>
        </xdr:cNvPr>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108693</xdr:rowOff>
    </xdr:from>
    <xdr:ext cx="405111" cy="259045"/>
    <xdr:sp macro="" textlink="">
      <xdr:nvSpPr>
        <xdr:cNvPr id="277" name="n_2aveValue【福祉施設】&#10;有形固定資産減価償却率">
          <a:extLst>
            <a:ext uri="{FF2B5EF4-FFF2-40B4-BE49-F238E27FC236}">
              <a16:creationId xmlns:a16="http://schemas.microsoft.com/office/drawing/2014/main" id="{00000000-0008-0000-0F00-000015010000}"/>
            </a:ext>
          </a:extLst>
        </xdr:cNvPr>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78" name="n_3aveValue【福祉施設】&#10;有形固定資産減価償却率">
          <a:extLst>
            <a:ext uri="{FF2B5EF4-FFF2-40B4-BE49-F238E27FC236}">
              <a16:creationId xmlns:a16="http://schemas.microsoft.com/office/drawing/2014/main" id="{00000000-0008-0000-0F00-000016010000}"/>
            </a:ext>
          </a:extLst>
        </xdr:cNvPr>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93997</xdr:rowOff>
    </xdr:from>
    <xdr:ext cx="405111" cy="259045"/>
    <xdr:sp macro="" textlink="">
      <xdr:nvSpPr>
        <xdr:cNvPr id="279" name="n_1mainValue【福祉施設】&#10;有形固定資産減価償却率">
          <a:extLst>
            <a:ext uri="{FF2B5EF4-FFF2-40B4-BE49-F238E27FC236}">
              <a16:creationId xmlns:a16="http://schemas.microsoft.com/office/drawing/2014/main" id="{00000000-0008-0000-0F00-000017010000}"/>
            </a:ext>
          </a:extLst>
        </xdr:cNvPr>
        <xdr:cNvSpPr txBox="1"/>
      </xdr:nvSpPr>
      <xdr:spPr>
        <a:xfrm>
          <a:off x="3582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101254</xdr:rowOff>
    </xdr:from>
    <xdr:ext cx="405111" cy="259045"/>
    <xdr:sp macro="" textlink="">
      <xdr:nvSpPr>
        <xdr:cNvPr id="280" name="n_2mainValue【福祉施設】&#10;有形固定資産減価償却率">
          <a:extLst>
            <a:ext uri="{FF2B5EF4-FFF2-40B4-BE49-F238E27FC236}">
              <a16:creationId xmlns:a16="http://schemas.microsoft.com/office/drawing/2014/main" id="{00000000-0008-0000-0F00-000018010000}"/>
            </a:ext>
          </a:extLst>
        </xdr:cNvPr>
        <xdr:cNvSpPr txBox="1"/>
      </xdr:nvSpPr>
      <xdr:spPr>
        <a:xfrm>
          <a:off x="2705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03" name="【福祉施設】&#10;一人当たり面積最小値テキスト">
          <a:extLst>
            <a:ext uri="{FF2B5EF4-FFF2-40B4-BE49-F238E27FC236}">
              <a16:creationId xmlns:a16="http://schemas.microsoft.com/office/drawing/2014/main" id="{00000000-0008-0000-0F00-00002F010000}"/>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05" name="【福祉施設】&#10;一人当たり面積最大値テキスト">
          <a:extLst>
            <a:ext uri="{FF2B5EF4-FFF2-40B4-BE49-F238E27FC236}">
              <a16:creationId xmlns:a16="http://schemas.microsoft.com/office/drawing/2014/main" id="{00000000-0008-0000-0F00-000031010000}"/>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307" name="【福祉施設】&#10;一人当たり面積平均値テキスト">
          <a:extLst>
            <a:ext uri="{FF2B5EF4-FFF2-40B4-BE49-F238E27FC236}">
              <a16:creationId xmlns:a16="http://schemas.microsoft.com/office/drawing/2014/main" id="{00000000-0008-0000-0F00-000033010000}"/>
            </a:ext>
          </a:extLst>
        </xdr:cNvPr>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04267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5605</xdr:rowOff>
    </xdr:from>
    <xdr:ext cx="469744" cy="259045"/>
    <xdr:sp macro="" textlink="">
      <xdr:nvSpPr>
        <xdr:cNvPr id="318" name="【福祉施設】&#10;一人当たり面積該当値テキスト">
          <a:extLst>
            <a:ext uri="{FF2B5EF4-FFF2-40B4-BE49-F238E27FC236}">
              <a16:creationId xmlns:a16="http://schemas.microsoft.com/office/drawing/2014/main" id="{00000000-0008-0000-0F00-00003E010000}"/>
            </a:ext>
          </a:extLst>
        </xdr:cNvPr>
        <xdr:cNvSpPr txBox="1"/>
      </xdr:nvSpPr>
      <xdr:spPr>
        <a:xfrm>
          <a:off x="10515600" y="1440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160122</xdr:rowOff>
    </xdr:from>
    <xdr:to>
      <xdr:col>50</xdr:col>
      <xdr:colOff>165100</xdr:colOff>
      <xdr:row>85</xdr:row>
      <xdr:rowOff>90272</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9588500" y="145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33528</xdr:rowOff>
    </xdr:from>
    <xdr:to>
      <xdr:col>55</xdr:col>
      <xdr:colOff>0</xdr:colOff>
      <xdr:row>85</xdr:row>
      <xdr:rowOff>39472</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9639300" y="14606778"/>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165608</xdr:rowOff>
    </xdr:from>
    <xdr:to>
      <xdr:col>46</xdr:col>
      <xdr:colOff>38100</xdr:colOff>
      <xdr:row>85</xdr:row>
      <xdr:rowOff>95758</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8699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39472</xdr:rowOff>
    </xdr:from>
    <xdr:to>
      <xdr:col>50</xdr:col>
      <xdr:colOff>114300</xdr:colOff>
      <xdr:row>85</xdr:row>
      <xdr:rowOff>44958</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8750300" y="1461272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85513</xdr:rowOff>
    </xdr:from>
    <xdr:ext cx="469744" cy="259045"/>
    <xdr:sp macro="" textlink="">
      <xdr:nvSpPr>
        <xdr:cNvPr id="323" name="n_1aveValue【福祉施設】&#10;一人当たり面積">
          <a:extLst>
            <a:ext uri="{FF2B5EF4-FFF2-40B4-BE49-F238E27FC236}">
              <a16:creationId xmlns:a16="http://schemas.microsoft.com/office/drawing/2014/main" id="{00000000-0008-0000-0F00-000043010000}"/>
            </a:ext>
          </a:extLst>
        </xdr:cNvPr>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96944</xdr:rowOff>
    </xdr:from>
    <xdr:ext cx="469744" cy="259045"/>
    <xdr:sp macro="" textlink="">
      <xdr:nvSpPr>
        <xdr:cNvPr id="324" name="n_2aveValue【福祉施設】&#10;一人当たり面積">
          <a:extLst>
            <a:ext uri="{FF2B5EF4-FFF2-40B4-BE49-F238E27FC236}">
              <a16:creationId xmlns:a16="http://schemas.microsoft.com/office/drawing/2014/main" id="{00000000-0008-0000-0F00-000044010000}"/>
            </a:ext>
          </a:extLst>
        </xdr:cNvPr>
        <xdr:cNvSpPr txBox="1"/>
      </xdr:nvSpPr>
      <xdr:spPr>
        <a:xfrm>
          <a:off x="8515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25" name="n_3aveValue【福祉施設】&#10;一人当たり面積">
          <a:extLst>
            <a:ext uri="{FF2B5EF4-FFF2-40B4-BE49-F238E27FC236}">
              <a16:creationId xmlns:a16="http://schemas.microsoft.com/office/drawing/2014/main" id="{00000000-0008-0000-0F00-000045010000}"/>
            </a:ext>
          </a:extLst>
        </xdr:cNvPr>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106799</xdr:rowOff>
    </xdr:from>
    <xdr:ext cx="469744" cy="259045"/>
    <xdr:sp macro="" textlink="">
      <xdr:nvSpPr>
        <xdr:cNvPr id="326" name="n_1mainValue【福祉施設】&#10;一人当たり面積">
          <a:extLst>
            <a:ext uri="{FF2B5EF4-FFF2-40B4-BE49-F238E27FC236}">
              <a16:creationId xmlns:a16="http://schemas.microsoft.com/office/drawing/2014/main" id="{00000000-0008-0000-0F00-000046010000}"/>
            </a:ext>
          </a:extLst>
        </xdr:cNvPr>
        <xdr:cNvSpPr txBox="1"/>
      </xdr:nvSpPr>
      <xdr:spPr>
        <a:xfrm>
          <a:off x="9391727" y="1433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112285</xdr:rowOff>
    </xdr:from>
    <xdr:ext cx="469744" cy="259045"/>
    <xdr:sp macro="" textlink="">
      <xdr:nvSpPr>
        <xdr:cNvPr id="327" name="n_2mainValue【福祉施設】&#10;一人当たり面積">
          <a:extLst>
            <a:ext uri="{FF2B5EF4-FFF2-40B4-BE49-F238E27FC236}">
              <a16:creationId xmlns:a16="http://schemas.microsoft.com/office/drawing/2014/main" id="{00000000-0008-0000-0F00-000047010000}"/>
            </a:ext>
          </a:extLst>
        </xdr:cNvPr>
        <xdr:cNvSpPr txBox="1"/>
      </xdr:nvSpPr>
      <xdr:spPr>
        <a:xfrm>
          <a:off x="8515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2" name="【保健センター・保健所】&#10;有形固定資産減価償却率グラフ枠">
          <a:extLst>
            <a:ext uri="{FF2B5EF4-FFF2-40B4-BE49-F238E27FC236}">
              <a16:creationId xmlns:a16="http://schemas.microsoft.com/office/drawing/2014/main" id="{00000000-0008-0000-0F00-00007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84" name="【保健センター・保健所】&#10;有形固定資産減価償却率最小値テキスト">
          <a:extLst>
            <a:ext uri="{FF2B5EF4-FFF2-40B4-BE49-F238E27FC236}">
              <a16:creationId xmlns:a16="http://schemas.microsoft.com/office/drawing/2014/main" id="{00000000-0008-0000-0F00-000080010000}"/>
            </a:ext>
          </a:extLst>
        </xdr:cNvPr>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86" name="【保健センター・保健所】&#10;有形固定資産減価償却率最大値テキスト">
          <a:extLst>
            <a:ext uri="{FF2B5EF4-FFF2-40B4-BE49-F238E27FC236}">
              <a16:creationId xmlns:a16="http://schemas.microsoft.com/office/drawing/2014/main" id="{00000000-0008-0000-0F00-000082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88" name="【保健センター・保健所】&#10;有形固定資産減価償却率平均値テキスト">
          <a:extLst>
            <a:ext uri="{FF2B5EF4-FFF2-40B4-BE49-F238E27FC236}">
              <a16:creationId xmlns:a16="http://schemas.microsoft.com/office/drawing/2014/main" id="{00000000-0008-0000-0F00-000084010000}"/>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8255</xdr:rowOff>
    </xdr:from>
    <xdr:to>
      <xdr:col>85</xdr:col>
      <xdr:colOff>177800</xdr:colOff>
      <xdr:row>58</xdr:row>
      <xdr:rowOff>109855</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162687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31132</xdr:rowOff>
    </xdr:from>
    <xdr:ext cx="405111" cy="259045"/>
    <xdr:sp macro="" textlink="">
      <xdr:nvSpPr>
        <xdr:cNvPr id="399" name="【保健センター・保健所】&#10;有形固定資産減価償却率該当値テキスト">
          <a:extLst>
            <a:ext uri="{FF2B5EF4-FFF2-40B4-BE49-F238E27FC236}">
              <a16:creationId xmlns:a16="http://schemas.microsoft.com/office/drawing/2014/main" id="{00000000-0008-0000-0F00-00008F010000}"/>
            </a:ext>
          </a:extLst>
        </xdr:cNvPr>
        <xdr:cNvSpPr txBox="1"/>
      </xdr:nvSpPr>
      <xdr:spPr>
        <a:xfrm>
          <a:off x="16357600"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46355</xdr:rowOff>
    </xdr:from>
    <xdr:to>
      <xdr:col>81</xdr:col>
      <xdr:colOff>101600</xdr:colOff>
      <xdr:row>58</xdr:row>
      <xdr:rowOff>147955</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15430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59055</xdr:rowOff>
    </xdr:from>
    <xdr:to>
      <xdr:col>85</xdr:col>
      <xdr:colOff>127000</xdr:colOff>
      <xdr:row>58</xdr:row>
      <xdr:rowOff>97155</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15481300" y="100031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84455</xdr:rowOff>
    </xdr:from>
    <xdr:to>
      <xdr:col>76</xdr:col>
      <xdr:colOff>165100</xdr:colOff>
      <xdr:row>59</xdr:row>
      <xdr:rowOff>14605</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14541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97155</xdr:rowOff>
    </xdr:from>
    <xdr:to>
      <xdr:col>81</xdr:col>
      <xdr:colOff>50800</xdr:colOff>
      <xdr:row>58</xdr:row>
      <xdr:rowOff>135255</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14592300" y="10041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120032</xdr:rowOff>
    </xdr:from>
    <xdr:ext cx="405111" cy="259045"/>
    <xdr:sp macro="" textlink="">
      <xdr:nvSpPr>
        <xdr:cNvPr id="404" name="n_1aveValue【保健センター・保健所】&#10;有形固定資産減価償却率">
          <a:extLst>
            <a:ext uri="{FF2B5EF4-FFF2-40B4-BE49-F238E27FC236}">
              <a16:creationId xmlns:a16="http://schemas.microsoft.com/office/drawing/2014/main" id="{00000000-0008-0000-0F00-000094010000}"/>
            </a:ext>
          </a:extLst>
        </xdr:cNvPr>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102887</xdr:rowOff>
    </xdr:from>
    <xdr:ext cx="405111" cy="259045"/>
    <xdr:sp macro="" textlink="">
      <xdr:nvSpPr>
        <xdr:cNvPr id="405" name="n_2aveValue【保健センター・保健所】&#10;有形固定資産減価償却率">
          <a:extLst>
            <a:ext uri="{FF2B5EF4-FFF2-40B4-BE49-F238E27FC236}">
              <a16:creationId xmlns:a16="http://schemas.microsoft.com/office/drawing/2014/main" id="{00000000-0008-0000-0F00-000095010000}"/>
            </a:ext>
          </a:extLst>
        </xdr:cNvPr>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406" name="n_3aveValue【保健センター・保健所】&#10;有形固定資産減価償却率">
          <a:extLst>
            <a:ext uri="{FF2B5EF4-FFF2-40B4-BE49-F238E27FC236}">
              <a16:creationId xmlns:a16="http://schemas.microsoft.com/office/drawing/2014/main" id="{00000000-0008-0000-0F00-000096010000}"/>
            </a:ext>
          </a:extLst>
        </xdr:cNvPr>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164482</xdr:rowOff>
    </xdr:from>
    <xdr:ext cx="405111" cy="259045"/>
    <xdr:sp macro="" textlink="">
      <xdr:nvSpPr>
        <xdr:cNvPr id="407" name="n_1mainValue【保健センター・保健所】&#10;有形固定資産減価償却率">
          <a:extLst>
            <a:ext uri="{FF2B5EF4-FFF2-40B4-BE49-F238E27FC236}">
              <a16:creationId xmlns:a16="http://schemas.microsoft.com/office/drawing/2014/main" id="{00000000-0008-0000-0F00-000097010000}"/>
            </a:ext>
          </a:extLst>
        </xdr:cNvPr>
        <xdr:cNvSpPr txBox="1"/>
      </xdr:nvSpPr>
      <xdr:spPr>
        <a:xfrm>
          <a:off x="152660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31132</xdr:rowOff>
    </xdr:from>
    <xdr:ext cx="405111" cy="259045"/>
    <xdr:sp macro="" textlink="">
      <xdr:nvSpPr>
        <xdr:cNvPr id="408" name="n_2mainValue【保健センター・保健所】&#10;有形固定資産減価償却率">
          <a:extLst>
            <a:ext uri="{FF2B5EF4-FFF2-40B4-BE49-F238E27FC236}">
              <a16:creationId xmlns:a16="http://schemas.microsoft.com/office/drawing/2014/main" id="{00000000-0008-0000-0F00-000098010000}"/>
            </a:ext>
          </a:extLst>
        </xdr:cNvPr>
        <xdr:cNvSpPr txBox="1"/>
      </xdr:nvSpPr>
      <xdr:spPr>
        <a:xfrm>
          <a:off x="14389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9" name="【保健センター・保健所】&#10;一人当たり面積グラフ枠">
          <a:extLst>
            <a:ext uri="{FF2B5EF4-FFF2-40B4-BE49-F238E27FC236}">
              <a16:creationId xmlns:a16="http://schemas.microsoft.com/office/drawing/2014/main" id="{00000000-0008-0000-0F00-0000A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31" name="【保健センター・保健所】&#10;一人当たり面積最小値テキスト">
          <a:extLst>
            <a:ext uri="{FF2B5EF4-FFF2-40B4-BE49-F238E27FC236}">
              <a16:creationId xmlns:a16="http://schemas.microsoft.com/office/drawing/2014/main" id="{00000000-0008-0000-0F00-0000AF01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33" name="【保健センター・保健所】&#10;一人当たり面積最大値テキスト">
          <a:extLst>
            <a:ext uri="{FF2B5EF4-FFF2-40B4-BE49-F238E27FC236}">
              <a16:creationId xmlns:a16="http://schemas.microsoft.com/office/drawing/2014/main" id="{00000000-0008-0000-0F00-0000B1010000}"/>
            </a:ext>
          </a:extLst>
        </xdr:cNvPr>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35" name="【保健センター・保健所】&#10;一人当たり面積平均値テキスト">
          <a:extLst>
            <a:ext uri="{FF2B5EF4-FFF2-40B4-BE49-F238E27FC236}">
              <a16:creationId xmlns:a16="http://schemas.microsoft.com/office/drawing/2014/main" id="{00000000-0008-0000-0F00-0000B3010000}"/>
            </a:ext>
          </a:extLst>
        </xdr:cNvPr>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446" name="【保健センター・保健所】&#10;一人当たり面積該当値テキスト">
          <a:extLst>
            <a:ext uri="{FF2B5EF4-FFF2-40B4-BE49-F238E27FC236}">
              <a16:creationId xmlns:a16="http://schemas.microsoft.com/office/drawing/2014/main" id="{00000000-0008-0000-0F00-0000BE010000}"/>
            </a:ext>
          </a:extLst>
        </xdr:cNvPr>
        <xdr:cNvSpPr txBox="1"/>
      </xdr:nvSpPr>
      <xdr:spPr>
        <a:xfrm>
          <a:off x="221996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16002</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flipV="1">
          <a:off x="21323300" y="1081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20574</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20434300" y="1081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131335</xdr:rowOff>
    </xdr:from>
    <xdr:ext cx="469744" cy="259045"/>
    <xdr:sp macro="" textlink="">
      <xdr:nvSpPr>
        <xdr:cNvPr id="451" name="n_1aveValue【保健センター・保健所】&#10;一人当たり面積">
          <a:extLst>
            <a:ext uri="{FF2B5EF4-FFF2-40B4-BE49-F238E27FC236}">
              <a16:creationId xmlns:a16="http://schemas.microsoft.com/office/drawing/2014/main" id="{00000000-0008-0000-0F00-0000C3010000}"/>
            </a:ext>
          </a:extLst>
        </xdr:cNvPr>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452" name="n_2aveValue【保健センター・保健所】&#10;一人当たり面積">
          <a:extLst>
            <a:ext uri="{FF2B5EF4-FFF2-40B4-BE49-F238E27FC236}">
              <a16:creationId xmlns:a16="http://schemas.microsoft.com/office/drawing/2014/main" id="{00000000-0008-0000-0F00-0000C4010000}"/>
            </a:ext>
          </a:extLst>
        </xdr:cNvPr>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453" name="n_3aveValue【保健センター・保健所】&#10;一人当たり面積">
          <a:extLst>
            <a:ext uri="{FF2B5EF4-FFF2-40B4-BE49-F238E27FC236}">
              <a16:creationId xmlns:a16="http://schemas.microsoft.com/office/drawing/2014/main" id="{00000000-0008-0000-0F00-0000C5010000}"/>
            </a:ext>
          </a:extLst>
        </xdr:cNvPr>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454" name="n_1mainValue【保健センター・保健所】&#10;一人当たり面積">
          <a:extLst>
            <a:ext uri="{FF2B5EF4-FFF2-40B4-BE49-F238E27FC236}">
              <a16:creationId xmlns:a16="http://schemas.microsoft.com/office/drawing/2014/main" id="{00000000-0008-0000-0F00-0000C6010000}"/>
            </a:ext>
          </a:extLst>
        </xdr:cNvPr>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455" name="n_2mainValue【保健センター・保健所】&#10;一人当たり面積">
          <a:extLst>
            <a:ext uri="{FF2B5EF4-FFF2-40B4-BE49-F238E27FC236}">
              <a16:creationId xmlns:a16="http://schemas.microsoft.com/office/drawing/2014/main" id="{00000000-0008-0000-0F00-0000C7010000}"/>
            </a:ext>
          </a:extLst>
        </xdr:cNvPr>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消防施設】&#10;有形固定資産減価償却率グラフ枠">
          <a:extLst>
            <a:ext uri="{FF2B5EF4-FFF2-40B4-BE49-F238E27FC236}">
              <a16:creationId xmlns:a16="http://schemas.microsoft.com/office/drawing/2014/main" id="{00000000-0008-0000-0F00-0000E0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82" name="【消防施設】&#10;有形固定資産減価償却率最小値テキスト">
          <a:extLst>
            <a:ext uri="{FF2B5EF4-FFF2-40B4-BE49-F238E27FC236}">
              <a16:creationId xmlns:a16="http://schemas.microsoft.com/office/drawing/2014/main" id="{00000000-0008-0000-0F00-0000E2010000}"/>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4" name="【消防施設】&#10;有形固定資産減価償却率最大値テキスト">
          <a:extLst>
            <a:ext uri="{FF2B5EF4-FFF2-40B4-BE49-F238E27FC236}">
              <a16:creationId xmlns:a16="http://schemas.microsoft.com/office/drawing/2014/main" id="{00000000-0008-0000-0F00-0000E4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486" name="【消防施設】&#10;有形固定資産減価償却率平均値テキスト">
          <a:extLst>
            <a:ext uri="{FF2B5EF4-FFF2-40B4-BE49-F238E27FC236}">
              <a16:creationId xmlns:a16="http://schemas.microsoft.com/office/drawing/2014/main" id="{00000000-0008-0000-0F00-0000E6010000}"/>
            </a:ext>
          </a:extLst>
        </xdr:cNvPr>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6268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497" name="【消防施設】&#10;有形固定資産減価償却率該当値テキスト">
          <a:extLst>
            <a:ext uri="{FF2B5EF4-FFF2-40B4-BE49-F238E27FC236}">
              <a16:creationId xmlns:a16="http://schemas.microsoft.com/office/drawing/2014/main" id="{00000000-0008-0000-0F00-0000F1010000}"/>
            </a:ext>
          </a:extLst>
        </xdr:cNvPr>
        <xdr:cNvSpPr txBox="1"/>
      </xdr:nvSpPr>
      <xdr:spPr>
        <a:xfrm>
          <a:off x="16357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117929</xdr:rowOff>
    </xdr:from>
    <xdr:to>
      <xdr:col>81</xdr:col>
      <xdr:colOff>101600</xdr:colOff>
      <xdr:row>81</xdr:row>
      <xdr:rowOff>48079</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5430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168729</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5481300" y="13696950"/>
          <a:ext cx="8382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162016</xdr:rowOff>
    </xdr:from>
    <xdr:to>
      <xdr:col>76</xdr:col>
      <xdr:colOff>165100</xdr:colOff>
      <xdr:row>81</xdr:row>
      <xdr:rowOff>92166</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4541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168729</xdr:rowOff>
    </xdr:from>
    <xdr:to>
      <xdr:col>81</xdr:col>
      <xdr:colOff>50800</xdr:colOff>
      <xdr:row>81</xdr:row>
      <xdr:rowOff>41366</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4592300" y="1388472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33582</xdr:rowOff>
    </xdr:from>
    <xdr:ext cx="405111" cy="259045"/>
    <xdr:sp macro="" textlink="">
      <xdr:nvSpPr>
        <xdr:cNvPr id="502" name="n_1aveValue【消防施設】&#10;有形固定資産減価償却率">
          <a:extLst>
            <a:ext uri="{FF2B5EF4-FFF2-40B4-BE49-F238E27FC236}">
              <a16:creationId xmlns:a16="http://schemas.microsoft.com/office/drawing/2014/main" id="{00000000-0008-0000-0F00-0000F6010000}"/>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127379</xdr:rowOff>
    </xdr:from>
    <xdr:ext cx="405111" cy="259045"/>
    <xdr:sp macro="" textlink="">
      <xdr:nvSpPr>
        <xdr:cNvPr id="503" name="n_2aveValue【消防施設】&#10;有形固定資産減価償却率">
          <a:extLst>
            <a:ext uri="{FF2B5EF4-FFF2-40B4-BE49-F238E27FC236}">
              <a16:creationId xmlns:a16="http://schemas.microsoft.com/office/drawing/2014/main" id="{00000000-0008-0000-0F00-0000F7010000}"/>
            </a:ext>
          </a:extLst>
        </xdr:cNvPr>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504" name="n_3aveValue【消防施設】&#10;有形固定資産減価償却率">
          <a:extLst>
            <a:ext uri="{FF2B5EF4-FFF2-40B4-BE49-F238E27FC236}">
              <a16:creationId xmlns:a16="http://schemas.microsoft.com/office/drawing/2014/main" id="{00000000-0008-0000-0F00-0000F8010000}"/>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39206</xdr:rowOff>
    </xdr:from>
    <xdr:ext cx="405111" cy="259045"/>
    <xdr:sp macro="" textlink="">
      <xdr:nvSpPr>
        <xdr:cNvPr id="505" name="n_1mainValue【消防施設】&#10;有形固定資産減価償却率">
          <a:extLst>
            <a:ext uri="{FF2B5EF4-FFF2-40B4-BE49-F238E27FC236}">
              <a16:creationId xmlns:a16="http://schemas.microsoft.com/office/drawing/2014/main" id="{00000000-0008-0000-0F00-0000F9010000}"/>
            </a:ext>
          </a:extLst>
        </xdr:cNvPr>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108693</xdr:rowOff>
    </xdr:from>
    <xdr:ext cx="405111" cy="259045"/>
    <xdr:sp macro="" textlink="">
      <xdr:nvSpPr>
        <xdr:cNvPr id="506" name="n_2mainValue【消防施設】&#10;有形固定資産減価償却率">
          <a:extLst>
            <a:ext uri="{FF2B5EF4-FFF2-40B4-BE49-F238E27FC236}">
              <a16:creationId xmlns:a16="http://schemas.microsoft.com/office/drawing/2014/main" id="{00000000-0008-0000-0F00-0000FA010000}"/>
            </a:ext>
          </a:extLst>
        </xdr:cNvPr>
        <xdr:cNvSpPr txBox="1"/>
      </xdr:nvSpPr>
      <xdr:spPr>
        <a:xfrm>
          <a:off x="14389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9" name="【消防施設】&#10;一人当たり面積グラフ枠">
          <a:extLst>
            <a:ext uri="{FF2B5EF4-FFF2-40B4-BE49-F238E27FC236}">
              <a16:creationId xmlns:a16="http://schemas.microsoft.com/office/drawing/2014/main" id="{00000000-0008-0000-0F00-00001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31" name="【消防施設】&#10;一人当たり面積最小値テキスト">
          <a:extLst>
            <a:ext uri="{FF2B5EF4-FFF2-40B4-BE49-F238E27FC236}">
              <a16:creationId xmlns:a16="http://schemas.microsoft.com/office/drawing/2014/main" id="{00000000-0008-0000-0F00-000013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33" name="【消防施設】&#10;一人当たり面積最大値テキスト">
          <a:extLst>
            <a:ext uri="{FF2B5EF4-FFF2-40B4-BE49-F238E27FC236}">
              <a16:creationId xmlns:a16="http://schemas.microsoft.com/office/drawing/2014/main" id="{00000000-0008-0000-0F00-000015020000}"/>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535" name="【消防施設】&#10;一人当たり面積平均値テキスト">
          <a:extLst>
            <a:ext uri="{FF2B5EF4-FFF2-40B4-BE49-F238E27FC236}">
              <a16:creationId xmlns:a16="http://schemas.microsoft.com/office/drawing/2014/main" id="{00000000-0008-0000-0F00-000017020000}"/>
            </a:ext>
          </a:extLst>
        </xdr:cNvPr>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546" name="【消防施設】&#10;一人当たり面積該当値テキスト">
          <a:extLst>
            <a:ext uri="{FF2B5EF4-FFF2-40B4-BE49-F238E27FC236}">
              <a16:creationId xmlns:a16="http://schemas.microsoft.com/office/drawing/2014/main" id="{00000000-0008-0000-0F00-000022020000}"/>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74930</xdr:rowOff>
    </xdr:from>
    <xdr:to>
      <xdr:col>112</xdr:col>
      <xdr:colOff>38100</xdr:colOff>
      <xdr:row>85</xdr:row>
      <xdr:rowOff>5080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21272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125730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21323300" y="145161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84455</xdr:rowOff>
    </xdr:from>
    <xdr:to>
      <xdr:col>107</xdr:col>
      <xdr:colOff>101600</xdr:colOff>
      <xdr:row>85</xdr:row>
      <xdr:rowOff>14605</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20383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125730</xdr:rowOff>
    </xdr:from>
    <xdr:to>
      <xdr:col>111</xdr:col>
      <xdr:colOff>177800</xdr:colOff>
      <xdr:row>84</xdr:row>
      <xdr:rowOff>135255</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20434300" y="145275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51" name="n_1aveValue【消防施設】&#10;一人当たり面積">
          <a:extLst>
            <a:ext uri="{FF2B5EF4-FFF2-40B4-BE49-F238E27FC236}">
              <a16:creationId xmlns:a16="http://schemas.microsoft.com/office/drawing/2014/main" id="{00000000-0008-0000-0F00-000027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552" name="n_2aveValue【消防施設】&#10;一人当たり面積">
          <a:extLst>
            <a:ext uri="{FF2B5EF4-FFF2-40B4-BE49-F238E27FC236}">
              <a16:creationId xmlns:a16="http://schemas.microsoft.com/office/drawing/2014/main" id="{00000000-0008-0000-0F00-000028020000}"/>
            </a:ext>
          </a:extLst>
        </xdr:cNvPr>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553" name="n_3aveValue【消防施設】&#10;一人当たり面積">
          <a:extLst>
            <a:ext uri="{FF2B5EF4-FFF2-40B4-BE49-F238E27FC236}">
              <a16:creationId xmlns:a16="http://schemas.microsoft.com/office/drawing/2014/main" id="{00000000-0008-0000-0F00-000029020000}"/>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167657</xdr:rowOff>
    </xdr:from>
    <xdr:ext cx="469744" cy="259045"/>
    <xdr:sp macro="" textlink="">
      <xdr:nvSpPr>
        <xdr:cNvPr id="554" name="n_1mainValue【消防施設】&#10;一人当たり面積">
          <a:extLst>
            <a:ext uri="{FF2B5EF4-FFF2-40B4-BE49-F238E27FC236}">
              <a16:creationId xmlns:a16="http://schemas.microsoft.com/office/drawing/2014/main" id="{00000000-0008-0000-0F00-00002A020000}"/>
            </a:ext>
          </a:extLst>
        </xdr:cNvPr>
        <xdr:cNvSpPr txBox="1"/>
      </xdr:nvSpPr>
      <xdr:spPr>
        <a:xfrm>
          <a:off x="210757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5732</xdr:rowOff>
    </xdr:from>
    <xdr:ext cx="469744" cy="259045"/>
    <xdr:sp macro="" textlink="">
      <xdr:nvSpPr>
        <xdr:cNvPr id="555" name="n_2mainValue【消防施設】&#10;一人当たり面積">
          <a:extLst>
            <a:ext uri="{FF2B5EF4-FFF2-40B4-BE49-F238E27FC236}">
              <a16:creationId xmlns:a16="http://schemas.microsoft.com/office/drawing/2014/main" id="{00000000-0008-0000-0F00-00002B020000}"/>
            </a:ext>
          </a:extLst>
        </xdr:cNvPr>
        <xdr:cNvSpPr txBox="1"/>
      </xdr:nvSpPr>
      <xdr:spPr>
        <a:xfrm>
          <a:off x="20199427"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8" name="【庁舎】&#10;有形固定資産減価償却率グラフ枠">
          <a:extLst>
            <a:ext uri="{FF2B5EF4-FFF2-40B4-BE49-F238E27FC236}">
              <a16:creationId xmlns:a16="http://schemas.microsoft.com/office/drawing/2014/main" id="{00000000-0008-0000-0F00-00004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80" name="【庁舎】&#10;有形固定資産減価償却率最小値テキスト">
          <a:extLst>
            <a:ext uri="{FF2B5EF4-FFF2-40B4-BE49-F238E27FC236}">
              <a16:creationId xmlns:a16="http://schemas.microsoft.com/office/drawing/2014/main" id="{00000000-0008-0000-0F00-000044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82" name="【庁舎】&#10;有形固定資産減価償却率最大値テキスト">
          <a:extLst>
            <a:ext uri="{FF2B5EF4-FFF2-40B4-BE49-F238E27FC236}">
              <a16:creationId xmlns:a16="http://schemas.microsoft.com/office/drawing/2014/main" id="{00000000-0008-0000-0F00-000046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584" name="【庁舎】&#10;有形固定資産減価償却率平均値テキスト">
          <a:extLst>
            <a:ext uri="{FF2B5EF4-FFF2-40B4-BE49-F238E27FC236}">
              <a16:creationId xmlns:a16="http://schemas.microsoft.com/office/drawing/2014/main" id="{00000000-0008-0000-0F00-000048020000}"/>
            </a:ext>
          </a:extLst>
        </xdr:cNvPr>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101600</xdr:rowOff>
    </xdr:from>
    <xdr:to>
      <xdr:col>85</xdr:col>
      <xdr:colOff>177800</xdr:colOff>
      <xdr:row>106</xdr:row>
      <xdr:rowOff>31750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6268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80027</xdr:rowOff>
    </xdr:from>
    <xdr:ext cx="405111" cy="259045"/>
    <xdr:sp macro="" textlink="">
      <xdr:nvSpPr>
        <xdr:cNvPr id="595" name="【庁舎】&#10;有形固定資産減価償却率該当値テキスト">
          <a:extLst>
            <a:ext uri="{FF2B5EF4-FFF2-40B4-BE49-F238E27FC236}">
              <a16:creationId xmlns:a16="http://schemas.microsoft.com/office/drawing/2014/main" id="{00000000-0008-0000-0F00-000053020000}"/>
            </a:ext>
          </a:extLst>
        </xdr:cNvPr>
        <xdr:cNvSpPr txBox="1"/>
      </xdr:nvSpPr>
      <xdr:spPr>
        <a:xfrm>
          <a:off x="16357600"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132080</xdr:rowOff>
    </xdr:from>
    <xdr:to>
      <xdr:col>81</xdr:col>
      <xdr:colOff>101600</xdr:colOff>
      <xdr:row>106</xdr:row>
      <xdr:rowOff>62230</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5430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152400</xdr:rowOff>
    </xdr:from>
    <xdr:to>
      <xdr:col>85</xdr:col>
      <xdr:colOff>127000</xdr:colOff>
      <xdr:row>106</xdr:row>
      <xdr:rowOff>11430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5481300" y="181546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4541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106</xdr:row>
      <xdr:rowOff>11430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4592300" y="1803653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19066</xdr:rowOff>
    </xdr:from>
    <xdr:ext cx="405111" cy="259045"/>
    <xdr:sp macro="" textlink="">
      <xdr:nvSpPr>
        <xdr:cNvPr id="600" name="n_1aveValue【庁舎】&#10;有形固定資産減価償却率">
          <a:extLst>
            <a:ext uri="{FF2B5EF4-FFF2-40B4-BE49-F238E27FC236}">
              <a16:creationId xmlns:a16="http://schemas.microsoft.com/office/drawing/2014/main" id="{00000000-0008-0000-0F00-000058020000}"/>
            </a:ext>
          </a:extLst>
        </xdr:cNvPr>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165116</xdr:rowOff>
    </xdr:from>
    <xdr:ext cx="405111" cy="259045"/>
    <xdr:sp macro="" textlink="">
      <xdr:nvSpPr>
        <xdr:cNvPr id="601" name="n_2aveValue【庁舎】&#10;有形固定資産減価償却率">
          <a:extLst>
            <a:ext uri="{FF2B5EF4-FFF2-40B4-BE49-F238E27FC236}">
              <a16:creationId xmlns:a16="http://schemas.microsoft.com/office/drawing/2014/main" id="{00000000-0008-0000-0F00-000059020000}"/>
            </a:ext>
          </a:extLst>
        </xdr:cNvPr>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602" name="n_3aveValue【庁舎】&#10;有形固定資産減価償却率">
          <a:extLst>
            <a:ext uri="{FF2B5EF4-FFF2-40B4-BE49-F238E27FC236}">
              <a16:creationId xmlns:a16="http://schemas.microsoft.com/office/drawing/2014/main" id="{00000000-0008-0000-0F00-00005A020000}"/>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53357</xdr:rowOff>
    </xdr:from>
    <xdr:ext cx="405111" cy="259045"/>
    <xdr:sp macro="" textlink="">
      <xdr:nvSpPr>
        <xdr:cNvPr id="603" name="n_1mainValue【庁舎】&#10;有形固定資産減価償却率">
          <a:extLst>
            <a:ext uri="{FF2B5EF4-FFF2-40B4-BE49-F238E27FC236}">
              <a16:creationId xmlns:a16="http://schemas.microsoft.com/office/drawing/2014/main" id="{00000000-0008-0000-0F00-00005B020000}"/>
            </a:ext>
          </a:extLst>
        </xdr:cNvPr>
        <xdr:cNvSpPr txBox="1"/>
      </xdr:nvSpPr>
      <xdr:spPr>
        <a:xfrm>
          <a:off x="152660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604" name="n_2mainValue【庁舎】&#10;有形固定資産減価償却率">
          <a:extLst>
            <a:ext uri="{FF2B5EF4-FFF2-40B4-BE49-F238E27FC236}">
              <a16:creationId xmlns:a16="http://schemas.microsoft.com/office/drawing/2014/main" id="{00000000-0008-0000-0F00-00005C020000}"/>
            </a:ext>
          </a:extLst>
        </xdr:cNvPr>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庁舎】&#10;一人当たり面積グラフ枠">
          <a:extLst>
            <a:ext uri="{FF2B5EF4-FFF2-40B4-BE49-F238E27FC236}">
              <a16:creationId xmlns:a16="http://schemas.microsoft.com/office/drawing/2014/main" id="{00000000-0008-0000-0F00-00007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31" name="【庁舎】&#10;一人当たり面積最小値テキスト">
          <a:extLst>
            <a:ext uri="{FF2B5EF4-FFF2-40B4-BE49-F238E27FC236}">
              <a16:creationId xmlns:a16="http://schemas.microsoft.com/office/drawing/2014/main" id="{00000000-0008-0000-0F00-000077020000}"/>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33" name="【庁舎】&#10;一人当たり面積最大値テキスト">
          <a:extLst>
            <a:ext uri="{FF2B5EF4-FFF2-40B4-BE49-F238E27FC236}">
              <a16:creationId xmlns:a16="http://schemas.microsoft.com/office/drawing/2014/main" id="{00000000-0008-0000-0F00-000079020000}"/>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35" name="【庁舎】&#10;一人当たり面積平均値テキスト">
          <a:extLst>
            <a:ext uri="{FF2B5EF4-FFF2-40B4-BE49-F238E27FC236}">
              <a16:creationId xmlns:a16="http://schemas.microsoft.com/office/drawing/2014/main" id="{00000000-0008-0000-0F00-00007B020000}"/>
            </a:ext>
          </a:extLst>
        </xdr:cNvPr>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51363</xdr:rowOff>
    </xdr:from>
    <xdr:to>
      <xdr:col>116</xdr:col>
      <xdr:colOff>114300</xdr:colOff>
      <xdr:row>108</xdr:row>
      <xdr:rowOff>152963</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22110700" y="185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646" name="【庁舎】&#10;一人当たり面積該当値テキスト">
          <a:extLst>
            <a:ext uri="{FF2B5EF4-FFF2-40B4-BE49-F238E27FC236}">
              <a16:creationId xmlns:a16="http://schemas.microsoft.com/office/drawing/2014/main" id="{00000000-0008-0000-0F00-000086020000}"/>
            </a:ext>
          </a:extLst>
        </xdr:cNvPr>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48586</xdr:rowOff>
    </xdr:from>
    <xdr:to>
      <xdr:col>112</xdr:col>
      <xdr:colOff>38100</xdr:colOff>
      <xdr:row>108</xdr:row>
      <xdr:rowOff>150186</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1272500" y="185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99386</xdr:rowOff>
    </xdr:from>
    <xdr:to>
      <xdr:col>116</xdr:col>
      <xdr:colOff>63500</xdr:colOff>
      <xdr:row>108</xdr:row>
      <xdr:rowOff>102163</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21323300" y="18615986"/>
          <a:ext cx="838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51853</xdr:rowOff>
    </xdr:from>
    <xdr:to>
      <xdr:col>107</xdr:col>
      <xdr:colOff>101600</xdr:colOff>
      <xdr:row>108</xdr:row>
      <xdr:rowOff>153453</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0383500" y="185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99386</xdr:rowOff>
    </xdr:from>
    <xdr:to>
      <xdr:col>111</xdr:col>
      <xdr:colOff>177800</xdr:colOff>
      <xdr:row>108</xdr:row>
      <xdr:rowOff>102653</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20434300" y="18615986"/>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651" name="n_1aveValue【庁舎】&#10;一人当たり面積">
          <a:extLst>
            <a:ext uri="{FF2B5EF4-FFF2-40B4-BE49-F238E27FC236}">
              <a16:creationId xmlns:a16="http://schemas.microsoft.com/office/drawing/2014/main" id="{00000000-0008-0000-0F00-00008B020000}"/>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150947</xdr:rowOff>
    </xdr:from>
    <xdr:ext cx="469744" cy="259045"/>
    <xdr:sp macro="" textlink="">
      <xdr:nvSpPr>
        <xdr:cNvPr id="652" name="n_2aveValue【庁舎】&#10;一人当たり面積">
          <a:extLst>
            <a:ext uri="{FF2B5EF4-FFF2-40B4-BE49-F238E27FC236}">
              <a16:creationId xmlns:a16="http://schemas.microsoft.com/office/drawing/2014/main" id="{00000000-0008-0000-0F00-00008C020000}"/>
            </a:ext>
          </a:extLst>
        </xdr:cNvPr>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653" name="n_3aveValue【庁舎】&#10;一人当たり面積">
          <a:extLst>
            <a:ext uri="{FF2B5EF4-FFF2-40B4-BE49-F238E27FC236}">
              <a16:creationId xmlns:a16="http://schemas.microsoft.com/office/drawing/2014/main" id="{00000000-0008-0000-0F00-00008D020000}"/>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141313</xdr:rowOff>
    </xdr:from>
    <xdr:ext cx="469744" cy="259045"/>
    <xdr:sp macro="" textlink="">
      <xdr:nvSpPr>
        <xdr:cNvPr id="654" name="n_1mainValue【庁舎】&#10;一人当たり面積">
          <a:extLst>
            <a:ext uri="{FF2B5EF4-FFF2-40B4-BE49-F238E27FC236}">
              <a16:creationId xmlns:a16="http://schemas.microsoft.com/office/drawing/2014/main" id="{00000000-0008-0000-0F00-00008E020000}"/>
            </a:ext>
          </a:extLst>
        </xdr:cNvPr>
        <xdr:cNvSpPr txBox="1"/>
      </xdr:nvSpPr>
      <xdr:spPr>
        <a:xfrm>
          <a:off x="21075727" y="1865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169980</xdr:rowOff>
    </xdr:from>
    <xdr:ext cx="469744" cy="259045"/>
    <xdr:sp macro="" textlink="">
      <xdr:nvSpPr>
        <xdr:cNvPr id="655" name="n_2mainValue【庁舎】&#10;一人当たり面積">
          <a:extLst>
            <a:ext uri="{FF2B5EF4-FFF2-40B4-BE49-F238E27FC236}">
              <a16:creationId xmlns:a16="http://schemas.microsoft.com/office/drawing/2014/main" id="{00000000-0008-0000-0F00-00008F020000}"/>
            </a:ext>
          </a:extLst>
        </xdr:cNvPr>
        <xdr:cNvSpPr txBox="1"/>
      </xdr:nvSpPr>
      <xdr:spPr>
        <a:xfrm>
          <a:off x="20199427" y="1834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類似団体内平均値と比較し、有形固定資産減価償却率が高くなっているのは、図書館、体育館・プール、保健センター・保健所、福祉施設、消防施設である。</a:t>
          </a:r>
        </a:p>
        <a:p>
          <a:r>
            <a:rPr kumimoji="1" lang="ja-JP" altLang="en-US" sz="1300">
              <a:latin typeface="ＭＳ Ｐゴシック" panose="020B0600070205080204" pitchFamily="50" charset="-128"/>
              <a:ea typeface="ＭＳ Ｐゴシック" panose="020B0600070205080204" pitchFamily="50" charset="-128"/>
            </a:rPr>
            <a:t>図書館については、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施設あるが建設されてから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年以上経過しており、今後の運営、管理について関係各課と連携を図り検討していく。　　体育館・プールについては、ほとんどの施設が耐用年数を過ぎている。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施設あるが建設されてから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年経過しようとしており、今後、長寿命化計画も検討していく。　　　　　　　　福祉施設、消防施設については、ほとんど施設で耐用年数を迎えようとしている。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今後、個別施設計画を策定するなかで関係各課と連携を図りながら老朽化した施設のあり方の検討を行う。</a:t>
          </a:r>
        </a:p>
        <a:p>
          <a:r>
            <a:rPr kumimoji="1" lang="ja-JP" altLang="en-US" sz="1300">
              <a:latin typeface="ＭＳ Ｐゴシック" panose="020B0600070205080204" pitchFamily="50" charset="-128"/>
              <a:ea typeface="ＭＳ Ｐゴシック" panose="020B0600070205080204" pitchFamily="50" charset="-128"/>
            </a:rPr>
            <a:t>今年度、有形固定資産減価償却率が高くなっているのは、年度更新だけではなく、個別施設計画策定にあたり、建築年月日や延床面積等の不明ヶ所を解明した事が大きく影響している。今後も基礎データの精度の向上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7,245
213.57
7,612,223
7,285,198
293,916
4,068,368
10,586,619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、ほぼ横ばいの状況であ</a:t>
          </a:r>
          <a:r>
            <a:rPr kumimoji="1" lang="ja-JP" altLang="en-US" sz="1100">
              <a:solidFill>
                <a:schemeClr val="dk1"/>
              </a:solidFill>
              <a:effectLst/>
              <a:latin typeface="+mn-lt"/>
              <a:ea typeface="+mn-ea"/>
              <a:cs typeface="+mn-cs"/>
            </a:rPr>
            <a:t>る。人口の減少や全国平均を大きく上回る高齢化率（</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47.8</a:t>
          </a:r>
          <a:r>
            <a:rPr kumimoji="1" lang="ja-JP" altLang="en-US" sz="1100">
              <a:solidFill>
                <a:schemeClr val="dk1"/>
              </a:solidFill>
              <a:effectLst/>
              <a:latin typeface="+mn-lt"/>
              <a:ea typeface="+mn-ea"/>
              <a:cs typeface="+mn-cs"/>
            </a:rPr>
            <a:t>％）に加え、町内に中心となる産業が農林水産業であることから、財政基盤が弱く、類似団体平均をかなり下回っている。</a:t>
          </a:r>
          <a:endParaRPr lang="ja-JP" altLang="ja-JP" sz="1400">
            <a:effectLst/>
          </a:endParaRPr>
        </a:p>
        <a:p>
          <a:r>
            <a:rPr kumimoji="1" lang="ja-JP" altLang="ja-JP" sz="1100">
              <a:solidFill>
                <a:schemeClr val="dk1"/>
              </a:solidFill>
              <a:effectLst/>
              <a:latin typeface="+mn-lt"/>
              <a:ea typeface="+mn-ea"/>
              <a:cs typeface="+mn-cs"/>
            </a:rPr>
            <a:t>　今後、本庁舎建設事業に係る地方債借入を控えていることから経常的経費の抑制に取り組む。</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平成２７年度までは、ほぼ横ばいの状況であったが、近年、公債費の増加により</a:t>
          </a:r>
          <a:r>
            <a:rPr kumimoji="1" lang="en-US" altLang="ja-JP" sz="1100">
              <a:solidFill>
                <a:schemeClr val="dk1"/>
              </a:solidFill>
              <a:effectLst/>
              <a:latin typeface="+mn-lt"/>
              <a:ea typeface="+mn-ea"/>
              <a:cs typeface="+mn-cs"/>
            </a:rPr>
            <a:t>95.6</a:t>
          </a:r>
          <a:r>
            <a:rPr kumimoji="1" lang="ja-JP" altLang="ja-JP" sz="1100">
              <a:solidFill>
                <a:schemeClr val="dk1"/>
              </a:solidFill>
              <a:effectLst/>
              <a:latin typeface="+mn-lt"/>
              <a:ea typeface="+mn-ea"/>
              <a:cs typeface="+mn-cs"/>
            </a:rPr>
            <a:t>％と類似団体平均を上回っている。</a:t>
          </a:r>
          <a:endParaRPr lang="ja-JP" altLang="ja-JP" sz="1400">
            <a:effectLst/>
          </a:endParaRPr>
        </a:p>
        <a:p>
          <a:r>
            <a:rPr kumimoji="1" lang="ja-JP" altLang="ja-JP" sz="1100">
              <a:solidFill>
                <a:schemeClr val="dk1"/>
              </a:solidFill>
              <a:effectLst/>
              <a:latin typeface="+mn-lt"/>
              <a:ea typeface="+mn-ea"/>
              <a:cs typeface="+mn-cs"/>
            </a:rPr>
            <a:t>　前年度と比較すると</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費、扶助費の比率</a:t>
          </a:r>
          <a:r>
            <a:rPr kumimoji="1" lang="ja-JP" altLang="en-US" sz="1100">
              <a:solidFill>
                <a:schemeClr val="dk1"/>
              </a:solidFill>
              <a:effectLst/>
              <a:latin typeface="+mn-lt"/>
              <a:ea typeface="+mn-ea"/>
              <a:cs typeface="+mn-cs"/>
            </a:rPr>
            <a:t>が増加している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、本庁舎建設事業に係る</a:t>
          </a:r>
          <a:r>
            <a:rPr kumimoji="1" lang="ja-JP" altLang="ja-JP" sz="1100">
              <a:solidFill>
                <a:schemeClr val="dk1"/>
              </a:solidFill>
              <a:effectLst/>
              <a:latin typeface="+mn-lt"/>
              <a:ea typeface="+mn-ea"/>
              <a:cs typeface="+mn-cs"/>
            </a:rPr>
            <a:t>地方債借入を</a:t>
          </a:r>
          <a:r>
            <a:rPr kumimoji="1" lang="ja-JP" altLang="en-US" sz="1100">
              <a:solidFill>
                <a:schemeClr val="dk1"/>
              </a:solidFill>
              <a:effectLst/>
              <a:latin typeface="+mn-lt"/>
              <a:ea typeface="+mn-ea"/>
              <a:cs typeface="+mn-cs"/>
            </a:rPr>
            <a:t>控えていることから経常的経費</a:t>
          </a:r>
          <a:r>
            <a:rPr kumimoji="1" lang="ja-JP" altLang="ja-JP" sz="1100">
              <a:solidFill>
                <a:schemeClr val="dk1"/>
              </a:solidFill>
              <a:effectLst/>
              <a:latin typeface="+mn-lt"/>
              <a:ea typeface="+mn-ea"/>
              <a:cs typeface="+mn-cs"/>
            </a:rPr>
            <a:t>の抑制に取り組む。</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126238</xdr:rowOff>
    </xdr:from>
    <xdr:to>
      <xdr:col>23</xdr:col>
      <xdr:colOff>133350</xdr:colOff>
      <xdr:row>65</xdr:row>
      <xdr:rowOff>162306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99038"/>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64</xdr:row>
      <xdr:rowOff>126238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2530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102362</xdr:rowOff>
    </xdr:from>
    <xdr:to>
      <xdr:col>15</xdr:col>
      <xdr:colOff>82550</xdr:colOff>
      <xdr:row>63</xdr:row>
      <xdr:rowOff>123952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3226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83058</xdr:rowOff>
    </xdr:from>
    <xdr:to>
      <xdr:col>11</xdr:col>
      <xdr:colOff>31750</xdr:colOff>
      <xdr:row>62</xdr:row>
      <xdr:rowOff>102362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1295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161815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137939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人件費については、職員数の減少に伴い、職員給与総額は減少傾向にある。行政サービスを維持するための物件費に係る報酬、賃金、委託料等も減少傾向にある。</a:t>
          </a:r>
          <a:endParaRPr lang="ja-JP" altLang="ja-JP" sz="1400">
            <a:effectLst/>
          </a:endParaRPr>
        </a:p>
        <a:p>
          <a:r>
            <a:rPr kumimoji="1" lang="ja-JP" altLang="ja-JP" sz="1100">
              <a:solidFill>
                <a:schemeClr val="dk1"/>
              </a:solidFill>
              <a:effectLst/>
              <a:latin typeface="+mn-lt"/>
              <a:ea typeface="+mn-ea"/>
              <a:cs typeface="+mn-cs"/>
            </a:rPr>
            <a:t>増加の要因は</a:t>
          </a:r>
          <a:r>
            <a:rPr kumimoji="1" lang="en-US" altLang="ja-JP" sz="1100">
              <a:solidFill>
                <a:schemeClr val="dk1"/>
              </a:solidFill>
              <a:effectLst/>
              <a:latin typeface="+mn-lt"/>
              <a:ea typeface="+mn-ea"/>
              <a:cs typeface="+mn-cs"/>
            </a:rPr>
            <a:t>7,526</a:t>
          </a:r>
          <a:r>
            <a:rPr kumimoji="1" lang="ja-JP" altLang="en-US" sz="1100">
              <a:solidFill>
                <a:schemeClr val="dk1"/>
              </a:solidFill>
              <a:effectLst/>
              <a:latin typeface="+mn-lt"/>
              <a:ea typeface="+mn-ea"/>
              <a:cs typeface="+mn-cs"/>
            </a:rPr>
            <a:t>人（平成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月）から</a:t>
          </a:r>
          <a:r>
            <a:rPr kumimoji="1" lang="en-US" altLang="ja-JP" sz="1100">
              <a:solidFill>
                <a:schemeClr val="dk1"/>
              </a:solidFill>
              <a:effectLst/>
              <a:latin typeface="+mn-lt"/>
              <a:ea typeface="+mn-ea"/>
              <a:cs typeface="+mn-cs"/>
            </a:rPr>
            <a:t>7,268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年１月）への</a:t>
          </a:r>
          <a:r>
            <a:rPr kumimoji="1" lang="ja-JP" altLang="ja-JP" sz="1100">
              <a:solidFill>
                <a:schemeClr val="dk1"/>
              </a:solidFill>
              <a:effectLst/>
              <a:latin typeface="+mn-lt"/>
              <a:ea typeface="+mn-ea"/>
              <a:cs typeface="+mn-cs"/>
            </a:rPr>
            <a:t>人口が主なものである。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7582</xdr:rowOff>
    </xdr:from>
    <xdr:to>
      <xdr:col>23</xdr:col>
      <xdr:colOff>133350</xdr:colOff>
      <xdr:row>84</xdr:row>
      <xdr:rowOff>21468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09382"/>
          <a:ext cx="8382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978</xdr:rowOff>
    </xdr:from>
    <xdr:to>
      <xdr:col>19</xdr:col>
      <xdr:colOff>133350</xdr:colOff>
      <xdr:row>84</xdr:row>
      <xdr:rowOff>7582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02778"/>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91207</xdr:rowOff>
    </xdr:from>
    <xdr:to>
      <xdr:col>15</xdr:col>
      <xdr:colOff>82550</xdr:colOff>
      <xdr:row>84</xdr:row>
      <xdr:rowOff>978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21557"/>
          <a:ext cx="889000" cy="8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87306</xdr:rowOff>
    </xdr:from>
    <xdr:to>
      <xdr:col>11</xdr:col>
      <xdr:colOff>31750</xdr:colOff>
      <xdr:row>83</xdr:row>
      <xdr:rowOff>91207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17656"/>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142118</xdr:rowOff>
    </xdr:from>
    <xdr:to>
      <xdr:col>23</xdr:col>
      <xdr:colOff>184150</xdr:colOff>
      <xdr:row>84</xdr:row>
      <xdr:rowOff>72268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7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158645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1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128232</xdr:rowOff>
    </xdr:from>
    <xdr:to>
      <xdr:col>19</xdr:col>
      <xdr:colOff>184150</xdr:colOff>
      <xdr:row>84</xdr:row>
      <xdr:rowOff>58382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5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68559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12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121628</xdr:rowOff>
    </xdr:from>
    <xdr:to>
      <xdr:col>15</xdr:col>
      <xdr:colOff>133350</xdr:colOff>
      <xdr:row>84</xdr:row>
      <xdr:rowOff>51778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5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61955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2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40407</xdr:rowOff>
    </xdr:from>
    <xdr:to>
      <xdr:col>11</xdr:col>
      <xdr:colOff>82550</xdr:colOff>
      <xdr:row>83</xdr:row>
      <xdr:rowOff>142007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152184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3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36506</xdr:rowOff>
    </xdr:from>
    <xdr:to>
      <xdr:col>7</xdr:col>
      <xdr:colOff>31750</xdr:colOff>
      <xdr:row>83</xdr:row>
      <xdr:rowOff>138106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6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148283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3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合併後の採用抑制による経験年数階層の偏りにより、類似団体平均</a:t>
          </a:r>
          <a:r>
            <a:rPr kumimoji="1" lang="ja-JP" altLang="en-US" sz="1100">
              <a:solidFill>
                <a:schemeClr val="dk1"/>
              </a:solidFill>
              <a:effectLst/>
              <a:latin typeface="+mn-lt"/>
              <a:ea typeface="+mn-ea"/>
              <a:cs typeface="+mn-cs"/>
            </a:rPr>
            <a:t>とほぼ同等な数値</a:t>
          </a:r>
          <a:r>
            <a:rPr kumimoji="1" lang="en-US" altLang="ja-JP" sz="1100">
              <a:solidFill>
                <a:schemeClr val="dk1"/>
              </a:solidFill>
              <a:effectLst/>
              <a:latin typeface="+mn-lt"/>
              <a:ea typeface="+mn-ea"/>
              <a:cs typeface="+mn-cs"/>
            </a:rPr>
            <a:t>96.1</a:t>
          </a:r>
          <a:r>
            <a:rPr kumimoji="1" lang="ja-JP" altLang="ja-JP" sz="1100">
              <a:solidFill>
                <a:schemeClr val="dk1"/>
              </a:solidFill>
              <a:effectLst/>
              <a:latin typeface="+mn-lt"/>
              <a:ea typeface="+mn-ea"/>
              <a:cs typeface="+mn-cs"/>
            </a:rPr>
            <a:t>％となっている。今後は、類似団体平均値へ近づけるように退職勧奨制度の推進及び新規採用の抑制により人件費の抑制を図る。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120227</xdr:rowOff>
    </xdr:from>
    <xdr:to>
      <xdr:col>81</xdr:col>
      <xdr:colOff>44450</xdr:colOff>
      <xdr:row>86</xdr:row>
      <xdr:rowOff>93557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9347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93557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221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117687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8221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117687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4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69427</xdr:rowOff>
    </xdr:from>
    <xdr:to>
      <xdr:col>81</xdr:col>
      <xdr:colOff>95250</xdr:colOff>
      <xdr:row>85</xdr:row>
      <xdr:rowOff>171027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41504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42757</xdr:rowOff>
    </xdr:from>
    <xdr:to>
      <xdr:col>77</xdr:col>
      <xdr:colOff>95250</xdr:colOff>
      <xdr:row>86</xdr:row>
      <xdr:rowOff>144357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129134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66887</xdr:rowOff>
    </xdr:from>
    <xdr:to>
      <xdr:col>68</xdr:col>
      <xdr:colOff>203200</xdr:colOff>
      <xdr:row>86</xdr:row>
      <xdr:rowOff>168487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153264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新規採用の抑制により、職員数は減少しているものの、町の人口も減少しており、人口千人あたりの職員数は、上昇傾向にある。今後とも類似団体平均値を下回るように職員数の抑制を図る。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110417</xdr:rowOff>
    </xdr:from>
    <xdr:to>
      <xdr:col>81</xdr:col>
      <xdr:colOff>44450</xdr:colOff>
      <xdr:row>61</xdr:row>
      <xdr:rowOff>135237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68867"/>
          <a:ext cx="8382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110417</xdr:rowOff>
    </xdr:from>
    <xdr:to>
      <xdr:col>77</xdr:col>
      <xdr:colOff>44450</xdr:colOff>
      <xdr:row>61</xdr:row>
      <xdr:rowOff>116622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56886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116622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57147"/>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47679</xdr:rowOff>
    </xdr:from>
    <xdr:to>
      <xdr:col>68</xdr:col>
      <xdr:colOff>152400</xdr:colOff>
      <xdr:row>61</xdr:row>
      <xdr:rowOff>98697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06129"/>
          <a:ext cx="8890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84437</xdr:rowOff>
    </xdr:from>
    <xdr:to>
      <xdr:col>81</xdr:col>
      <xdr:colOff>95250</xdr:colOff>
      <xdr:row>62</xdr:row>
      <xdr:rowOff>14587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100964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59617</xdr:rowOff>
    </xdr:from>
    <xdr:to>
      <xdr:col>77</xdr:col>
      <xdr:colOff>95250</xdr:colOff>
      <xdr:row>61</xdr:row>
      <xdr:rowOff>161217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1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171394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286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65822</xdr:rowOff>
    </xdr:from>
    <xdr:to>
      <xdr:col>73</xdr:col>
      <xdr:colOff>44450</xdr:colOff>
      <xdr:row>61</xdr:row>
      <xdr:rowOff>167422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6149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47897</xdr:rowOff>
    </xdr:from>
    <xdr:to>
      <xdr:col>68</xdr:col>
      <xdr:colOff>203200</xdr:colOff>
      <xdr:row>61</xdr:row>
      <xdr:rowOff>149497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159674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168329</xdr:rowOff>
    </xdr:from>
    <xdr:to>
      <xdr:col>64</xdr:col>
      <xdr:colOff>152400</xdr:colOff>
      <xdr:row>61</xdr:row>
      <xdr:rowOff>98479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108656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2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類似団体の平均水準を</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年度から下回っている。</a:t>
          </a:r>
          <a:endParaRPr lang="ja-JP" altLang="ja-JP" sz="1400">
            <a:effectLst/>
          </a:endParaRPr>
        </a:p>
        <a:p>
          <a:r>
            <a:rPr kumimoji="1" lang="ja-JP" altLang="ja-JP" sz="1100">
              <a:solidFill>
                <a:schemeClr val="dk1"/>
              </a:solidFill>
              <a:effectLst/>
              <a:latin typeface="+mn-lt"/>
              <a:ea typeface="+mn-ea"/>
              <a:cs typeface="+mn-cs"/>
            </a:rPr>
            <a:t>　単年度の比率は、平成２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年度が</a:t>
          </a:r>
          <a:r>
            <a:rPr kumimoji="1" lang="ja-JP" altLang="en-US" sz="1100">
              <a:solidFill>
                <a:schemeClr val="dk1"/>
              </a:solidFill>
              <a:effectLst/>
              <a:latin typeface="+mn-lt"/>
              <a:ea typeface="+mn-ea"/>
              <a:cs typeface="+mn-cs"/>
            </a:rPr>
            <a:t>７．５</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年度が８．</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％であり、今後</a:t>
          </a:r>
          <a:r>
            <a:rPr kumimoji="1" lang="ja-JP" altLang="en-US" sz="1100">
              <a:solidFill>
                <a:schemeClr val="dk1"/>
              </a:solidFill>
              <a:effectLst/>
              <a:latin typeface="+mn-lt"/>
              <a:ea typeface="+mn-ea"/>
              <a:cs typeface="+mn-cs"/>
            </a:rPr>
            <a:t>は本庁舎建設事業に係る地方債借入により、増加傾向が見込まれることから</a:t>
          </a:r>
          <a:r>
            <a:rPr kumimoji="1" lang="ja-JP" altLang="ja-JP" sz="1100">
              <a:solidFill>
                <a:schemeClr val="dk1"/>
              </a:solidFill>
              <a:effectLst/>
              <a:latin typeface="+mn-lt"/>
              <a:ea typeface="+mn-ea"/>
              <a:cs typeface="+mn-cs"/>
            </a:rPr>
            <a:t>適正な地方債運用に努める。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119634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0565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95504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056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134112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2495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134112</xdr:rowOff>
    </xdr:from>
    <xdr:to>
      <xdr:col>68</xdr:col>
      <xdr:colOff>152400</xdr:colOff>
      <xdr:row>42</xdr:row>
      <xdr:rowOff>35052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635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85361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83312</xdr:rowOff>
    </xdr:from>
    <xdr:to>
      <xdr:col>68</xdr:col>
      <xdr:colOff>203200</xdr:colOff>
      <xdr:row>42</xdr:row>
      <xdr:rowOff>13462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169689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地方債をはじめとする将来負担額が増加してきている一方で、充当可能財源は減少しているが、昨年度に引き続き比率無しとなった。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7,245
213.57
7,612,223
7,285,198
293,916
4,068,368
10,586,619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再任用制度の活用と新規採用の抑制は行っており、総額は減少している普通交付税減少の影響により、比率が上昇した。今後とも人件費関係経費全体について、抑制していく必要がある。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49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7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昨年度と比較すると上昇することとなったが、類似単体平均</a:t>
          </a:r>
          <a:r>
            <a:rPr kumimoji="1" lang="ja-JP" altLang="en-US" sz="1100" b="0" i="0" baseline="0">
              <a:solidFill>
                <a:schemeClr val="dk1"/>
              </a:solidFill>
              <a:effectLst/>
              <a:latin typeface="+mn-lt"/>
              <a:ea typeface="+mn-ea"/>
              <a:cs typeface="+mn-cs"/>
            </a:rPr>
            <a:t>と同率となった。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物件費では、町有施設等の維持管理費（委託料）経費の占める割合が大きい。今後、維持管理（委託料）経費の見直し等を行いながら、物件費の削減に努める。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56134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342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19558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02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62992</xdr:rowOff>
    </xdr:from>
    <xdr:to>
      <xdr:col>73</xdr:col>
      <xdr:colOff>180975</xdr:colOff>
      <xdr:row>16</xdr:row>
      <xdr:rowOff>159004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061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62992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46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148861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xdr:rowOff>
    </xdr:from>
    <xdr:to>
      <xdr:col>69</xdr:col>
      <xdr:colOff>142875</xdr:colOff>
      <xdr:row>16</xdr:row>
      <xdr:rowOff>113792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123969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64533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臨時福祉給付金の終了・子どものための教育・保険給付の減少により総額は減少しているが、少子高齢化対策としての老人福祉事業、子育て支援事業の拡充を図っており、今後は扶助費の増加が見込まれる。特定財源の確保や既存事業の見直しを今後も実施していく。　</a:t>
          </a:r>
          <a:endParaRPr lang="ja-JP" altLang="ja-JP">
            <a:effectLst/>
          </a:endParaRPr>
        </a:p>
        <a:p>
          <a:pPr eaLnBrk="1" fontAlgn="auto" latinLnBrk="0" hangingPunct="1"/>
          <a:r>
            <a:rPr kumimoji="1" lang="ja-JP" altLang="ja-JP" sz="1100">
              <a:solidFill>
                <a:schemeClr val="dk1"/>
              </a:solidFill>
              <a:effectLst/>
              <a:latin typeface="+mn-lt"/>
              <a:ea typeface="+mn-ea"/>
              <a:cs typeface="+mn-cs"/>
            </a:rPr>
            <a:t>結果的には普通交付税減少の影響による総体的な影響によりポイントは上昇することとなった。</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652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今年度は、増加となったが、過去５年間は同程度の水準で推移している。町有施設の老朽化に伴う修繕や特別会計への</a:t>
          </a:r>
          <a:r>
            <a:rPr kumimoji="1" lang="ja-JP" altLang="en-US" sz="1100">
              <a:solidFill>
                <a:schemeClr val="dk1"/>
              </a:solidFill>
              <a:effectLst/>
              <a:latin typeface="+mn-lt"/>
              <a:ea typeface="+mn-ea"/>
              <a:cs typeface="+mn-cs"/>
            </a:rPr>
            <a:t>繰</a:t>
          </a:r>
          <a:r>
            <a:rPr kumimoji="1" lang="ja-JP" altLang="ja-JP" sz="1100">
              <a:solidFill>
                <a:schemeClr val="dk1"/>
              </a:solidFill>
              <a:effectLst/>
              <a:latin typeface="+mn-lt"/>
              <a:ea typeface="+mn-ea"/>
              <a:cs typeface="+mn-cs"/>
            </a:rPr>
            <a:t>出金の決算額は増加傾向にあるため，町有施設の老朽化への対応が今後の課題である。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83566</xdr:rowOff>
    </xdr:from>
    <xdr:to>
      <xdr:col>82</xdr:col>
      <xdr:colOff>107950</xdr:colOff>
      <xdr:row>57</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8562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83566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819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824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78486</xdr:rowOff>
    </xdr:from>
    <xdr:to>
      <xdr:col>82</xdr:col>
      <xdr:colOff>158750</xdr:colOff>
      <xdr:row>58</xdr:row>
      <xdr:rowOff>8636</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50563</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32766</xdr:rowOff>
    </xdr:from>
    <xdr:to>
      <xdr:col>78</xdr:col>
      <xdr:colOff>120650</xdr:colOff>
      <xdr:row>57</xdr:row>
      <xdr:rowOff>134366</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119143</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89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昨年度と比較すると増加することとなったが、類似団体平均を下回っている。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タウンプロモーション事業（映画製作）・</a:t>
          </a:r>
          <a:r>
            <a:rPr kumimoji="1" lang="ja-JP" altLang="en-US" sz="1100" b="0" i="0" baseline="0">
              <a:solidFill>
                <a:schemeClr val="dk1"/>
              </a:solidFill>
              <a:effectLst/>
              <a:latin typeface="+mn-lt"/>
              <a:ea typeface="+mn-ea"/>
              <a:cs typeface="+mn-cs"/>
            </a:rPr>
            <a:t>観光協会育成事業</a:t>
          </a:r>
          <a:r>
            <a:rPr kumimoji="1" lang="ja-JP" altLang="ja-JP" sz="1100" b="0" i="0" baseline="0">
              <a:solidFill>
                <a:schemeClr val="dk1"/>
              </a:solidFill>
              <a:effectLst/>
              <a:latin typeface="+mn-lt"/>
              <a:ea typeface="+mn-ea"/>
              <a:cs typeface="+mn-cs"/>
            </a:rPr>
            <a:t>が補助費等が前年度比増加した要因となっている。今後も事業の効果を検証しながら効率的な運営を行っていく。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140716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2534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81280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1757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49276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175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類似団体の平均値を上回っており、近年は比率が上昇している。今後も本庁舎建設事業等が控えていることから普通建設費事業全体の抑制を図ることが必要である。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5080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340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138430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81280</xdr:rowOff>
    </xdr:from>
    <xdr:to>
      <xdr:col>15</xdr:col>
      <xdr:colOff>98425</xdr:colOff>
      <xdr:row>77</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282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256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類似団体の平均値を上回っている。子育て支援としての扶助費や町有施設の維持補修費が今後も増加する可能性が高く、事業成果の検証と計画的執行を今後も継続していく。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61686</xdr:rowOff>
    </xdr:from>
    <xdr:to>
      <xdr:col>82</xdr:col>
      <xdr:colOff>107950</xdr:colOff>
      <xdr:row>76</xdr:row>
      <xdr:rowOff>169455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91886"/>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135165</xdr:rowOff>
    </xdr:from>
    <xdr:to>
      <xdr:col>78</xdr:col>
      <xdr:colOff>69850</xdr:colOff>
      <xdr:row>76</xdr:row>
      <xdr:rowOff>61686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93915"/>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33927</xdr:rowOff>
    </xdr:from>
    <xdr:to>
      <xdr:col>73</xdr:col>
      <xdr:colOff>180975</xdr:colOff>
      <xdr:row>75</xdr:row>
      <xdr:rowOff>135165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892677"/>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33927</xdr:rowOff>
    </xdr:from>
    <xdr:to>
      <xdr:col>69</xdr:col>
      <xdr:colOff>92075</xdr:colOff>
      <xdr:row>75</xdr:row>
      <xdr:rowOff>43724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8926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118655</xdr:rowOff>
    </xdr:from>
    <xdr:to>
      <xdr:col>82</xdr:col>
      <xdr:colOff>158750</xdr:colOff>
      <xdr:row>77</xdr:row>
      <xdr:rowOff>48805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90732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10886</xdr:rowOff>
    </xdr:from>
    <xdr:to>
      <xdr:col>78</xdr:col>
      <xdr:colOff>120650</xdr:colOff>
      <xdr:row>76</xdr:row>
      <xdr:rowOff>112486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97263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12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84365</xdr:rowOff>
    </xdr:from>
    <xdr:to>
      <xdr:col>74</xdr:col>
      <xdr:colOff>31750</xdr:colOff>
      <xdr:row>76</xdr:row>
      <xdr:rowOff>14514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170741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154577</xdr:rowOff>
    </xdr:from>
    <xdr:to>
      <xdr:col>69</xdr:col>
      <xdr:colOff>142875</xdr:colOff>
      <xdr:row>75</xdr:row>
      <xdr:rowOff>84727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94904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164374</xdr:rowOff>
    </xdr:from>
    <xdr:to>
      <xdr:col>65</xdr:col>
      <xdr:colOff>53975</xdr:colOff>
      <xdr:row>75</xdr:row>
      <xdr:rowOff>94524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104701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1369</xdr:rowOff>
    </xdr:from>
    <xdr:to>
      <xdr:col>29</xdr:col>
      <xdr:colOff>127000</xdr:colOff>
      <xdr:row>17</xdr:row>
      <xdr:rowOff>11736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63644"/>
          <a:ext cx="647700" cy="1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11736</xdr:rowOff>
    </xdr:from>
    <xdr:to>
      <xdr:col>26</xdr:col>
      <xdr:colOff>50800</xdr:colOff>
      <xdr:row>17</xdr:row>
      <xdr:rowOff>33824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74011"/>
          <a:ext cx="698500" cy="2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33824</xdr:rowOff>
    </xdr:from>
    <xdr:to>
      <xdr:col>22</xdr:col>
      <xdr:colOff>114300</xdr:colOff>
      <xdr:row>17</xdr:row>
      <xdr:rowOff>45900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96099"/>
          <a:ext cx="698500" cy="1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45900</xdr:rowOff>
    </xdr:from>
    <xdr:to>
      <xdr:col>18</xdr:col>
      <xdr:colOff>177800</xdr:colOff>
      <xdr:row>17</xdr:row>
      <xdr:rowOff>53998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008175"/>
          <a:ext cx="698500" cy="8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122019</xdr:rowOff>
    </xdr:from>
    <xdr:to>
      <xdr:col>29</xdr:col>
      <xdr:colOff>177800</xdr:colOff>
      <xdr:row>17</xdr:row>
      <xdr:rowOff>52169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1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94096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8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132386</xdr:rowOff>
    </xdr:from>
    <xdr:to>
      <xdr:col>26</xdr:col>
      <xdr:colOff>101600</xdr:colOff>
      <xdr:row>17</xdr:row>
      <xdr:rowOff>62536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92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47313</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0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154474</xdr:rowOff>
    </xdr:from>
    <xdr:to>
      <xdr:col>22</xdr:col>
      <xdr:colOff>165100</xdr:colOff>
      <xdr:row>17</xdr:row>
      <xdr:rowOff>84624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4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69401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03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166550</xdr:rowOff>
    </xdr:from>
    <xdr:to>
      <xdr:col>19</xdr:col>
      <xdr:colOff>38100</xdr:colOff>
      <xdr:row>17</xdr:row>
      <xdr:rowOff>96700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5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81477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4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3198</xdr:rowOff>
    </xdr:from>
    <xdr:to>
      <xdr:col>15</xdr:col>
      <xdr:colOff>101600</xdr:colOff>
      <xdr:row>17</xdr:row>
      <xdr:rowOff>104798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6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89575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05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251630</xdr:rowOff>
    </xdr:from>
    <xdr:to>
      <xdr:col>29</xdr:col>
      <xdr:colOff>127000</xdr:colOff>
      <xdr:row>34</xdr:row>
      <xdr:rowOff>282873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19080"/>
          <a:ext cx="647700" cy="31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236408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03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282873</xdr:rowOff>
    </xdr:from>
    <xdr:to>
      <xdr:col>26</xdr:col>
      <xdr:colOff>50800</xdr:colOff>
      <xdr:row>34</xdr:row>
      <xdr:rowOff>302347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550323"/>
          <a:ext cx="698500" cy="1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302347</xdr:rowOff>
    </xdr:from>
    <xdr:to>
      <xdr:col>22</xdr:col>
      <xdr:colOff>114300</xdr:colOff>
      <xdr:row>35</xdr:row>
      <xdr:rowOff>13604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569797"/>
          <a:ext cx="698500" cy="5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221379</xdr:rowOff>
    </xdr:from>
    <xdr:to>
      <xdr:col>18</xdr:col>
      <xdr:colOff>177800</xdr:colOff>
      <xdr:row>35</xdr:row>
      <xdr:rowOff>13604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488829"/>
          <a:ext cx="698500" cy="13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200830</xdr:rowOff>
    </xdr:from>
    <xdr:to>
      <xdr:col>29</xdr:col>
      <xdr:colOff>177800</xdr:colOff>
      <xdr:row>34</xdr:row>
      <xdr:rowOff>302430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6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45907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232073</xdr:rowOff>
    </xdr:from>
    <xdr:to>
      <xdr:col>26</xdr:col>
      <xdr:colOff>101600</xdr:colOff>
      <xdr:row>34</xdr:row>
      <xdr:rowOff>333673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99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318450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8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251547</xdr:rowOff>
    </xdr:from>
    <xdr:to>
      <xdr:col>22</xdr:col>
      <xdr:colOff>165100</xdr:colOff>
      <xdr:row>35</xdr:row>
      <xdr:rowOff>10247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18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337924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0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305704</xdr:rowOff>
    </xdr:from>
    <xdr:to>
      <xdr:col>19</xdr:col>
      <xdr:colOff>38100</xdr:colOff>
      <xdr:row>35</xdr:row>
      <xdr:rowOff>64404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7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49181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170579</xdr:rowOff>
    </xdr:from>
    <xdr:to>
      <xdr:col>15</xdr:col>
      <xdr:colOff>101600</xdr:colOff>
      <xdr:row>34</xdr:row>
      <xdr:rowOff>272179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38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282356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0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7,245
213.57
7,612,223
7,285,198
293,916
4,068,368
10,586,619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133619</xdr:rowOff>
    </xdr:from>
    <xdr:to>
      <xdr:col>24</xdr:col>
      <xdr:colOff>63500</xdr:colOff>
      <xdr:row>34</xdr:row>
      <xdr:rowOff>143243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62919"/>
          <a:ext cx="8382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133619</xdr:rowOff>
    </xdr:from>
    <xdr:to>
      <xdr:col>19</xdr:col>
      <xdr:colOff>177800</xdr:colOff>
      <xdr:row>34</xdr:row>
      <xdr:rowOff>144577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62919"/>
          <a:ext cx="8890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144577</xdr:rowOff>
    </xdr:from>
    <xdr:to>
      <xdr:col>15</xdr:col>
      <xdr:colOff>50800</xdr:colOff>
      <xdr:row>35</xdr:row>
      <xdr:rowOff>9809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3877"/>
          <a:ext cx="889000" cy="3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9809</xdr:rowOff>
    </xdr:from>
    <xdr:to>
      <xdr:col>10</xdr:col>
      <xdr:colOff>114300</xdr:colOff>
      <xdr:row>35</xdr:row>
      <xdr:rowOff>15966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10559"/>
          <a:ext cx="8890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92443</xdr:rowOff>
    </xdr:from>
    <xdr:to>
      <xdr:col>24</xdr:col>
      <xdr:colOff>114300</xdr:colOff>
      <xdr:row>35</xdr:row>
      <xdr:rowOff>22593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115320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82819</xdr:rowOff>
    </xdr:from>
    <xdr:to>
      <xdr:col>20</xdr:col>
      <xdr:colOff>38100</xdr:colOff>
      <xdr:row>35</xdr:row>
      <xdr:rowOff>12969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29496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8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93777</xdr:rowOff>
    </xdr:from>
    <xdr:to>
      <xdr:col>15</xdr:col>
      <xdr:colOff>101600</xdr:colOff>
      <xdr:row>35</xdr:row>
      <xdr:rowOff>23927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40454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9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130459</xdr:rowOff>
    </xdr:from>
    <xdr:to>
      <xdr:col>10</xdr:col>
      <xdr:colOff>165100</xdr:colOff>
      <xdr:row>35</xdr:row>
      <xdr:rowOff>60609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5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77136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3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136616</xdr:rowOff>
    </xdr:from>
    <xdr:to>
      <xdr:col>6</xdr:col>
      <xdr:colOff>38100</xdr:colOff>
      <xdr:row>35</xdr:row>
      <xdr:rowOff>66766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83293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4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111875</xdr:rowOff>
    </xdr:from>
    <xdr:to>
      <xdr:col>24</xdr:col>
      <xdr:colOff>63500</xdr:colOff>
      <xdr:row>55</xdr:row>
      <xdr:rowOff>128060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41625"/>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128060</xdr:rowOff>
    </xdr:from>
    <xdr:to>
      <xdr:col>19</xdr:col>
      <xdr:colOff>177800</xdr:colOff>
      <xdr:row>55</xdr:row>
      <xdr:rowOff>131242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57810"/>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131242</xdr:rowOff>
    </xdr:from>
    <xdr:to>
      <xdr:col>15</xdr:col>
      <xdr:colOff>50800</xdr:colOff>
      <xdr:row>56</xdr:row>
      <xdr:rowOff>33734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60992"/>
          <a:ext cx="889000" cy="7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33734</xdr:rowOff>
    </xdr:from>
    <xdr:to>
      <xdr:col>10</xdr:col>
      <xdr:colOff>114300</xdr:colOff>
      <xdr:row>56</xdr:row>
      <xdr:rowOff>37305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34934"/>
          <a:ext cx="88900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61075</xdr:rowOff>
    </xdr:from>
    <xdr:to>
      <xdr:col>24</xdr:col>
      <xdr:colOff>114300</xdr:colOff>
      <xdr:row>55</xdr:row>
      <xdr:rowOff>162675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39502</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6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77260</xdr:rowOff>
    </xdr:from>
    <xdr:to>
      <xdr:col>20</xdr:col>
      <xdr:colOff>38100</xdr:colOff>
      <xdr:row>56</xdr:row>
      <xdr:rowOff>7410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169987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9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80442</xdr:rowOff>
    </xdr:from>
    <xdr:to>
      <xdr:col>15</xdr:col>
      <xdr:colOff>101600</xdr:colOff>
      <xdr:row>56</xdr:row>
      <xdr:rowOff>10592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0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154384</xdr:rowOff>
    </xdr:from>
    <xdr:to>
      <xdr:col>10</xdr:col>
      <xdr:colOff>165100</xdr:colOff>
      <xdr:row>56</xdr:row>
      <xdr:rowOff>84534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8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75661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67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157955</xdr:rowOff>
    </xdr:from>
    <xdr:to>
      <xdr:col>6</xdr:col>
      <xdr:colOff>38100</xdr:colOff>
      <xdr:row>56</xdr:row>
      <xdr:rowOff>88105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79232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87122</xdr:rowOff>
    </xdr:from>
    <xdr:to>
      <xdr:col>24</xdr:col>
      <xdr:colOff>63500</xdr:colOff>
      <xdr:row>78</xdr:row>
      <xdr:rowOff>98437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60222"/>
          <a:ext cx="8382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69222</xdr:rowOff>
    </xdr:from>
    <xdr:to>
      <xdr:col>19</xdr:col>
      <xdr:colOff>177800</xdr:colOff>
      <xdr:row>78</xdr:row>
      <xdr:rowOff>98437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42322"/>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63302</xdr:rowOff>
    </xdr:from>
    <xdr:to>
      <xdr:col>15</xdr:col>
      <xdr:colOff>50800</xdr:colOff>
      <xdr:row>78</xdr:row>
      <xdr:rowOff>69222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36402"/>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58502</xdr:rowOff>
    </xdr:from>
    <xdr:to>
      <xdr:col>10</xdr:col>
      <xdr:colOff>114300</xdr:colOff>
      <xdr:row>78</xdr:row>
      <xdr:rowOff>63302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3160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36322</xdr:rowOff>
    </xdr:from>
    <xdr:to>
      <xdr:col>24</xdr:col>
      <xdr:colOff>114300</xdr:colOff>
      <xdr:row>78</xdr:row>
      <xdr:rowOff>137922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122699</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2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47637</xdr:rowOff>
    </xdr:from>
    <xdr:to>
      <xdr:col>20</xdr:col>
      <xdr:colOff>38100</xdr:colOff>
      <xdr:row>78</xdr:row>
      <xdr:rowOff>149237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2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140364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1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18422</xdr:rowOff>
    </xdr:from>
    <xdr:to>
      <xdr:col>15</xdr:col>
      <xdr:colOff>101600</xdr:colOff>
      <xdr:row>78</xdr:row>
      <xdr:rowOff>120022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111149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8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12502</xdr:rowOff>
    </xdr:from>
    <xdr:to>
      <xdr:col>10</xdr:col>
      <xdr:colOff>165100</xdr:colOff>
      <xdr:row>78</xdr:row>
      <xdr:rowOff>114102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105229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7702</xdr:rowOff>
    </xdr:from>
    <xdr:to>
      <xdr:col>6</xdr:col>
      <xdr:colOff>38100</xdr:colOff>
      <xdr:row>78</xdr:row>
      <xdr:rowOff>109302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100429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107125</xdr:rowOff>
    </xdr:from>
    <xdr:to>
      <xdr:col>24</xdr:col>
      <xdr:colOff>63500</xdr:colOff>
      <xdr:row>94</xdr:row>
      <xdr:rowOff>51738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051975"/>
          <a:ext cx="838200" cy="1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97800</xdr:rowOff>
    </xdr:from>
    <xdr:to>
      <xdr:col>19</xdr:col>
      <xdr:colOff>177800</xdr:colOff>
      <xdr:row>93</xdr:row>
      <xdr:rowOff>107125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042650"/>
          <a:ext cx="889000" cy="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97800</xdr:rowOff>
    </xdr:from>
    <xdr:to>
      <xdr:col>15</xdr:col>
      <xdr:colOff>50800</xdr:colOff>
      <xdr:row>94</xdr:row>
      <xdr:rowOff>125919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042650"/>
          <a:ext cx="889000" cy="19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125919</xdr:rowOff>
    </xdr:from>
    <xdr:to>
      <xdr:col>10</xdr:col>
      <xdr:colOff>114300</xdr:colOff>
      <xdr:row>95</xdr:row>
      <xdr:rowOff>56082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242219"/>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938</xdr:rowOff>
    </xdr:from>
    <xdr:to>
      <xdr:col>24</xdr:col>
      <xdr:colOff>114300</xdr:colOff>
      <xdr:row>94</xdr:row>
      <xdr:rowOff>102538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23815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56325</xdr:rowOff>
    </xdr:from>
    <xdr:to>
      <xdr:col>20</xdr:col>
      <xdr:colOff>38100</xdr:colOff>
      <xdr:row>93</xdr:row>
      <xdr:rowOff>157925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0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3002</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77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47000</xdr:rowOff>
    </xdr:from>
    <xdr:to>
      <xdr:col>15</xdr:col>
      <xdr:colOff>101600</xdr:colOff>
      <xdr:row>93</xdr:row>
      <xdr:rowOff>148600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99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165127</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76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75119</xdr:rowOff>
    </xdr:from>
    <xdr:to>
      <xdr:col>10</xdr:col>
      <xdr:colOff>165100</xdr:colOff>
      <xdr:row>95</xdr:row>
      <xdr:rowOff>5269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1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21796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596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5282</xdr:rowOff>
    </xdr:from>
    <xdr:to>
      <xdr:col>6</xdr:col>
      <xdr:colOff>38100</xdr:colOff>
      <xdr:row>95</xdr:row>
      <xdr:rowOff>106882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123409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0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130615</xdr:rowOff>
    </xdr:from>
    <xdr:to>
      <xdr:col>55</xdr:col>
      <xdr:colOff>0</xdr:colOff>
      <xdr:row>35</xdr:row>
      <xdr:rowOff>39285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59915"/>
          <a:ext cx="838200" cy="8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39285</xdr:rowOff>
    </xdr:from>
    <xdr:to>
      <xdr:col>50</xdr:col>
      <xdr:colOff>114300</xdr:colOff>
      <xdr:row>35</xdr:row>
      <xdr:rowOff>85741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40035"/>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85741</xdr:rowOff>
    </xdr:from>
    <xdr:to>
      <xdr:col>45</xdr:col>
      <xdr:colOff>177800</xdr:colOff>
      <xdr:row>36</xdr:row>
      <xdr:rowOff>60801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86491"/>
          <a:ext cx="889000" cy="14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60801</xdr:rowOff>
    </xdr:from>
    <xdr:to>
      <xdr:col>41</xdr:col>
      <xdr:colOff>50800</xdr:colOff>
      <xdr:row>36</xdr:row>
      <xdr:rowOff>84575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3300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79815</xdr:rowOff>
    </xdr:from>
    <xdr:to>
      <xdr:col>55</xdr:col>
      <xdr:colOff>50800</xdr:colOff>
      <xdr:row>35</xdr:row>
      <xdr:rowOff>9965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0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102692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6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159935</xdr:rowOff>
    </xdr:from>
    <xdr:to>
      <xdr:col>50</xdr:col>
      <xdr:colOff>165100</xdr:colOff>
      <xdr:row>35</xdr:row>
      <xdr:rowOff>90085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81212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8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34941</xdr:rowOff>
    </xdr:from>
    <xdr:to>
      <xdr:col>46</xdr:col>
      <xdr:colOff>38100</xdr:colOff>
      <xdr:row>35</xdr:row>
      <xdr:rowOff>136541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127668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2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10001</xdr:rowOff>
    </xdr:from>
    <xdr:to>
      <xdr:col>41</xdr:col>
      <xdr:colOff>101600</xdr:colOff>
      <xdr:row>36</xdr:row>
      <xdr:rowOff>111601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102728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2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33775</xdr:rowOff>
    </xdr:from>
    <xdr:to>
      <xdr:col>36</xdr:col>
      <xdr:colOff>165100</xdr:colOff>
      <xdr:row>36</xdr:row>
      <xdr:rowOff>135375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126502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29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69104</xdr:rowOff>
    </xdr:from>
    <xdr:to>
      <xdr:col>55</xdr:col>
      <xdr:colOff>0</xdr:colOff>
      <xdr:row>54</xdr:row>
      <xdr:rowOff>80680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327404"/>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166343</xdr:rowOff>
    </xdr:from>
    <xdr:to>
      <xdr:col>50</xdr:col>
      <xdr:colOff>114300</xdr:colOff>
      <xdr:row>54</xdr:row>
      <xdr:rowOff>69104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253193"/>
          <a:ext cx="889000" cy="7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166343</xdr:rowOff>
    </xdr:from>
    <xdr:to>
      <xdr:col>45</xdr:col>
      <xdr:colOff>177800</xdr:colOff>
      <xdr:row>55</xdr:row>
      <xdr:rowOff>116532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253193"/>
          <a:ext cx="889000" cy="29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116532</xdr:rowOff>
    </xdr:from>
    <xdr:to>
      <xdr:col>41</xdr:col>
      <xdr:colOff>50800</xdr:colOff>
      <xdr:row>55</xdr:row>
      <xdr:rowOff>165406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546282"/>
          <a:ext cx="8890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29880</xdr:rowOff>
    </xdr:from>
    <xdr:to>
      <xdr:col>55</xdr:col>
      <xdr:colOff>50800</xdr:colOff>
      <xdr:row>54</xdr:row>
      <xdr:rowOff>131480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2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52757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13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18304</xdr:rowOff>
    </xdr:from>
    <xdr:to>
      <xdr:col>50</xdr:col>
      <xdr:colOff>165100</xdr:colOff>
      <xdr:row>54</xdr:row>
      <xdr:rowOff>119904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2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136431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05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115543</xdr:rowOff>
    </xdr:from>
    <xdr:to>
      <xdr:col>46</xdr:col>
      <xdr:colOff>38100</xdr:colOff>
      <xdr:row>54</xdr:row>
      <xdr:rowOff>45693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2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62220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897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65732</xdr:rowOff>
    </xdr:from>
    <xdr:to>
      <xdr:col>41</xdr:col>
      <xdr:colOff>101600</xdr:colOff>
      <xdr:row>55</xdr:row>
      <xdr:rowOff>167332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4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158459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8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114606</xdr:rowOff>
    </xdr:from>
    <xdr:to>
      <xdr:col>36</xdr:col>
      <xdr:colOff>165100</xdr:colOff>
      <xdr:row>56</xdr:row>
      <xdr:rowOff>44756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35883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29080</xdr:rowOff>
    </xdr:from>
    <xdr:to>
      <xdr:col>55</xdr:col>
      <xdr:colOff>0</xdr:colOff>
      <xdr:row>78</xdr:row>
      <xdr:rowOff>40922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02180"/>
          <a:ext cx="8382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29080</xdr:rowOff>
    </xdr:from>
    <xdr:to>
      <xdr:col>50</xdr:col>
      <xdr:colOff>114300</xdr:colOff>
      <xdr:row>78</xdr:row>
      <xdr:rowOff>44982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02180"/>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44982</xdr:rowOff>
    </xdr:from>
    <xdr:to>
      <xdr:col>45</xdr:col>
      <xdr:colOff>177800</xdr:colOff>
      <xdr:row>78</xdr:row>
      <xdr:rowOff>74650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18082"/>
          <a:ext cx="889000" cy="2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74650</xdr:rowOff>
    </xdr:from>
    <xdr:to>
      <xdr:col>41</xdr:col>
      <xdr:colOff>50800</xdr:colOff>
      <xdr:row>78</xdr:row>
      <xdr:rowOff>129166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47750"/>
          <a:ext cx="889000" cy="5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161572</xdr:rowOff>
    </xdr:from>
    <xdr:to>
      <xdr:col>55</xdr:col>
      <xdr:colOff>50800</xdr:colOff>
      <xdr:row>78</xdr:row>
      <xdr:rowOff>91722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76499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149730</xdr:rowOff>
    </xdr:from>
    <xdr:to>
      <xdr:col>50</xdr:col>
      <xdr:colOff>165100</xdr:colOff>
      <xdr:row>78</xdr:row>
      <xdr:rowOff>79880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71007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4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165632</xdr:rowOff>
    </xdr:from>
    <xdr:to>
      <xdr:col>46</xdr:col>
      <xdr:colOff>38100</xdr:colOff>
      <xdr:row>78</xdr:row>
      <xdr:rowOff>95782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86909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23850</xdr:rowOff>
    </xdr:from>
    <xdr:to>
      <xdr:col>41</xdr:col>
      <xdr:colOff>101600</xdr:colOff>
      <xdr:row>78</xdr:row>
      <xdr:rowOff>125450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116577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8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78366</xdr:rowOff>
    </xdr:from>
    <xdr:to>
      <xdr:col>36</xdr:col>
      <xdr:colOff>165100</xdr:colOff>
      <xdr:row>79</xdr:row>
      <xdr:rowOff>8516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171093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81525</xdr:rowOff>
    </xdr:from>
    <xdr:to>
      <xdr:col>55</xdr:col>
      <xdr:colOff>0</xdr:colOff>
      <xdr:row>95</xdr:row>
      <xdr:rowOff>100902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369275"/>
          <a:ext cx="8382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22820</xdr:rowOff>
    </xdr:from>
    <xdr:to>
      <xdr:col>50</xdr:col>
      <xdr:colOff>114300</xdr:colOff>
      <xdr:row>95</xdr:row>
      <xdr:rowOff>100902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310570"/>
          <a:ext cx="889000" cy="7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22820</xdr:rowOff>
    </xdr:from>
    <xdr:to>
      <xdr:col>45</xdr:col>
      <xdr:colOff>177800</xdr:colOff>
      <xdr:row>96</xdr:row>
      <xdr:rowOff>65701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310570"/>
          <a:ext cx="889000" cy="2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65701</xdr:rowOff>
    </xdr:from>
    <xdr:to>
      <xdr:col>41</xdr:col>
      <xdr:colOff>50800</xdr:colOff>
      <xdr:row>97</xdr:row>
      <xdr:rowOff>17338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524901"/>
          <a:ext cx="889000" cy="12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30725</xdr:rowOff>
    </xdr:from>
    <xdr:to>
      <xdr:col>55</xdr:col>
      <xdr:colOff>50800</xdr:colOff>
      <xdr:row>95</xdr:row>
      <xdr:rowOff>132325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31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53602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16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50102</xdr:rowOff>
    </xdr:from>
    <xdr:to>
      <xdr:col>50</xdr:col>
      <xdr:colOff>165100</xdr:colOff>
      <xdr:row>95</xdr:row>
      <xdr:rowOff>151702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168229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11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143470</xdr:rowOff>
    </xdr:from>
    <xdr:to>
      <xdr:col>46</xdr:col>
      <xdr:colOff>38100</xdr:colOff>
      <xdr:row>95</xdr:row>
      <xdr:rowOff>73620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2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90147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03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14901</xdr:rowOff>
    </xdr:from>
    <xdr:to>
      <xdr:col>41</xdr:col>
      <xdr:colOff>101600</xdr:colOff>
      <xdr:row>96</xdr:row>
      <xdr:rowOff>116501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4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133028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24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137988</xdr:rowOff>
    </xdr:from>
    <xdr:to>
      <xdr:col>36</xdr:col>
      <xdr:colOff>165100</xdr:colOff>
      <xdr:row>97</xdr:row>
      <xdr:rowOff>68138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84665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132115</xdr:rowOff>
    </xdr:from>
    <xdr:to>
      <xdr:col>85</xdr:col>
      <xdr:colOff>127000</xdr:colOff>
      <xdr:row>38</xdr:row>
      <xdr:rowOff>133400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47215"/>
          <a:ext cx="8382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62833</xdr:rowOff>
    </xdr:from>
    <xdr:to>
      <xdr:col>81</xdr:col>
      <xdr:colOff>50800</xdr:colOff>
      <xdr:row>38</xdr:row>
      <xdr:rowOff>132115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77933"/>
          <a:ext cx="889000" cy="6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62833</xdr:rowOff>
    </xdr:from>
    <xdr:to>
      <xdr:col>76</xdr:col>
      <xdr:colOff>114300</xdr:colOff>
      <xdr:row>38</xdr:row>
      <xdr:rowOff>84496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77933"/>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84496</xdr:rowOff>
    </xdr:from>
    <xdr:to>
      <xdr:col>71</xdr:col>
      <xdr:colOff>177800</xdr:colOff>
      <xdr:row>38</xdr:row>
      <xdr:rowOff>138857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99596"/>
          <a:ext cx="8890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156833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82600</xdr:rowOff>
    </xdr:from>
    <xdr:to>
      <xdr:col>85</xdr:col>
      <xdr:colOff>177800</xdr:colOff>
      <xdr:row>39</xdr:row>
      <xdr:rowOff>12750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81315</xdr:rowOff>
    </xdr:from>
    <xdr:to>
      <xdr:col>81</xdr:col>
      <xdr:colOff>101600</xdr:colOff>
      <xdr:row>39</xdr:row>
      <xdr:rowOff>11465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12033</xdr:rowOff>
    </xdr:from>
    <xdr:to>
      <xdr:col>76</xdr:col>
      <xdr:colOff>165100</xdr:colOff>
      <xdr:row>38</xdr:row>
      <xdr:rowOff>113633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130160</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0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33696</xdr:rowOff>
    </xdr:from>
    <xdr:to>
      <xdr:col>72</xdr:col>
      <xdr:colOff>38100</xdr:colOff>
      <xdr:row>38</xdr:row>
      <xdr:rowOff>135296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151822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88057</xdr:rowOff>
    </xdr:from>
    <xdr:to>
      <xdr:col>67</xdr:col>
      <xdr:colOff>101600</xdr:colOff>
      <xdr:row>39</xdr:row>
      <xdr:rowOff>18207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9334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54647</xdr:rowOff>
    </xdr:from>
    <xdr:to>
      <xdr:col>85</xdr:col>
      <xdr:colOff>127000</xdr:colOff>
      <xdr:row>75</xdr:row>
      <xdr:rowOff>82331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913397"/>
          <a:ext cx="8382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82331</xdr:rowOff>
    </xdr:from>
    <xdr:to>
      <xdr:col>81</xdr:col>
      <xdr:colOff>50800</xdr:colOff>
      <xdr:row>75</xdr:row>
      <xdr:rowOff>87213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941081"/>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87213</xdr:rowOff>
    </xdr:from>
    <xdr:to>
      <xdr:col>76</xdr:col>
      <xdr:colOff>114300</xdr:colOff>
      <xdr:row>75</xdr:row>
      <xdr:rowOff>101483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945963"/>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101483</xdr:rowOff>
    </xdr:from>
    <xdr:to>
      <xdr:col>71</xdr:col>
      <xdr:colOff>177800</xdr:colOff>
      <xdr:row>75</xdr:row>
      <xdr:rowOff>149639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960233"/>
          <a:ext cx="889000" cy="4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3847</xdr:rowOff>
    </xdr:from>
    <xdr:to>
      <xdr:col>85</xdr:col>
      <xdr:colOff>177800</xdr:colOff>
      <xdr:row>75</xdr:row>
      <xdr:rowOff>105447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8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26724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7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31531</xdr:rowOff>
    </xdr:from>
    <xdr:to>
      <xdr:col>81</xdr:col>
      <xdr:colOff>101600</xdr:colOff>
      <xdr:row>75</xdr:row>
      <xdr:rowOff>133131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8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149658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66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36413</xdr:rowOff>
    </xdr:from>
    <xdr:to>
      <xdr:col>76</xdr:col>
      <xdr:colOff>165100</xdr:colOff>
      <xdr:row>75</xdr:row>
      <xdr:rowOff>138013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9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154540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67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50683</xdr:rowOff>
    </xdr:from>
    <xdr:to>
      <xdr:col>72</xdr:col>
      <xdr:colOff>38100</xdr:colOff>
      <xdr:row>75</xdr:row>
      <xdr:rowOff>152282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909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168810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68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98840</xdr:rowOff>
    </xdr:from>
    <xdr:to>
      <xdr:col>67</xdr:col>
      <xdr:colOff>101600</xdr:colOff>
      <xdr:row>76</xdr:row>
      <xdr:rowOff>28990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5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45517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73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80561</xdr:rowOff>
    </xdr:from>
    <xdr:to>
      <xdr:col>85</xdr:col>
      <xdr:colOff>127000</xdr:colOff>
      <xdr:row>98</xdr:row>
      <xdr:rowOff>16531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368311"/>
          <a:ext cx="838200" cy="45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80561</xdr:rowOff>
    </xdr:from>
    <xdr:to>
      <xdr:col>81</xdr:col>
      <xdr:colOff>50800</xdr:colOff>
      <xdr:row>95</xdr:row>
      <xdr:rowOff>90666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368311"/>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69414</xdr:rowOff>
    </xdr:from>
    <xdr:to>
      <xdr:col>76</xdr:col>
      <xdr:colOff>114300</xdr:colOff>
      <xdr:row>95</xdr:row>
      <xdr:rowOff>90666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357164"/>
          <a:ext cx="8890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69414</xdr:rowOff>
    </xdr:from>
    <xdr:to>
      <xdr:col>71</xdr:col>
      <xdr:colOff>177800</xdr:colOff>
      <xdr:row>95</xdr:row>
      <xdr:rowOff>109410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357164"/>
          <a:ext cx="889000" cy="3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137181</xdr:rowOff>
    </xdr:from>
    <xdr:to>
      <xdr:col>85</xdr:col>
      <xdr:colOff>177800</xdr:colOff>
      <xdr:row>98</xdr:row>
      <xdr:rowOff>67331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52108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29761</xdr:rowOff>
    </xdr:from>
    <xdr:to>
      <xdr:col>81</xdr:col>
      <xdr:colOff>101600</xdr:colOff>
      <xdr:row>95</xdr:row>
      <xdr:rowOff>131361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3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147888</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09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39866</xdr:rowOff>
    </xdr:from>
    <xdr:to>
      <xdr:col>76</xdr:col>
      <xdr:colOff>165100</xdr:colOff>
      <xdr:row>95</xdr:row>
      <xdr:rowOff>141466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3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157993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1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18614</xdr:rowOff>
    </xdr:from>
    <xdr:to>
      <xdr:col>72</xdr:col>
      <xdr:colOff>38100</xdr:colOff>
      <xdr:row>95</xdr:row>
      <xdr:rowOff>120214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3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136741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08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58610</xdr:rowOff>
    </xdr:from>
    <xdr:to>
      <xdr:col>67</xdr:col>
      <xdr:colOff>101600</xdr:colOff>
      <xdr:row>95</xdr:row>
      <xdr:rowOff>160210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3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5287</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12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38430</xdr:rowOff>
    </xdr:from>
    <xdr:to>
      <xdr:col>116</xdr:col>
      <xdr:colOff>63500</xdr:colOff>
      <xdr:row>39</xdr:row>
      <xdr:rowOff>39116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72498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39116</xdr:rowOff>
    </xdr:from>
    <xdr:to>
      <xdr:col>111</xdr:col>
      <xdr:colOff>177800</xdr:colOff>
      <xdr:row>39</xdr:row>
      <xdr:rowOff>39801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72566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39801</xdr:rowOff>
    </xdr:from>
    <xdr:to>
      <xdr:col>107</xdr:col>
      <xdr:colOff>50800</xdr:colOff>
      <xdr:row>39</xdr:row>
      <xdr:rowOff>39916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72635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39916</xdr:rowOff>
    </xdr:from>
    <xdr:to>
      <xdr:col>102</xdr:col>
      <xdr:colOff>114300</xdr:colOff>
      <xdr:row>39</xdr:row>
      <xdr:rowOff>40259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72646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159080</xdr:rowOff>
    </xdr:from>
    <xdr:to>
      <xdr:col>116</xdr:col>
      <xdr:colOff>114300</xdr:colOff>
      <xdr:row>39</xdr:row>
      <xdr:rowOff>89230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74007</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159766</xdr:rowOff>
    </xdr:from>
    <xdr:to>
      <xdr:col>112</xdr:col>
      <xdr:colOff>38100</xdr:colOff>
      <xdr:row>39</xdr:row>
      <xdr:rowOff>89916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81043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160451</xdr:rowOff>
    </xdr:from>
    <xdr:to>
      <xdr:col>107</xdr:col>
      <xdr:colOff>101600</xdr:colOff>
      <xdr:row>39</xdr:row>
      <xdr:rowOff>90601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81728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76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160566</xdr:rowOff>
    </xdr:from>
    <xdr:to>
      <xdr:col>102</xdr:col>
      <xdr:colOff>165100</xdr:colOff>
      <xdr:row>39</xdr:row>
      <xdr:rowOff>90716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81843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76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160909</xdr:rowOff>
    </xdr:from>
    <xdr:to>
      <xdr:col>98</xdr:col>
      <xdr:colOff>38100</xdr:colOff>
      <xdr:row>39</xdr:row>
      <xdr:rowOff>91059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82186</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68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87655</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03205"/>
          <a:ext cx="889000" cy="1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87655</xdr:rowOff>
    </xdr:from>
    <xdr:to>
      <xdr:col>107</xdr:col>
      <xdr:colOff>50800</xdr:colOff>
      <xdr:row>59</xdr:row>
      <xdr:rowOff>87950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203205"/>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87950</xdr:rowOff>
    </xdr:from>
    <xdr:to>
      <xdr:col>102</xdr:col>
      <xdr:colOff>114300</xdr:colOff>
      <xdr:row>59</xdr:row>
      <xdr:rowOff>88243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203500"/>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36855</xdr:rowOff>
    </xdr:from>
    <xdr:to>
      <xdr:col>107</xdr:col>
      <xdr:colOff>101600</xdr:colOff>
      <xdr:row>59</xdr:row>
      <xdr:rowOff>138455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129582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4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37150</xdr:rowOff>
    </xdr:from>
    <xdr:to>
      <xdr:col>102</xdr:col>
      <xdr:colOff>165100</xdr:colOff>
      <xdr:row>59</xdr:row>
      <xdr:rowOff>138750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129877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4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37443</xdr:rowOff>
    </xdr:from>
    <xdr:to>
      <xdr:col>98</xdr:col>
      <xdr:colOff>38100</xdr:colOff>
      <xdr:row>59</xdr:row>
      <xdr:rowOff>139043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130170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4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138529</xdr:rowOff>
    </xdr:from>
    <xdr:to>
      <xdr:col>116</xdr:col>
      <xdr:colOff>63500</xdr:colOff>
      <xdr:row>74</xdr:row>
      <xdr:rowOff>10151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54379"/>
          <a:ext cx="838200" cy="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10151</xdr:rowOff>
    </xdr:from>
    <xdr:to>
      <xdr:col>111</xdr:col>
      <xdr:colOff>177800</xdr:colOff>
      <xdr:row>74</xdr:row>
      <xdr:rowOff>63376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97451"/>
          <a:ext cx="889000" cy="5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22075</xdr:rowOff>
    </xdr:from>
    <xdr:to>
      <xdr:col>107</xdr:col>
      <xdr:colOff>50800</xdr:colOff>
      <xdr:row>74</xdr:row>
      <xdr:rowOff>63376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09375"/>
          <a:ext cx="889000" cy="4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22075</xdr:rowOff>
    </xdr:from>
    <xdr:to>
      <xdr:col>102</xdr:col>
      <xdr:colOff>114300</xdr:colOff>
      <xdr:row>74</xdr:row>
      <xdr:rowOff>99714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09375"/>
          <a:ext cx="889000" cy="7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87729</xdr:rowOff>
    </xdr:from>
    <xdr:to>
      <xdr:col>116</xdr:col>
      <xdr:colOff>114300</xdr:colOff>
      <xdr:row>74</xdr:row>
      <xdr:rowOff>17879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110606</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5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130801</xdr:rowOff>
    </xdr:from>
    <xdr:to>
      <xdr:col>112</xdr:col>
      <xdr:colOff>38100</xdr:colOff>
      <xdr:row>74</xdr:row>
      <xdr:rowOff>60951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77478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42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12576</xdr:rowOff>
    </xdr:from>
    <xdr:to>
      <xdr:col>107</xdr:col>
      <xdr:colOff>101600</xdr:colOff>
      <xdr:row>74</xdr:row>
      <xdr:rowOff>114176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130703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7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142725</xdr:rowOff>
    </xdr:from>
    <xdr:to>
      <xdr:col>102</xdr:col>
      <xdr:colOff>165100</xdr:colOff>
      <xdr:row>74</xdr:row>
      <xdr:rowOff>72875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89402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43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48914</xdr:rowOff>
    </xdr:from>
    <xdr:to>
      <xdr:col>98</xdr:col>
      <xdr:colOff>38100</xdr:colOff>
      <xdr:row>74</xdr:row>
      <xdr:rowOff>150514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167041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1,002,366</a:t>
          </a:r>
          <a:r>
            <a:rPr kumimoji="1" lang="ja-JP" altLang="ja-JP" sz="1100" b="0" i="0" baseline="0">
              <a:solidFill>
                <a:schemeClr val="dk1"/>
              </a:solidFill>
              <a:effectLst/>
              <a:latin typeface="+mn-lt"/>
              <a:ea typeface="+mn-ea"/>
              <a:cs typeface="+mn-cs"/>
            </a:rPr>
            <a:t>円となっている。主な構成項目である人件費は、住民一人当たり</a:t>
          </a:r>
          <a:r>
            <a:rPr kumimoji="1" lang="en-US" altLang="ja-JP" sz="1100" b="0" i="0" baseline="0">
              <a:solidFill>
                <a:schemeClr val="dk1"/>
              </a:solidFill>
              <a:effectLst/>
              <a:latin typeface="+mn-lt"/>
              <a:ea typeface="+mn-ea"/>
              <a:cs typeface="+mn-cs"/>
            </a:rPr>
            <a:t>149,535</a:t>
          </a:r>
          <a:r>
            <a:rPr kumimoji="1" lang="ja-JP" altLang="ja-JP" sz="1100" b="0" i="0" baseline="0">
              <a:solidFill>
                <a:schemeClr val="dk1"/>
              </a:solidFill>
              <a:effectLst/>
              <a:latin typeface="+mn-lt"/>
              <a:ea typeface="+mn-ea"/>
              <a:cs typeface="+mn-cs"/>
            </a:rPr>
            <a:t>円となっており、平成２６年度から</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昇してきており、上昇傾向にある。</a:t>
          </a:r>
          <a:r>
            <a:rPr kumimoji="1" lang="ja-JP" altLang="en-US" sz="1100" b="0" i="0" baseline="0">
              <a:solidFill>
                <a:schemeClr val="dk1"/>
              </a:solidFill>
              <a:effectLst/>
              <a:latin typeface="+mn-lt"/>
              <a:ea typeface="+mn-ea"/>
              <a:cs typeface="+mn-cs"/>
            </a:rPr>
            <a:t>採用抑制をしているが、</a:t>
          </a:r>
          <a:r>
            <a:rPr kumimoji="1" lang="ja-JP" altLang="ja-JP" sz="1100" b="0" i="0" baseline="0">
              <a:solidFill>
                <a:schemeClr val="dk1"/>
              </a:solidFill>
              <a:effectLst/>
              <a:latin typeface="+mn-lt"/>
              <a:ea typeface="+mn-ea"/>
              <a:cs typeface="+mn-cs"/>
            </a:rPr>
            <a:t>類似団体平均と比べて高い水準にある。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・普通建設事業費は、住民一人当たり</a:t>
          </a:r>
          <a:r>
            <a:rPr kumimoji="1" lang="en-US" altLang="ja-JP" sz="1100" b="0" i="0" baseline="0">
              <a:solidFill>
                <a:schemeClr val="dk1"/>
              </a:solidFill>
              <a:effectLst/>
              <a:latin typeface="+mn-lt"/>
              <a:ea typeface="+mn-ea"/>
              <a:cs typeface="+mn-cs"/>
            </a:rPr>
            <a:t>215,491</a:t>
          </a:r>
          <a:r>
            <a:rPr kumimoji="1" lang="ja-JP" altLang="ja-JP" sz="1100" b="0" i="0" baseline="0">
              <a:solidFill>
                <a:schemeClr val="dk1"/>
              </a:solidFill>
              <a:effectLst/>
              <a:latin typeface="+mn-lt"/>
              <a:ea typeface="+mn-ea"/>
              <a:cs typeface="+mn-cs"/>
            </a:rPr>
            <a:t>円となっており、類似団体と比較して一人当たりコストが上回っている。町道新設改良事業等が主な原因となっている。</a:t>
          </a:r>
          <a:r>
            <a:rPr kumimoji="1" lang="ja-JP" altLang="en-US" sz="1100" b="0" i="0" baseline="0">
              <a:solidFill>
                <a:schemeClr val="dk1"/>
              </a:solidFill>
              <a:effectLst/>
              <a:latin typeface="+mn-lt"/>
              <a:ea typeface="+mn-ea"/>
              <a:cs typeface="+mn-cs"/>
            </a:rPr>
            <a:t>昨年度から減少した要因は、防災行政無線のデジタル化の完了によるものである。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・公債費は、住民一人当たり</a:t>
          </a:r>
          <a:r>
            <a:rPr kumimoji="1" lang="en-US" altLang="ja-JP" sz="1100" b="0" i="0" baseline="0">
              <a:solidFill>
                <a:schemeClr val="dk1"/>
              </a:solidFill>
              <a:effectLst/>
              <a:latin typeface="+mn-lt"/>
              <a:ea typeface="+mn-ea"/>
              <a:cs typeface="+mn-cs"/>
            </a:rPr>
            <a:t>131,103</a:t>
          </a:r>
          <a:r>
            <a:rPr kumimoji="1" lang="ja-JP" altLang="ja-JP" sz="1100" b="0" i="0" baseline="0">
              <a:solidFill>
                <a:schemeClr val="dk1"/>
              </a:solidFill>
              <a:effectLst/>
              <a:latin typeface="+mn-lt"/>
              <a:ea typeface="+mn-ea"/>
              <a:cs typeface="+mn-cs"/>
            </a:rPr>
            <a:t>円となっており、類似団体と比較して一人当たりのコストが高い水準となっている。、防災行政無線のデジタル化</a:t>
          </a:r>
          <a:r>
            <a:rPr kumimoji="1" lang="ja-JP" altLang="en-US" sz="1100" b="0" i="0" baseline="0">
              <a:solidFill>
                <a:schemeClr val="dk1"/>
              </a:solidFill>
              <a:effectLst/>
              <a:latin typeface="+mn-lt"/>
              <a:ea typeface="+mn-ea"/>
              <a:cs typeface="+mn-cs"/>
            </a:rPr>
            <a:t>に係る</a:t>
          </a:r>
          <a:r>
            <a:rPr kumimoji="1" lang="ja-JP" altLang="ja-JP" sz="1100" b="0" i="0" baseline="0">
              <a:solidFill>
                <a:schemeClr val="dk1"/>
              </a:solidFill>
              <a:effectLst/>
              <a:latin typeface="+mn-lt"/>
              <a:ea typeface="+mn-ea"/>
              <a:cs typeface="+mn-cs"/>
            </a:rPr>
            <a:t>地方債</a:t>
          </a:r>
          <a:r>
            <a:rPr kumimoji="1" lang="ja-JP" altLang="en-US" sz="1100" b="0" i="0" baseline="0">
              <a:solidFill>
                <a:schemeClr val="dk1"/>
              </a:solidFill>
              <a:effectLst/>
              <a:latin typeface="+mn-lt"/>
              <a:ea typeface="+mn-ea"/>
              <a:cs typeface="+mn-cs"/>
            </a:rPr>
            <a:t>の償還開始</a:t>
          </a:r>
          <a:r>
            <a:rPr kumimoji="1" lang="ja-JP" altLang="ja-JP" sz="1100" b="0" i="0" baseline="0">
              <a:solidFill>
                <a:schemeClr val="dk1"/>
              </a:solidFill>
              <a:effectLst/>
              <a:latin typeface="+mn-lt"/>
              <a:ea typeface="+mn-ea"/>
              <a:cs typeface="+mn-cs"/>
            </a:rPr>
            <a:t>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・積立金は、住民一人当たり</a:t>
          </a:r>
          <a:r>
            <a:rPr kumimoji="1" lang="en-US" altLang="ja-JP" sz="1100" b="0" i="0" baseline="0">
              <a:solidFill>
                <a:schemeClr val="dk1"/>
              </a:solidFill>
              <a:effectLst/>
              <a:latin typeface="+mn-lt"/>
              <a:ea typeface="+mn-ea"/>
              <a:cs typeface="+mn-cs"/>
            </a:rPr>
            <a:t>26,940</a:t>
          </a:r>
          <a:r>
            <a:rPr kumimoji="1" lang="ja-JP" altLang="ja-JP" sz="1100" b="0" i="0" baseline="0">
              <a:solidFill>
                <a:schemeClr val="dk1"/>
              </a:solidFill>
              <a:effectLst/>
              <a:latin typeface="+mn-lt"/>
              <a:ea typeface="+mn-ea"/>
              <a:cs typeface="+mn-cs"/>
            </a:rPr>
            <a:t>円となっている。</a:t>
          </a:r>
          <a:r>
            <a:rPr kumimoji="1" lang="ja-JP" altLang="en-US" sz="1100" b="0" i="0" baseline="0">
              <a:solidFill>
                <a:schemeClr val="dk1"/>
              </a:solidFill>
              <a:effectLst/>
              <a:latin typeface="+mn-lt"/>
              <a:ea typeface="+mn-ea"/>
              <a:cs typeface="+mn-cs"/>
            </a:rPr>
            <a:t>大幅減の要因は普通交付税の減少（合併算定替による特例措置の段階的縮減）であり、積立金は今後とも減少すると見込まれる。</a:t>
          </a:r>
          <a:endParaRPr lang="ja-JP" altLang="ja-JP" sz="1400">
            <a:effectLst/>
          </a:endParaRPr>
        </a:p>
        <a:p>
          <a:r>
            <a:rPr kumimoji="1" lang="ja-JP" altLang="ja-JP" sz="1100" b="0" i="0" baseline="0">
              <a:solidFill>
                <a:schemeClr val="dk1"/>
              </a:solidFill>
              <a:effectLst/>
              <a:latin typeface="+mn-lt"/>
              <a:ea typeface="+mn-ea"/>
              <a:cs typeface="+mn-cs"/>
            </a:rPr>
            <a:t>・繰出金は、住民一人当たり</a:t>
          </a:r>
          <a:r>
            <a:rPr kumimoji="1" lang="en-US" altLang="ja-JP" sz="1100" b="0" i="0" baseline="0">
              <a:solidFill>
                <a:schemeClr val="dk1"/>
              </a:solidFill>
              <a:effectLst/>
              <a:latin typeface="+mn-lt"/>
              <a:ea typeface="+mn-ea"/>
              <a:cs typeface="+mn-cs"/>
            </a:rPr>
            <a:t>108,123</a:t>
          </a:r>
          <a:r>
            <a:rPr kumimoji="1" lang="ja-JP" altLang="ja-JP" sz="1100" b="0" i="0" baseline="0">
              <a:solidFill>
                <a:schemeClr val="dk1"/>
              </a:solidFill>
              <a:effectLst/>
              <a:latin typeface="+mn-lt"/>
              <a:ea typeface="+mn-ea"/>
              <a:cs typeface="+mn-cs"/>
            </a:rPr>
            <a:t>円となっており、平成２</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年度と比較すると</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、類似団体と比較して一人当たりのコストが高い水準となっている。特別会計である簡易水道会計への</a:t>
          </a:r>
          <a:r>
            <a:rPr kumimoji="1" lang="ja-JP" altLang="en-US" sz="1100" b="0" i="0" baseline="0">
              <a:solidFill>
                <a:schemeClr val="dk1"/>
              </a:solidFill>
              <a:effectLst/>
              <a:latin typeface="+mn-lt"/>
              <a:ea typeface="+mn-ea"/>
              <a:cs typeface="+mn-cs"/>
            </a:rPr>
            <a:t>繰</a:t>
          </a:r>
          <a:r>
            <a:rPr kumimoji="1" lang="ja-JP" altLang="ja-JP" sz="1100" b="0" i="0" baseline="0">
              <a:solidFill>
                <a:schemeClr val="dk1"/>
              </a:solidFill>
              <a:effectLst/>
              <a:latin typeface="+mn-lt"/>
              <a:ea typeface="+mn-ea"/>
              <a:cs typeface="+mn-cs"/>
            </a:rPr>
            <a:t>出金の増加が主な要因となっている。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7,245
213.57
7,612,223
7,285,198
293,916
4,068,368
10,586,619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56007</xdr:rowOff>
    </xdr:from>
    <xdr:to>
      <xdr:col>24</xdr:col>
      <xdr:colOff>63500</xdr:colOff>
      <xdr:row>35</xdr:row>
      <xdr:rowOff>161163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56757"/>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161163</xdr:rowOff>
    </xdr:from>
    <xdr:to>
      <xdr:col>19</xdr:col>
      <xdr:colOff>177800</xdr:colOff>
      <xdr:row>36</xdr:row>
      <xdr:rowOff>137795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61913"/>
          <a:ext cx="889000" cy="1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8636</xdr:rowOff>
    </xdr:from>
    <xdr:to>
      <xdr:col>15</xdr:col>
      <xdr:colOff>50800</xdr:colOff>
      <xdr:row>36</xdr:row>
      <xdr:rowOff>137795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80836"/>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8636</xdr:rowOff>
    </xdr:from>
    <xdr:to>
      <xdr:col>10</xdr:col>
      <xdr:colOff>114300</xdr:colOff>
      <xdr:row>36</xdr:row>
      <xdr:rowOff>52959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0836"/>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5207</xdr:rowOff>
    </xdr:from>
    <xdr:to>
      <xdr:col>24</xdr:col>
      <xdr:colOff>114300</xdr:colOff>
      <xdr:row>35</xdr:row>
      <xdr:rowOff>106807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28084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110363</xdr:rowOff>
    </xdr:from>
    <xdr:to>
      <xdr:col>20</xdr:col>
      <xdr:colOff>38100</xdr:colOff>
      <xdr:row>36</xdr:row>
      <xdr:rowOff>40513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57040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8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86995</xdr:rowOff>
    </xdr:from>
    <xdr:to>
      <xdr:col>15</xdr:col>
      <xdr:colOff>101600</xdr:colOff>
      <xdr:row>37</xdr:row>
      <xdr:rowOff>17145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8272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129286</xdr:rowOff>
    </xdr:from>
    <xdr:to>
      <xdr:col>10</xdr:col>
      <xdr:colOff>165100</xdr:colOff>
      <xdr:row>36</xdr:row>
      <xdr:rowOff>59436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50563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2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2159</xdr:rowOff>
    </xdr:from>
    <xdr:to>
      <xdr:col>6</xdr:col>
      <xdr:colOff>38100</xdr:colOff>
      <xdr:row>36</xdr:row>
      <xdr:rowOff>103759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94886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170989</xdr:rowOff>
    </xdr:from>
    <xdr:to>
      <xdr:col>24</xdr:col>
      <xdr:colOff>63500</xdr:colOff>
      <xdr:row>55</xdr:row>
      <xdr:rowOff>1047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429289"/>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19270</xdr:rowOff>
    </xdr:from>
    <xdr:to>
      <xdr:col>19</xdr:col>
      <xdr:colOff>177800</xdr:colOff>
      <xdr:row>54</xdr:row>
      <xdr:rowOff>170989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277570"/>
          <a:ext cx="889000" cy="15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19270</xdr:rowOff>
    </xdr:from>
    <xdr:to>
      <xdr:col>15</xdr:col>
      <xdr:colOff>50800</xdr:colOff>
      <xdr:row>55</xdr:row>
      <xdr:rowOff>68106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277570"/>
          <a:ext cx="889000" cy="22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42878</xdr:rowOff>
    </xdr:from>
    <xdr:to>
      <xdr:col>10</xdr:col>
      <xdr:colOff>114300</xdr:colOff>
      <xdr:row>55</xdr:row>
      <xdr:rowOff>68106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472628"/>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121697</xdr:rowOff>
    </xdr:from>
    <xdr:to>
      <xdr:col>24</xdr:col>
      <xdr:colOff>114300</xdr:colOff>
      <xdr:row>55</xdr:row>
      <xdr:rowOff>51847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3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144574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3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120189</xdr:rowOff>
    </xdr:from>
    <xdr:to>
      <xdr:col>20</xdr:col>
      <xdr:colOff>38100</xdr:colOff>
      <xdr:row>55</xdr:row>
      <xdr:rowOff>50339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7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66866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5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139920</xdr:rowOff>
    </xdr:from>
    <xdr:to>
      <xdr:col>15</xdr:col>
      <xdr:colOff>101600</xdr:colOff>
      <xdr:row>54</xdr:row>
      <xdr:rowOff>70070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2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86597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00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17306</xdr:rowOff>
    </xdr:from>
    <xdr:to>
      <xdr:col>10</xdr:col>
      <xdr:colOff>165100</xdr:colOff>
      <xdr:row>55</xdr:row>
      <xdr:rowOff>118906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135433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22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163528</xdr:rowOff>
    </xdr:from>
    <xdr:to>
      <xdr:col>6</xdr:col>
      <xdr:colOff>38100</xdr:colOff>
      <xdr:row>55</xdr:row>
      <xdr:rowOff>93678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4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110205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19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25766</xdr:rowOff>
    </xdr:from>
    <xdr:to>
      <xdr:col>24</xdr:col>
      <xdr:colOff>63500</xdr:colOff>
      <xdr:row>74</xdr:row>
      <xdr:rowOff>43711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13066"/>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25766</xdr:rowOff>
    </xdr:from>
    <xdr:to>
      <xdr:col>19</xdr:col>
      <xdr:colOff>177800</xdr:colOff>
      <xdr:row>74</xdr:row>
      <xdr:rowOff>39705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13066"/>
          <a:ext cx="889000" cy="1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39705</xdr:rowOff>
    </xdr:from>
    <xdr:to>
      <xdr:col>15</xdr:col>
      <xdr:colOff>50800</xdr:colOff>
      <xdr:row>74</xdr:row>
      <xdr:rowOff>115566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727005"/>
          <a:ext cx="889000" cy="7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115566</xdr:rowOff>
    </xdr:from>
    <xdr:to>
      <xdr:col>10</xdr:col>
      <xdr:colOff>114300</xdr:colOff>
      <xdr:row>75</xdr:row>
      <xdr:rowOff>17176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02866"/>
          <a:ext cx="889000" cy="7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164361</xdr:rowOff>
    </xdr:from>
    <xdr:to>
      <xdr:col>24</xdr:col>
      <xdr:colOff>114300</xdr:colOff>
      <xdr:row>74</xdr:row>
      <xdr:rowOff>94511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15788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3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146416</xdr:rowOff>
    </xdr:from>
    <xdr:to>
      <xdr:col>20</xdr:col>
      <xdr:colOff>38100</xdr:colOff>
      <xdr:row>74</xdr:row>
      <xdr:rowOff>76566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93093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3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160355</xdr:rowOff>
    </xdr:from>
    <xdr:to>
      <xdr:col>15</xdr:col>
      <xdr:colOff>101600</xdr:colOff>
      <xdr:row>74</xdr:row>
      <xdr:rowOff>90505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107032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5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64766</xdr:rowOff>
    </xdr:from>
    <xdr:to>
      <xdr:col>10</xdr:col>
      <xdr:colOff>165100</xdr:colOff>
      <xdr:row>74</xdr:row>
      <xdr:rowOff>166366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11443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137826</xdr:rowOff>
    </xdr:from>
    <xdr:to>
      <xdr:col>6</xdr:col>
      <xdr:colOff>38100</xdr:colOff>
      <xdr:row>75</xdr:row>
      <xdr:rowOff>67976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84503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0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31268</xdr:rowOff>
    </xdr:from>
    <xdr:to>
      <xdr:col>24</xdr:col>
      <xdr:colOff>63500</xdr:colOff>
      <xdr:row>96</xdr:row>
      <xdr:rowOff>54652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90468"/>
          <a:ext cx="838200" cy="2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45213</xdr:rowOff>
    </xdr:from>
    <xdr:to>
      <xdr:col>19</xdr:col>
      <xdr:colOff>177800</xdr:colOff>
      <xdr:row>96</xdr:row>
      <xdr:rowOff>54652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04413"/>
          <a:ext cx="889000" cy="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126357</xdr:rowOff>
    </xdr:from>
    <xdr:to>
      <xdr:col>15</xdr:col>
      <xdr:colOff>50800</xdr:colOff>
      <xdr:row>96</xdr:row>
      <xdr:rowOff>45213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14107"/>
          <a:ext cx="889000" cy="9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126357</xdr:rowOff>
    </xdr:from>
    <xdr:to>
      <xdr:col>10</xdr:col>
      <xdr:colOff>114300</xdr:colOff>
      <xdr:row>96</xdr:row>
      <xdr:rowOff>119118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14107"/>
          <a:ext cx="889000"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151918</xdr:rowOff>
    </xdr:from>
    <xdr:to>
      <xdr:col>24</xdr:col>
      <xdr:colOff>114300</xdr:colOff>
      <xdr:row>96</xdr:row>
      <xdr:rowOff>82068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130345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3852</xdr:rowOff>
    </xdr:from>
    <xdr:to>
      <xdr:col>20</xdr:col>
      <xdr:colOff>38100</xdr:colOff>
      <xdr:row>96</xdr:row>
      <xdr:rowOff>105452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6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96579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5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165863</xdr:rowOff>
    </xdr:from>
    <xdr:to>
      <xdr:col>15</xdr:col>
      <xdr:colOff>101600</xdr:colOff>
      <xdr:row>96</xdr:row>
      <xdr:rowOff>96013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75557</xdr:rowOff>
    </xdr:from>
    <xdr:to>
      <xdr:col>10</xdr:col>
      <xdr:colOff>165100</xdr:colOff>
      <xdr:row>96</xdr:row>
      <xdr:rowOff>5707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22234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3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68318</xdr:rowOff>
    </xdr:from>
    <xdr:to>
      <xdr:col>6</xdr:col>
      <xdr:colOff>38100</xdr:colOff>
      <xdr:row>96</xdr:row>
      <xdr:rowOff>169918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161045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2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110439</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54089"/>
          <a:ext cx="889000" cy="2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138557</xdr:rowOff>
    </xdr:from>
    <xdr:to>
      <xdr:col>41</xdr:col>
      <xdr:colOff>50800</xdr:colOff>
      <xdr:row>37</xdr:row>
      <xdr:rowOff>110439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967857"/>
          <a:ext cx="889000" cy="4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59639</xdr:rowOff>
    </xdr:from>
    <xdr:to>
      <xdr:col>41</xdr:col>
      <xdr:colOff>101600</xdr:colOff>
      <xdr:row>37</xdr:row>
      <xdr:rowOff>161240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152366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4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87757</xdr:rowOff>
    </xdr:from>
    <xdr:to>
      <xdr:col>36</xdr:col>
      <xdr:colOff>165100</xdr:colOff>
      <xdr:row>35</xdr:row>
      <xdr:rowOff>17907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9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34434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6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73878</xdr:rowOff>
    </xdr:from>
    <xdr:to>
      <xdr:col>55</xdr:col>
      <xdr:colOff>0</xdr:colOff>
      <xdr:row>57</xdr:row>
      <xdr:rowOff>101234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46528"/>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73878</xdr:rowOff>
    </xdr:from>
    <xdr:to>
      <xdr:col>50</xdr:col>
      <xdr:colOff>114300</xdr:colOff>
      <xdr:row>57</xdr:row>
      <xdr:rowOff>108469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46528"/>
          <a:ext cx="889000" cy="3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108469</xdr:rowOff>
    </xdr:from>
    <xdr:to>
      <xdr:col>45</xdr:col>
      <xdr:colOff>177800</xdr:colOff>
      <xdr:row>57</xdr:row>
      <xdr:rowOff>139209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81119"/>
          <a:ext cx="889000" cy="3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47631</xdr:rowOff>
    </xdr:from>
    <xdr:to>
      <xdr:col>41</xdr:col>
      <xdr:colOff>50800</xdr:colOff>
      <xdr:row>57</xdr:row>
      <xdr:rowOff>139209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820281"/>
          <a:ext cx="889000" cy="9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50434</xdr:rowOff>
    </xdr:from>
    <xdr:to>
      <xdr:col>55</xdr:col>
      <xdr:colOff>50800</xdr:colOff>
      <xdr:row>57</xdr:row>
      <xdr:rowOff>152034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28861</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0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23078</xdr:rowOff>
    </xdr:from>
    <xdr:to>
      <xdr:col>50</xdr:col>
      <xdr:colOff>165100</xdr:colOff>
      <xdr:row>57</xdr:row>
      <xdr:rowOff>124678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115805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8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57669</xdr:rowOff>
    </xdr:from>
    <xdr:to>
      <xdr:col>46</xdr:col>
      <xdr:colOff>38100</xdr:colOff>
      <xdr:row>57</xdr:row>
      <xdr:rowOff>159269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150396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88409</xdr:rowOff>
    </xdr:from>
    <xdr:to>
      <xdr:col>41</xdr:col>
      <xdr:colOff>101600</xdr:colOff>
      <xdr:row>58</xdr:row>
      <xdr:rowOff>18559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6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9686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5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168281</xdr:rowOff>
    </xdr:from>
    <xdr:to>
      <xdr:col>36</xdr:col>
      <xdr:colOff>165100</xdr:colOff>
      <xdr:row>57</xdr:row>
      <xdr:rowOff>98431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89558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8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78143</xdr:rowOff>
    </xdr:from>
    <xdr:to>
      <xdr:col>55</xdr:col>
      <xdr:colOff>0</xdr:colOff>
      <xdr:row>75</xdr:row>
      <xdr:rowOff>86106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765443"/>
          <a:ext cx="838200" cy="17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86106</xdr:rowOff>
    </xdr:from>
    <xdr:to>
      <xdr:col>50</xdr:col>
      <xdr:colOff>114300</xdr:colOff>
      <xdr:row>76</xdr:row>
      <xdr:rowOff>165849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944856"/>
          <a:ext cx="889000" cy="2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62306</xdr:rowOff>
    </xdr:from>
    <xdr:to>
      <xdr:col>45</xdr:col>
      <xdr:colOff>177800</xdr:colOff>
      <xdr:row>76</xdr:row>
      <xdr:rowOff>165849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2921056"/>
          <a:ext cx="889000" cy="27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62306</xdr:rowOff>
    </xdr:from>
    <xdr:to>
      <xdr:col>41</xdr:col>
      <xdr:colOff>50800</xdr:colOff>
      <xdr:row>76</xdr:row>
      <xdr:rowOff>110426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2921056"/>
          <a:ext cx="889000" cy="21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27343</xdr:rowOff>
    </xdr:from>
    <xdr:to>
      <xdr:col>55</xdr:col>
      <xdr:colOff>50800</xdr:colOff>
      <xdr:row>74</xdr:row>
      <xdr:rowOff>128943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7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50220</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5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35306</xdr:rowOff>
    </xdr:from>
    <xdr:to>
      <xdr:col>50</xdr:col>
      <xdr:colOff>165100</xdr:colOff>
      <xdr:row>75</xdr:row>
      <xdr:rowOff>136906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8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153433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66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115049</xdr:rowOff>
    </xdr:from>
    <xdr:to>
      <xdr:col>46</xdr:col>
      <xdr:colOff>38100</xdr:colOff>
      <xdr:row>77</xdr:row>
      <xdr:rowOff>45199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61727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9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11506</xdr:rowOff>
    </xdr:from>
    <xdr:to>
      <xdr:col>41</xdr:col>
      <xdr:colOff>101600</xdr:colOff>
      <xdr:row>75</xdr:row>
      <xdr:rowOff>113106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8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129633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59626</xdr:rowOff>
    </xdr:from>
    <xdr:to>
      <xdr:col>36</xdr:col>
      <xdr:colOff>165100</xdr:colOff>
      <xdr:row>76</xdr:row>
      <xdr:rowOff>161226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0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6304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86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27583</xdr:rowOff>
    </xdr:from>
    <xdr:to>
      <xdr:col>55</xdr:col>
      <xdr:colOff>0</xdr:colOff>
      <xdr:row>95</xdr:row>
      <xdr:rowOff>23011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143883"/>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117343</xdr:rowOff>
    </xdr:from>
    <xdr:to>
      <xdr:col>50</xdr:col>
      <xdr:colOff>114300</xdr:colOff>
      <xdr:row>94</xdr:row>
      <xdr:rowOff>27583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062193"/>
          <a:ext cx="889000" cy="8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117343</xdr:rowOff>
    </xdr:from>
    <xdr:to>
      <xdr:col>45</xdr:col>
      <xdr:colOff>177800</xdr:colOff>
      <xdr:row>95</xdr:row>
      <xdr:rowOff>72760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062193"/>
          <a:ext cx="889000" cy="29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8351</xdr:rowOff>
    </xdr:from>
    <xdr:to>
      <xdr:col>41</xdr:col>
      <xdr:colOff>50800</xdr:colOff>
      <xdr:row>95</xdr:row>
      <xdr:rowOff>72760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296101"/>
          <a:ext cx="889000" cy="6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143661</xdr:rowOff>
    </xdr:from>
    <xdr:to>
      <xdr:col>55</xdr:col>
      <xdr:colOff>50800</xdr:colOff>
      <xdr:row>95</xdr:row>
      <xdr:rowOff>73811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2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122088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2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148233</xdr:rowOff>
    </xdr:from>
    <xdr:to>
      <xdr:col>50</xdr:col>
      <xdr:colOff>165100</xdr:colOff>
      <xdr:row>94</xdr:row>
      <xdr:rowOff>78383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0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94910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86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66543</xdr:rowOff>
    </xdr:from>
    <xdr:to>
      <xdr:col>46</xdr:col>
      <xdr:colOff>38100</xdr:colOff>
      <xdr:row>93</xdr:row>
      <xdr:rowOff>168143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01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13220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57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21960</xdr:rowOff>
    </xdr:from>
    <xdr:to>
      <xdr:col>41</xdr:col>
      <xdr:colOff>101600</xdr:colOff>
      <xdr:row>95</xdr:row>
      <xdr:rowOff>123560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3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114687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0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129001</xdr:rowOff>
    </xdr:from>
    <xdr:to>
      <xdr:col>36</xdr:col>
      <xdr:colOff>165100</xdr:colOff>
      <xdr:row>95</xdr:row>
      <xdr:rowOff>59151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2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50278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155996</xdr:rowOff>
    </xdr:from>
    <xdr:to>
      <xdr:col>85</xdr:col>
      <xdr:colOff>127000</xdr:colOff>
      <xdr:row>38</xdr:row>
      <xdr:rowOff>85996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985296"/>
          <a:ext cx="838200" cy="61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18477</xdr:rowOff>
    </xdr:from>
    <xdr:to>
      <xdr:col>81</xdr:col>
      <xdr:colOff>50800</xdr:colOff>
      <xdr:row>34</xdr:row>
      <xdr:rowOff>155996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5847777"/>
          <a:ext cx="889000" cy="1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18477</xdr:rowOff>
    </xdr:from>
    <xdr:to>
      <xdr:col>76</xdr:col>
      <xdr:colOff>114300</xdr:colOff>
      <xdr:row>36</xdr:row>
      <xdr:rowOff>67479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847777"/>
          <a:ext cx="889000" cy="39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67479</xdr:rowOff>
    </xdr:from>
    <xdr:to>
      <xdr:col>71</xdr:col>
      <xdr:colOff>177800</xdr:colOff>
      <xdr:row>38</xdr:row>
      <xdr:rowOff>169435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239679"/>
          <a:ext cx="889000" cy="4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35196</xdr:rowOff>
    </xdr:from>
    <xdr:to>
      <xdr:col>85</xdr:col>
      <xdr:colOff>177800</xdr:colOff>
      <xdr:row>38</xdr:row>
      <xdr:rowOff>136796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55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13623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52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105196</xdr:rowOff>
    </xdr:from>
    <xdr:to>
      <xdr:col>81</xdr:col>
      <xdr:colOff>101600</xdr:colOff>
      <xdr:row>35</xdr:row>
      <xdr:rowOff>35346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9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51873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70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139127</xdr:rowOff>
    </xdr:from>
    <xdr:to>
      <xdr:col>76</xdr:col>
      <xdr:colOff>165100</xdr:colOff>
      <xdr:row>34</xdr:row>
      <xdr:rowOff>69277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7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85804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57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16679</xdr:rowOff>
    </xdr:from>
    <xdr:to>
      <xdr:col>72</xdr:col>
      <xdr:colOff>38100</xdr:colOff>
      <xdr:row>36</xdr:row>
      <xdr:rowOff>118279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1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134806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118635</xdr:rowOff>
    </xdr:from>
    <xdr:to>
      <xdr:col>67</xdr:col>
      <xdr:colOff>101600</xdr:colOff>
      <xdr:row>39</xdr:row>
      <xdr:rowOff>48785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39912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2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30353</xdr:rowOff>
    </xdr:from>
    <xdr:to>
      <xdr:col>85</xdr:col>
      <xdr:colOff>127000</xdr:colOff>
      <xdr:row>57</xdr:row>
      <xdr:rowOff>122300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03003"/>
          <a:ext cx="838200" cy="9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30353</xdr:rowOff>
    </xdr:from>
    <xdr:to>
      <xdr:col>81</xdr:col>
      <xdr:colOff>50800</xdr:colOff>
      <xdr:row>57</xdr:row>
      <xdr:rowOff>166385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03003"/>
          <a:ext cx="889000" cy="1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166385</xdr:rowOff>
    </xdr:from>
    <xdr:to>
      <xdr:col>76</xdr:col>
      <xdr:colOff>114300</xdr:colOff>
      <xdr:row>58</xdr:row>
      <xdr:rowOff>7782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39035"/>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7782</xdr:rowOff>
    </xdr:from>
    <xdr:to>
      <xdr:col>71</xdr:col>
      <xdr:colOff>177800</xdr:colOff>
      <xdr:row>58</xdr:row>
      <xdr:rowOff>40187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51882"/>
          <a:ext cx="889000" cy="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71500</xdr:rowOff>
    </xdr:from>
    <xdr:to>
      <xdr:col>85</xdr:col>
      <xdr:colOff>177800</xdr:colOff>
      <xdr:row>58</xdr:row>
      <xdr:rowOff>1650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49927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151003</xdr:rowOff>
    </xdr:from>
    <xdr:to>
      <xdr:col>81</xdr:col>
      <xdr:colOff>101600</xdr:colOff>
      <xdr:row>57</xdr:row>
      <xdr:rowOff>81153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72280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4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115585</xdr:rowOff>
    </xdr:from>
    <xdr:to>
      <xdr:col>76</xdr:col>
      <xdr:colOff>165100</xdr:colOff>
      <xdr:row>58</xdr:row>
      <xdr:rowOff>45735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36862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8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128432</xdr:rowOff>
    </xdr:from>
    <xdr:to>
      <xdr:col>72</xdr:col>
      <xdr:colOff>38100</xdr:colOff>
      <xdr:row>58</xdr:row>
      <xdr:rowOff>58582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49709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160837</xdr:rowOff>
    </xdr:from>
    <xdr:to>
      <xdr:col>67</xdr:col>
      <xdr:colOff>101600</xdr:colOff>
      <xdr:row>58</xdr:row>
      <xdr:rowOff>90987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82114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2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132114</xdr:rowOff>
    </xdr:from>
    <xdr:to>
      <xdr:col>85</xdr:col>
      <xdr:colOff>127000</xdr:colOff>
      <xdr:row>78</xdr:row>
      <xdr:rowOff>133400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05214"/>
          <a:ext cx="8382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62833</xdr:rowOff>
    </xdr:from>
    <xdr:to>
      <xdr:col>81</xdr:col>
      <xdr:colOff>50800</xdr:colOff>
      <xdr:row>78</xdr:row>
      <xdr:rowOff>132114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35933"/>
          <a:ext cx="889000" cy="6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62833</xdr:rowOff>
    </xdr:from>
    <xdr:to>
      <xdr:col>76</xdr:col>
      <xdr:colOff>114300</xdr:colOff>
      <xdr:row>78</xdr:row>
      <xdr:rowOff>84496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35933"/>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84496</xdr:rowOff>
    </xdr:from>
    <xdr:to>
      <xdr:col>71</xdr:col>
      <xdr:colOff>177800</xdr:colOff>
      <xdr:row>78</xdr:row>
      <xdr:rowOff>138857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57596"/>
          <a:ext cx="8890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156833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82600</xdr:rowOff>
    </xdr:from>
    <xdr:to>
      <xdr:col>85</xdr:col>
      <xdr:colOff>177800</xdr:colOff>
      <xdr:row>79</xdr:row>
      <xdr:rowOff>12750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81314</xdr:rowOff>
    </xdr:from>
    <xdr:to>
      <xdr:col>81</xdr:col>
      <xdr:colOff>101600</xdr:colOff>
      <xdr:row>79</xdr:row>
      <xdr:rowOff>11464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2591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12033</xdr:rowOff>
    </xdr:from>
    <xdr:to>
      <xdr:col>76</xdr:col>
      <xdr:colOff>165100</xdr:colOff>
      <xdr:row>78</xdr:row>
      <xdr:rowOff>113633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130160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33696</xdr:rowOff>
    </xdr:from>
    <xdr:to>
      <xdr:col>72</xdr:col>
      <xdr:colOff>38100</xdr:colOff>
      <xdr:row>78</xdr:row>
      <xdr:rowOff>135296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0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151823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8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88057</xdr:rowOff>
    </xdr:from>
    <xdr:to>
      <xdr:col>67</xdr:col>
      <xdr:colOff>101600</xdr:colOff>
      <xdr:row>79</xdr:row>
      <xdr:rowOff>18207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9334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3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54648</xdr:rowOff>
    </xdr:from>
    <xdr:to>
      <xdr:col>85</xdr:col>
      <xdr:colOff>127000</xdr:colOff>
      <xdr:row>95</xdr:row>
      <xdr:rowOff>82330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342398"/>
          <a:ext cx="838200" cy="2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82330</xdr:rowOff>
    </xdr:from>
    <xdr:to>
      <xdr:col>81</xdr:col>
      <xdr:colOff>50800</xdr:colOff>
      <xdr:row>95</xdr:row>
      <xdr:rowOff>87213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370080"/>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87213</xdr:rowOff>
    </xdr:from>
    <xdr:to>
      <xdr:col>76</xdr:col>
      <xdr:colOff>114300</xdr:colOff>
      <xdr:row>95</xdr:row>
      <xdr:rowOff>101482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374963"/>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101482</xdr:rowOff>
    </xdr:from>
    <xdr:to>
      <xdr:col>71</xdr:col>
      <xdr:colOff>177800</xdr:colOff>
      <xdr:row>95</xdr:row>
      <xdr:rowOff>149639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389232"/>
          <a:ext cx="889000" cy="4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3848</xdr:rowOff>
    </xdr:from>
    <xdr:to>
      <xdr:col>85</xdr:col>
      <xdr:colOff>177800</xdr:colOff>
      <xdr:row>95</xdr:row>
      <xdr:rowOff>105448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2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26725</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14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31530</xdr:rowOff>
    </xdr:from>
    <xdr:to>
      <xdr:col>81</xdr:col>
      <xdr:colOff>101600</xdr:colOff>
      <xdr:row>95</xdr:row>
      <xdr:rowOff>133130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3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149657</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09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36413</xdr:rowOff>
    </xdr:from>
    <xdr:to>
      <xdr:col>76</xdr:col>
      <xdr:colOff>165100</xdr:colOff>
      <xdr:row>95</xdr:row>
      <xdr:rowOff>138013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32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154540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09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50682</xdr:rowOff>
    </xdr:from>
    <xdr:to>
      <xdr:col>72</xdr:col>
      <xdr:colOff>38100</xdr:colOff>
      <xdr:row>95</xdr:row>
      <xdr:rowOff>152282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3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168809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11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98839</xdr:rowOff>
    </xdr:from>
    <xdr:to>
      <xdr:col>67</xdr:col>
      <xdr:colOff>101600</xdr:colOff>
      <xdr:row>96</xdr:row>
      <xdr:rowOff>28989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3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45516</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16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・主な構成項目である総務費は、住民一人当たり</a:t>
          </a:r>
          <a:r>
            <a:rPr kumimoji="1" lang="en-US" altLang="ja-JP" sz="1100">
              <a:solidFill>
                <a:schemeClr val="dk1"/>
              </a:solidFill>
              <a:effectLst/>
              <a:latin typeface="+mn-lt"/>
              <a:ea typeface="+mn-ea"/>
              <a:cs typeface="+mn-cs"/>
            </a:rPr>
            <a:t>239,957</a:t>
          </a:r>
          <a:r>
            <a:rPr kumimoji="1" lang="ja-JP" altLang="ja-JP" sz="1100">
              <a:solidFill>
                <a:schemeClr val="dk1"/>
              </a:solidFill>
              <a:effectLst/>
              <a:latin typeface="+mn-lt"/>
              <a:ea typeface="+mn-ea"/>
              <a:cs typeface="+mn-cs"/>
            </a:rPr>
            <a:t>円となっており、類似団体平均に比べ高止まりしているのは、多くを占める人件費とふるさと納税関連経費が要因となっている。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・主な構成項目である民生費は、住民一人当たり</a:t>
          </a:r>
          <a:r>
            <a:rPr kumimoji="1" lang="en-US" altLang="ja-JP" sz="1100">
              <a:solidFill>
                <a:schemeClr val="dk1"/>
              </a:solidFill>
              <a:effectLst/>
              <a:latin typeface="+mn-lt"/>
              <a:ea typeface="+mn-ea"/>
              <a:cs typeface="+mn-cs"/>
            </a:rPr>
            <a:t>216,796</a:t>
          </a:r>
          <a:r>
            <a:rPr kumimoji="1" lang="ja-JP" altLang="ja-JP" sz="1100">
              <a:solidFill>
                <a:schemeClr val="dk1"/>
              </a:solidFill>
              <a:effectLst/>
              <a:latin typeface="+mn-lt"/>
              <a:ea typeface="+mn-ea"/>
              <a:cs typeface="+mn-cs"/>
            </a:rPr>
            <a:t>円となっている。決算額全体からみると、民生費のうち老人福祉行政に要する経費である老人福祉費が増加していることが要因となっている。これは、高齢化率が高いことに対応するために</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重点的に取り組んだことによるものである。</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131,103</a:t>
          </a:r>
          <a:r>
            <a:rPr kumimoji="1" lang="ja-JP" altLang="ja-JP" sz="1100">
              <a:solidFill>
                <a:schemeClr val="dk1"/>
              </a:solidFill>
              <a:effectLst/>
              <a:latin typeface="+mn-lt"/>
              <a:ea typeface="+mn-ea"/>
              <a:cs typeface="+mn-cs"/>
            </a:rPr>
            <a:t>円となっており、類似団体と比較して一人当たりのコストが高い水準となっている。保有する公共施設・町道等の</a:t>
          </a:r>
          <a:r>
            <a:rPr kumimoji="1" lang="ja-JP" altLang="en-US" sz="1100">
              <a:solidFill>
                <a:schemeClr val="dk1"/>
              </a:solidFill>
              <a:effectLst/>
              <a:latin typeface="+mn-lt"/>
              <a:ea typeface="+mn-ea"/>
              <a:cs typeface="+mn-cs"/>
            </a:rPr>
            <a:t>改修</a:t>
          </a:r>
          <a:r>
            <a:rPr kumimoji="1" lang="ja-JP" altLang="ja-JP" sz="1100">
              <a:solidFill>
                <a:schemeClr val="dk1"/>
              </a:solidFill>
              <a:effectLst/>
              <a:latin typeface="+mn-lt"/>
              <a:ea typeface="+mn-ea"/>
              <a:cs typeface="+mn-cs"/>
            </a:rPr>
            <a:t>に係る地方債が増加していることが主な要因となっている。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90,418</a:t>
          </a:r>
          <a:r>
            <a:rPr kumimoji="1" lang="ja-JP" altLang="ja-JP" sz="1100">
              <a:solidFill>
                <a:schemeClr val="dk1"/>
              </a:solidFill>
              <a:effectLst/>
              <a:latin typeface="+mn-lt"/>
              <a:ea typeface="+mn-ea"/>
              <a:cs typeface="+mn-cs"/>
            </a:rPr>
            <a:t>円となっており、類似団体と比較して一人当たりのコストが</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ja-JP" sz="1100" b="0" i="0" baseline="0">
              <a:solidFill>
                <a:schemeClr val="dk1"/>
              </a:solidFill>
              <a:effectLst/>
              <a:latin typeface="+mn-lt"/>
              <a:ea typeface="+mn-ea"/>
              <a:cs typeface="+mn-cs"/>
            </a:rPr>
            <a:t>防災行政無線のデジタル化</a:t>
          </a:r>
          <a:r>
            <a:rPr kumimoji="1" lang="ja-JP" altLang="en-US" sz="1100" b="0" i="0" baseline="0">
              <a:solidFill>
                <a:schemeClr val="dk1"/>
              </a:solidFill>
              <a:effectLst/>
              <a:latin typeface="+mn-lt"/>
              <a:ea typeface="+mn-ea"/>
              <a:cs typeface="+mn-cs"/>
            </a:rPr>
            <a:t>完了に係る普通建設費の減少</a:t>
          </a:r>
          <a:r>
            <a:rPr kumimoji="1" lang="ja-JP" altLang="ja-JP" sz="1100" b="0" i="0" baseline="0">
              <a:solidFill>
                <a:schemeClr val="dk1"/>
              </a:solidFill>
              <a:effectLst/>
              <a:latin typeface="+mn-lt"/>
              <a:ea typeface="+mn-ea"/>
              <a:cs typeface="+mn-cs"/>
            </a:rPr>
            <a:t>が主な要因となっている。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69,567</a:t>
          </a:r>
          <a:r>
            <a:rPr kumimoji="1" lang="ja-JP" altLang="ja-JP" sz="1100">
              <a:solidFill>
                <a:schemeClr val="dk1"/>
              </a:solidFill>
              <a:effectLst/>
              <a:latin typeface="+mn-lt"/>
              <a:ea typeface="+mn-ea"/>
              <a:cs typeface="+mn-cs"/>
            </a:rPr>
            <a:t>円となっており、類似団体と比較して一人当たりのコストが</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回ることとなった。</a:t>
          </a:r>
          <a:r>
            <a:rPr kumimoji="1" lang="ja-JP" altLang="en-US" sz="1100">
              <a:solidFill>
                <a:schemeClr val="dk1"/>
              </a:solidFill>
              <a:effectLst/>
              <a:latin typeface="+mn-lt"/>
              <a:ea typeface="+mn-ea"/>
              <a:cs typeface="+mn-cs"/>
            </a:rPr>
            <a:t>２９年度の</a:t>
          </a:r>
          <a:r>
            <a:rPr kumimoji="1" lang="ja-JP" altLang="ja-JP" sz="1100">
              <a:solidFill>
                <a:schemeClr val="dk1"/>
              </a:solidFill>
              <a:effectLst/>
              <a:latin typeface="+mn-lt"/>
              <a:ea typeface="+mn-ea"/>
              <a:cs typeface="+mn-cs"/>
            </a:rPr>
            <a:t>ネッピー・みさきちゃん奨学金基金設立</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が主な要因となっている。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の実質単年度収支は</a:t>
          </a:r>
          <a:r>
            <a:rPr kumimoji="1" lang="ja-JP" altLang="en-US" sz="1100" b="0" i="0" baseline="0">
              <a:solidFill>
                <a:schemeClr val="dk1"/>
              </a:solidFill>
              <a:effectLst/>
              <a:latin typeface="+mn-lt"/>
              <a:ea typeface="+mn-ea"/>
              <a:cs typeface="+mn-cs"/>
            </a:rPr>
            <a:t>黒字化することとなった。</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Ｈ</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の実質単年度収支が</a:t>
          </a:r>
          <a:r>
            <a:rPr kumimoji="1" lang="ja-JP" altLang="en-US" sz="1100" b="0" i="0" baseline="0">
              <a:solidFill>
                <a:schemeClr val="dk1"/>
              </a:solidFill>
              <a:effectLst/>
              <a:latin typeface="+mn-lt"/>
              <a:ea typeface="+mn-ea"/>
              <a:cs typeface="+mn-cs"/>
            </a:rPr>
            <a:t>黒字</a:t>
          </a:r>
          <a:r>
            <a:rPr kumimoji="1" lang="ja-JP" altLang="ja-JP" sz="1100" b="0" i="0" baseline="0">
              <a:solidFill>
                <a:schemeClr val="dk1"/>
              </a:solidFill>
              <a:effectLst/>
              <a:latin typeface="+mn-lt"/>
              <a:ea typeface="+mn-ea"/>
              <a:cs typeface="+mn-cs"/>
            </a:rPr>
            <a:t>であったため，財政調整基金残高は</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している。なお，実質単年度収支の</a:t>
          </a:r>
          <a:r>
            <a:rPr kumimoji="1" lang="ja-JP" altLang="en-US" sz="1100" b="0" i="0" baseline="0">
              <a:solidFill>
                <a:schemeClr val="dk1"/>
              </a:solidFill>
              <a:effectLst/>
              <a:latin typeface="+mn-lt"/>
              <a:ea typeface="+mn-ea"/>
              <a:cs typeface="+mn-cs"/>
            </a:rPr>
            <a:t>黒字化</a:t>
          </a:r>
          <a:r>
            <a:rPr kumimoji="1" lang="ja-JP" altLang="ja-JP" sz="1100" b="0" i="0" baseline="0">
              <a:solidFill>
                <a:schemeClr val="dk1"/>
              </a:solidFill>
              <a:effectLst/>
              <a:latin typeface="+mn-lt"/>
              <a:ea typeface="+mn-ea"/>
              <a:cs typeface="+mn-cs"/>
            </a:rPr>
            <a:t>の要因は、歳出に係る</a:t>
          </a:r>
          <a:r>
            <a:rPr kumimoji="1" lang="ja-JP" altLang="en-US" sz="1100" b="0" i="0" baseline="0">
              <a:solidFill>
                <a:schemeClr val="dk1"/>
              </a:solidFill>
              <a:effectLst/>
              <a:latin typeface="+mn-lt"/>
              <a:ea typeface="+mn-ea"/>
              <a:cs typeface="+mn-cs"/>
            </a:rPr>
            <a:t>扶助費</a:t>
          </a:r>
          <a:r>
            <a:rPr kumimoji="1" lang="ja-JP" altLang="ja-JP" sz="1100" b="0" i="0" baseline="0">
              <a:solidFill>
                <a:schemeClr val="dk1"/>
              </a:solidFill>
              <a:effectLst/>
              <a:latin typeface="+mn-lt"/>
              <a:ea typeface="+mn-ea"/>
              <a:cs typeface="+mn-cs"/>
            </a:rPr>
            <a:t>の減少である。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今後も全般的な歳出の見直しにより健全な行財政運営に努める。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全会計黒字となっているが、簡易水道事業と下水道事業については、基準外の一般会計</a:t>
          </a:r>
          <a:r>
            <a:rPr kumimoji="1" lang="ja-JP" altLang="en-US" sz="1100">
              <a:solidFill>
                <a:schemeClr val="dk1"/>
              </a:solidFill>
              <a:effectLst/>
              <a:latin typeface="+mn-lt"/>
              <a:ea typeface="+mn-ea"/>
              <a:cs typeface="+mn-cs"/>
            </a:rPr>
            <a:t>繰</a:t>
          </a:r>
          <a:r>
            <a:rPr kumimoji="1" lang="ja-JP" altLang="ja-JP" sz="1100">
              <a:solidFill>
                <a:schemeClr val="dk1"/>
              </a:solidFill>
              <a:effectLst/>
              <a:latin typeface="+mn-lt"/>
              <a:ea typeface="+mn-ea"/>
              <a:cs typeface="+mn-cs"/>
            </a:rPr>
            <a:t>出金がある。両会計とも、大規模な改良事業が平成３０年度</a:t>
          </a:r>
          <a:r>
            <a:rPr kumimoji="1" lang="ja-JP" altLang="en-US" sz="1100">
              <a:solidFill>
                <a:schemeClr val="dk1"/>
              </a:solidFill>
              <a:effectLst/>
              <a:latin typeface="+mn-lt"/>
              <a:ea typeface="+mn-ea"/>
              <a:cs typeface="+mn-cs"/>
            </a:rPr>
            <a:t>で完了したことにより、基準外の一般会計繰出金の減少が今後見込まれる。</a:t>
          </a:r>
          <a:r>
            <a:rPr kumimoji="1" lang="ja-JP" altLang="ja-JP" sz="1100">
              <a:solidFill>
                <a:schemeClr val="dk1"/>
              </a:solidFill>
              <a:effectLst/>
              <a:latin typeface="+mn-lt"/>
              <a:ea typeface="+mn-ea"/>
              <a:cs typeface="+mn-cs"/>
            </a:rPr>
            <a:t>国民健康保険事業・介護保険事業についても財源不足が懸念され、それぞれの会計の基金残高の減少がみられることから、今後、保険料の改定等の見直しが必要である。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7612223</v>
      </c>
      <c r="BO4" s="461"/>
      <c r="BP4" s="461"/>
      <c r="BQ4" s="461"/>
      <c r="BR4" s="461"/>
      <c r="BS4" s="461"/>
      <c r="BT4" s="461"/>
      <c r="BU4" s="462"/>
      <c r="BV4" s="460">
        <v>8412101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7.2</v>
      </c>
      <c r="CU4" s="642"/>
      <c r="CV4" s="642"/>
      <c r="CW4" s="642"/>
      <c r="CX4" s="642"/>
      <c r="CY4" s="642"/>
      <c r="CZ4" s="642"/>
      <c r="DA4" s="643"/>
      <c r="DB4" s="641">
        <v>5.5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7285198</v>
      </c>
      <c r="BO5" s="466"/>
      <c r="BP5" s="466"/>
      <c r="BQ5" s="466"/>
      <c r="BR5" s="466"/>
      <c r="BS5" s="466"/>
      <c r="BT5" s="466"/>
      <c r="BU5" s="467"/>
      <c r="BV5" s="465">
        <v>8133191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95.6</v>
      </c>
      <c r="CU5" s="436"/>
      <c r="CV5" s="436"/>
      <c r="CW5" s="436"/>
      <c r="CX5" s="436"/>
      <c r="CY5" s="436"/>
      <c r="CZ5" s="436"/>
      <c r="DA5" s="437"/>
      <c r="DB5" s="435">
        <v>91.3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327025</v>
      </c>
      <c r="BO6" s="466"/>
      <c r="BP6" s="466"/>
      <c r="BQ6" s="466"/>
      <c r="BR6" s="466"/>
      <c r="BS6" s="466"/>
      <c r="BT6" s="466"/>
      <c r="BU6" s="467"/>
      <c r="BV6" s="465">
        <v>278910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99.2</v>
      </c>
      <c r="CU6" s="616"/>
      <c r="CV6" s="616"/>
      <c r="CW6" s="616"/>
      <c r="CX6" s="616"/>
      <c r="CY6" s="616"/>
      <c r="CZ6" s="616"/>
      <c r="DA6" s="617"/>
      <c r="DB6" s="615">
        <v>94.8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33109</v>
      </c>
      <c r="BO7" s="466"/>
      <c r="BP7" s="466"/>
      <c r="BQ7" s="466"/>
      <c r="BR7" s="466"/>
      <c r="BS7" s="466"/>
      <c r="BT7" s="466"/>
      <c r="BU7" s="467"/>
      <c r="BV7" s="465">
        <v>48077</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4068368</v>
      </c>
      <c r="CU7" s="466"/>
      <c r="CV7" s="466"/>
      <c r="CW7" s="466"/>
      <c r="CX7" s="466"/>
      <c r="CY7" s="466"/>
      <c r="CZ7" s="466"/>
      <c r="DA7" s="467"/>
      <c r="DB7" s="465">
        <v>4194949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94</v>
      </c>
      <c r="AV8" s="523"/>
      <c r="AW8" s="523"/>
      <c r="AX8" s="523"/>
      <c r="AY8" s="445" t="s">
        <v>110</v>
      </c>
      <c r="AZ8" s="446"/>
      <c r="BA8" s="446"/>
      <c r="BB8" s="446"/>
      <c r="BC8" s="446"/>
      <c r="BD8" s="446"/>
      <c r="BE8" s="446"/>
      <c r="BF8" s="446"/>
      <c r="BG8" s="446"/>
      <c r="BH8" s="446"/>
      <c r="BI8" s="446"/>
      <c r="BJ8" s="446"/>
      <c r="BK8" s="446"/>
      <c r="BL8" s="446"/>
      <c r="BM8" s="447"/>
      <c r="BN8" s="465">
        <v>293916</v>
      </c>
      <c r="BO8" s="466"/>
      <c r="BP8" s="466"/>
      <c r="BQ8" s="466"/>
      <c r="BR8" s="466"/>
      <c r="BS8" s="466"/>
      <c r="BT8" s="466"/>
      <c r="BU8" s="467"/>
      <c r="BV8" s="465">
        <v>230833</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0.17</v>
      </c>
      <c r="CU8" s="579"/>
      <c r="CV8" s="579"/>
      <c r="CW8" s="579"/>
      <c r="CX8" s="579"/>
      <c r="CY8" s="579"/>
      <c r="CZ8" s="579"/>
      <c r="DA8" s="580"/>
      <c r="DB8" s="578">
        <v>0.16</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7542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106</v>
      </c>
      <c r="AV9" s="523"/>
      <c r="AW9" s="523"/>
      <c r="AX9" s="523"/>
      <c r="AY9" s="445" t="s">
        <v>116</v>
      </c>
      <c r="AZ9" s="446"/>
      <c r="BA9" s="446"/>
      <c r="BB9" s="446"/>
      <c r="BC9" s="446"/>
      <c r="BD9" s="446"/>
      <c r="BE9" s="446"/>
      <c r="BF9" s="446"/>
      <c r="BG9" s="446"/>
      <c r="BH9" s="446"/>
      <c r="BI9" s="446"/>
      <c r="BJ9" s="446"/>
      <c r="BK9" s="446"/>
      <c r="BL9" s="446"/>
      <c r="BM9" s="447"/>
      <c r="BN9" s="465">
        <v>63083</v>
      </c>
      <c r="BO9" s="466"/>
      <c r="BP9" s="466"/>
      <c r="BQ9" s="466"/>
      <c r="BR9" s="466"/>
      <c r="BS9" s="466"/>
      <c r="BT9" s="466"/>
      <c r="BU9" s="467"/>
      <c r="BV9" s="465">
        <v>9836</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18.600000000000001</v>
      </c>
      <c r="CU9" s="436"/>
      <c r="CV9" s="436"/>
      <c r="CW9" s="436"/>
      <c r="CX9" s="436"/>
      <c r="CY9" s="436"/>
      <c r="CZ9" s="436"/>
      <c r="DA9" s="437"/>
      <c r="DB9" s="435">
        <v>16.5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8815</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2252</v>
      </c>
      <c r="BO10" s="466"/>
      <c r="BP10" s="466"/>
      <c r="BQ10" s="466"/>
      <c r="BR10" s="466"/>
      <c r="BS10" s="466"/>
      <c r="BT10" s="466"/>
      <c r="BU10" s="467"/>
      <c r="BV10" s="465">
        <v>5900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7268</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7499</v>
      </c>
      <c r="BO12" s="466"/>
      <c r="BP12" s="466"/>
      <c r="BQ12" s="466"/>
      <c r="BR12" s="466"/>
      <c r="BS12" s="466"/>
      <c r="BT12" s="466"/>
      <c r="BU12" s="467"/>
      <c r="BV12" s="465">
        <v>165411</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7245</v>
      </c>
      <c r="S13" s="569"/>
      <c r="T13" s="569"/>
      <c r="U13" s="569"/>
      <c r="V13" s="570"/>
      <c r="W13" s="556" t="s">
        <v>138</v>
      </c>
      <c r="X13" s="478"/>
      <c r="Y13" s="478"/>
      <c r="Z13" s="478"/>
      <c r="AA13" s="478"/>
      <c r="AB13" s="479"/>
      <c r="AC13" s="441">
        <v>1175</v>
      </c>
      <c r="AD13" s="442"/>
      <c r="AE13" s="442"/>
      <c r="AF13" s="442"/>
      <c r="AG13" s="443"/>
      <c r="AH13" s="441">
        <v>1185</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57836</v>
      </c>
      <c r="BO13" s="466"/>
      <c r="BP13" s="466"/>
      <c r="BQ13" s="466"/>
      <c r="BR13" s="466"/>
      <c r="BS13" s="466"/>
      <c r="BT13" s="466"/>
      <c r="BU13" s="467"/>
      <c r="BV13" s="465">
        <v>-149675</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8.4</v>
      </c>
      <c r="CU13" s="436"/>
      <c r="CV13" s="436"/>
      <c r="CW13" s="436"/>
      <c r="CX13" s="436"/>
      <c r="CY13" s="436"/>
      <c r="CZ13" s="436"/>
      <c r="DA13" s="437"/>
      <c r="DB13" s="435">
        <v>7.5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7526</v>
      </c>
      <c r="S14" s="569"/>
      <c r="T14" s="569"/>
      <c r="U14" s="569"/>
      <c r="V14" s="570"/>
      <c r="W14" s="571"/>
      <c r="X14" s="481"/>
      <c r="Y14" s="481"/>
      <c r="Z14" s="481"/>
      <c r="AA14" s="481"/>
      <c r="AB14" s="482"/>
      <c r="AC14" s="561">
        <v>34.1</v>
      </c>
      <c r="AD14" s="562"/>
      <c r="AE14" s="562"/>
      <c r="AF14" s="562"/>
      <c r="AG14" s="563"/>
      <c r="AH14" s="561">
        <v>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145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7502</v>
      </c>
      <c r="S15" s="569"/>
      <c r="T15" s="569"/>
      <c r="U15" s="569"/>
      <c r="V15" s="570"/>
      <c r="W15" s="556" t="s">
        <v>146</v>
      </c>
      <c r="X15" s="478"/>
      <c r="Y15" s="478"/>
      <c r="Z15" s="478"/>
      <c r="AA15" s="478"/>
      <c r="AB15" s="479"/>
      <c r="AC15" s="441">
        <v>505</v>
      </c>
      <c r="AD15" s="442"/>
      <c r="AE15" s="442"/>
      <c r="AF15" s="442"/>
      <c r="AG15" s="443"/>
      <c r="AH15" s="441">
        <v>530</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657107</v>
      </c>
      <c r="BO15" s="461"/>
      <c r="BP15" s="461"/>
      <c r="BQ15" s="461"/>
      <c r="BR15" s="461"/>
      <c r="BS15" s="461"/>
      <c r="BT15" s="461"/>
      <c r="BU15" s="462"/>
      <c r="BV15" s="460">
        <v>645061</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14.7</v>
      </c>
      <c r="AD16" s="562"/>
      <c r="AE16" s="562"/>
      <c r="AF16" s="562"/>
      <c r="AG16" s="563"/>
      <c r="AH16" s="561">
        <v>14.8</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3693677</v>
      </c>
      <c r="BO16" s="466"/>
      <c r="BP16" s="466"/>
      <c r="BQ16" s="466"/>
      <c r="BR16" s="466"/>
      <c r="BS16" s="466"/>
      <c r="BT16" s="466"/>
      <c r="BU16" s="467"/>
      <c r="BV16" s="465">
        <v>3766364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1762</v>
      </c>
      <c r="AD17" s="442"/>
      <c r="AE17" s="442"/>
      <c r="AF17" s="442"/>
      <c r="AG17" s="443"/>
      <c r="AH17" s="441">
        <v>1876</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821369</v>
      </c>
      <c r="BO17" s="466"/>
      <c r="BP17" s="466"/>
      <c r="BQ17" s="466"/>
      <c r="BR17" s="466"/>
      <c r="BS17" s="466"/>
      <c r="BT17" s="466"/>
      <c r="BU17" s="467"/>
      <c r="BV17" s="465">
        <v>803172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213.57</v>
      </c>
      <c r="M18" s="530"/>
      <c r="N18" s="530"/>
      <c r="O18" s="530"/>
      <c r="P18" s="530"/>
      <c r="Q18" s="530"/>
      <c r="R18" s="531"/>
      <c r="S18" s="531"/>
      <c r="T18" s="531"/>
      <c r="U18" s="531"/>
      <c r="V18" s="532"/>
      <c r="W18" s="546"/>
      <c r="X18" s="547"/>
      <c r="Y18" s="547"/>
      <c r="Z18" s="547"/>
      <c r="AA18" s="547"/>
      <c r="AB18" s="557"/>
      <c r="AC18" s="429">
        <v>51.2</v>
      </c>
      <c r="AD18" s="430"/>
      <c r="AE18" s="430"/>
      <c r="AF18" s="430"/>
      <c r="AG18" s="533"/>
      <c r="AH18" s="429">
        <v>52.2</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3914270</v>
      </c>
      <c r="BO18" s="466"/>
      <c r="BP18" s="466"/>
      <c r="BQ18" s="466"/>
      <c r="BR18" s="466"/>
      <c r="BS18" s="466"/>
      <c r="BT18" s="466"/>
      <c r="BU18" s="467"/>
      <c r="BV18" s="465">
        <v>3873503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35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5009715</v>
      </c>
      <c r="BO19" s="466"/>
      <c r="BP19" s="466"/>
      <c r="BQ19" s="466"/>
      <c r="BR19" s="466"/>
      <c r="BS19" s="466"/>
      <c r="BT19" s="466"/>
      <c r="BU19" s="467"/>
      <c r="BV19" s="465">
        <v>5588628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3559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10586619</v>
      </c>
      <c r="BO23" s="466"/>
      <c r="BP23" s="466"/>
      <c r="BQ23" s="466"/>
      <c r="BR23" s="466"/>
      <c r="BS23" s="466"/>
      <c r="BT23" s="466"/>
      <c r="BU23" s="467"/>
      <c r="BV23" s="465">
        <v>10126378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7600</v>
      </c>
      <c r="R24" s="442"/>
      <c r="S24" s="442"/>
      <c r="T24" s="442"/>
      <c r="U24" s="442"/>
      <c r="V24" s="443"/>
      <c r="W24" s="507"/>
      <c r="X24" s="498"/>
      <c r="Y24" s="499"/>
      <c r="Z24" s="438" t="s">
        <v>169</v>
      </c>
      <c r="AA24" s="439"/>
      <c r="AB24" s="439"/>
      <c r="AC24" s="439"/>
      <c r="AD24" s="439"/>
      <c r="AE24" s="439"/>
      <c r="AF24" s="439"/>
      <c r="AG24" s="440"/>
      <c r="AH24" s="441">
        <v>102</v>
      </c>
      <c r="AI24" s="442"/>
      <c r="AJ24" s="442"/>
      <c r="AK24" s="442"/>
      <c r="AL24" s="443"/>
      <c r="AM24" s="441">
        <v>324870</v>
      </c>
      <c r="AN24" s="442"/>
      <c r="AO24" s="442"/>
      <c r="AP24" s="442"/>
      <c r="AQ24" s="442"/>
      <c r="AR24" s="443"/>
      <c r="AS24" s="441">
        <v>3185</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8027053</v>
      </c>
      <c r="BO24" s="466"/>
      <c r="BP24" s="466"/>
      <c r="BQ24" s="466"/>
      <c r="BR24" s="466"/>
      <c r="BS24" s="466"/>
      <c r="BT24" s="466"/>
      <c r="BU24" s="467"/>
      <c r="BV24" s="465">
        <v>7993729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5940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174</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72266</v>
      </c>
      <c r="BO25" s="461"/>
      <c r="BP25" s="461"/>
      <c r="BQ25" s="461"/>
      <c r="BR25" s="461"/>
      <c r="BS25" s="461"/>
      <c r="BT25" s="461"/>
      <c r="BU25" s="462"/>
      <c r="BV25" s="460">
        <v>68154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5530</v>
      </c>
      <c r="R26" s="442"/>
      <c r="S26" s="442"/>
      <c r="T26" s="442"/>
      <c r="U26" s="442"/>
      <c r="V26" s="443"/>
      <c r="W26" s="507"/>
      <c r="X26" s="498"/>
      <c r="Y26" s="499"/>
      <c r="Z26" s="438" t="s">
        <v>177</v>
      </c>
      <c r="AA26" s="520"/>
      <c r="AB26" s="520"/>
      <c r="AC26" s="520"/>
      <c r="AD26" s="520"/>
      <c r="AE26" s="520"/>
      <c r="AF26" s="520"/>
      <c r="AG26" s="521"/>
      <c r="AH26" s="441" t="s">
        <v>145</v>
      </c>
      <c r="AI26" s="442"/>
      <c r="AJ26" s="442"/>
      <c r="AK26" s="442"/>
      <c r="AL26" s="443"/>
      <c r="AM26" s="441" t="s">
        <v>173</v>
      </c>
      <c r="AN26" s="442"/>
      <c r="AO26" s="442"/>
      <c r="AP26" s="442"/>
      <c r="AQ26" s="442"/>
      <c r="AR26" s="443"/>
      <c r="AS26" s="441" t="s">
        <v>145</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3060</v>
      </c>
      <c r="R27" s="442"/>
      <c r="S27" s="442"/>
      <c r="T27" s="442"/>
      <c r="U27" s="442"/>
      <c r="V27" s="443"/>
      <c r="W27" s="507"/>
      <c r="X27" s="498"/>
      <c r="Y27" s="499"/>
      <c r="Z27" s="438" t="s">
        <v>180</v>
      </c>
      <c r="AA27" s="439"/>
      <c r="AB27" s="439"/>
      <c r="AC27" s="439"/>
      <c r="AD27" s="439"/>
      <c r="AE27" s="439"/>
      <c r="AF27" s="439"/>
      <c r="AG27" s="440"/>
      <c r="AH27" s="441">
        <v>4</v>
      </c>
      <c r="AI27" s="442"/>
      <c r="AJ27" s="442"/>
      <c r="AK27" s="442"/>
      <c r="AL27" s="443"/>
      <c r="AM27" s="441">
        <v>14450</v>
      </c>
      <c r="AN27" s="442"/>
      <c r="AO27" s="442"/>
      <c r="AP27" s="442"/>
      <c r="AQ27" s="442"/>
      <c r="AR27" s="443"/>
      <c r="AS27" s="441">
        <v>3613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50000</v>
      </c>
      <c r="BO27" s="469"/>
      <c r="BP27" s="469"/>
      <c r="BQ27" s="469"/>
      <c r="BR27" s="469"/>
      <c r="BS27" s="469"/>
      <c r="BT27" s="469"/>
      <c r="BU27" s="470"/>
      <c r="BV27" s="468">
        <v>50000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2480</v>
      </c>
      <c r="R28" s="442"/>
      <c r="S28" s="442"/>
      <c r="T28" s="442"/>
      <c r="U28" s="442"/>
      <c r="V28" s="443"/>
      <c r="W28" s="507"/>
      <c r="X28" s="498"/>
      <c r="Y28" s="499"/>
      <c r="Z28" s="438" t="s">
        <v>183</v>
      </c>
      <c r="AA28" s="439"/>
      <c r="AB28" s="439"/>
      <c r="AC28" s="439"/>
      <c r="AD28" s="439"/>
      <c r="AE28" s="439"/>
      <c r="AF28" s="439"/>
      <c r="AG28" s="440"/>
      <c r="AH28" s="441" t="s">
        <v>145</v>
      </c>
      <c r="AI28" s="442"/>
      <c r="AJ28" s="442"/>
      <c r="AK28" s="442"/>
      <c r="AL28" s="443"/>
      <c r="AM28" s="441" t="s">
        <v>145</v>
      </c>
      <c r="AN28" s="442"/>
      <c r="AO28" s="442"/>
      <c r="AP28" s="442"/>
      <c r="AQ28" s="442"/>
      <c r="AR28" s="443"/>
      <c r="AS28" s="441" t="s">
        <v>174</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982494</v>
      </c>
      <c r="BO28" s="461"/>
      <c r="BP28" s="461"/>
      <c r="BQ28" s="461"/>
      <c r="BR28" s="461"/>
      <c r="BS28" s="461"/>
      <c r="BT28" s="461"/>
      <c r="BU28" s="462"/>
      <c r="BV28" s="460">
        <v>987741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10</v>
      </c>
      <c r="M29" s="442"/>
      <c r="N29" s="442"/>
      <c r="O29" s="442"/>
      <c r="P29" s="443"/>
      <c r="Q29" s="441">
        <v>2270</v>
      </c>
      <c r="R29" s="442"/>
      <c r="S29" s="442"/>
      <c r="T29" s="442"/>
      <c r="U29" s="442"/>
      <c r="V29" s="443"/>
      <c r="W29" s="508"/>
      <c r="X29" s="509"/>
      <c r="Y29" s="510"/>
      <c r="Z29" s="438" t="s">
        <v>186</v>
      </c>
      <c r="AA29" s="439"/>
      <c r="AB29" s="439"/>
      <c r="AC29" s="439"/>
      <c r="AD29" s="439"/>
      <c r="AE29" s="439"/>
      <c r="AF29" s="439"/>
      <c r="AG29" s="440"/>
      <c r="AH29" s="441">
        <v>106</v>
      </c>
      <c r="AI29" s="442"/>
      <c r="AJ29" s="442"/>
      <c r="AK29" s="442"/>
      <c r="AL29" s="443"/>
      <c r="AM29" s="441">
        <v>339320</v>
      </c>
      <c r="AN29" s="442"/>
      <c r="AO29" s="442"/>
      <c r="AP29" s="442"/>
      <c r="AQ29" s="442"/>
      <c r="AR29" s="443"/>
      <c r="AS29" s="441">
        <v>3201</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1529875</v>
      </c>
      <c r="BO29" s="466"/>
      <c r="BP29" s="466"/>
      <c r="BQ29" s="466"/>
      <c r="BR29" s="466"/>
      <c r="BS29" s="466"/>
      <c r="BT29" s="466"/>
      <c r="BU29" s="467"/>
      <c r="BV29" s="465">
        <v>1580821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7272737</v>
      </c>
      <c r="BO30" s="469"/>
      <c r="BP30" s="469"/>
      <c r="BQ30" s="469"/>
      <c r="BR30" s="469"/>
      <c r="BS30" s="469"/>
      <c r="BT30" s="469"/>
      <c r="BU30" s="470"/>
      <c r="BV30" s="468">
        <v>7379413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診療所事業特別会計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介護保険事業（保険事業勘定）特別会計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南大隅衛生管理組合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大隅肝属地区消防組合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介護保険事業（サービス事業勘定）特別会計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大隅肝属広域事務組合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鹿児島県後期高齢者医療広域連合（一般会計）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鹿児島県後期高齢者医療広域連合（特別会計）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L1fkRdFQaMpN0CbjBfRpgsocFbPGGOq3ciehUp02ZzIfggXIsMpxSUumYqFEjA3XHjEvbNEHqL5lCnQplH6Lg==" saltValue="mMz7IcmM3xgumfxJ3NdO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563</v>
      </c>
      <c r="D34" s="1244"/>
      <c r="E34" s="1245"/>
      <c r="F34" s="32">
        <v>4.53</v>
      </c>
      <c r="G34" s="33">
        <v>4.9400000000000004</v>
      </c>
      <c r="H34" s="33">
        <v>5.01</v>
      </c>
      <c r="I34" s="33">
        <v>5.5</v>
      </c>
      <c r="J34" s="34">
        <v>7.22</v>
      </c>
      <c r="K34" s="22"/>
      <c r="L34" s="22"/>
      <c r="M34" s="22"/>
      <c r="N34" s="22"/>
      <c r="O34" s="22"/>
      <c r="P34" s="22"/>
    </row>
    <row r="35" spans="1:16" ht="39" customHeight="1" x14ac:dyDescent="0.15">
      <c r="A35" s="22"/>
      <c r="B35" s="35"/>
      <c r="C35" s="1238" t="s">
        <v>564</v>
      </c>
      <c r="D35" s="1239"/>
      <c r="E35" s="1240"/>
      <c r="F35" s="36">
        <v>0.19</v>
      </c>
      <c r="G35" s="37">
        <v>0.95</v>
      </c>
      <c r="H35" s="37">
        <v>1.27</v>
      </c>
      <c r="I35" s="37">
        <v>0.93</v>
      </c>
      <c r="J35" s="38">
        <v>2.3199999999999998</v>
      </c>
      <c r="K35" s="22"/>
      <c r="L35" s="22"/>
      <c r="M35" s="22"/>
      <c r="N35" s="22"/>
      <c r="O35" s="22"/>
      <c r="P35" s="22"/>
    </row>
    <row r="36" spans="1:16" ht="39" customHeight="1" x14ac:dyDescent="0.15">
      <c r="A36" s="22"/>
      <c r="B36" s="35"/>
      <c r="C36" s="1238" t="s">
        <v>565</v>
      </c>
      <c r="D36" s="1239"/>
      <c r="E36" s="1240"/>
      <c r="F36" s="36">
        <v>0.08</v>
      </c>
      <c r="G36" s="37">
        <v>0.37</v>
      </c>
      <c r="H36" s="37">
        <v>0.46</v>
      </c>
      <c r="I36" s="37">
        <v>0.54</v>
      </c>
      <c r="J36" s="38">
        <v>0.61</v>
      </c>
      <c r="K36" s="22"/>
      <c r="L36" s="22"/>
      <c r="M36" s="22"/>
      <c r="N36" s="22"/>
      <c r="O36" s="22"/>
      <c r="P36" s="22"/>
    </row>
    <row r="37" spans="1:16" ht="39" customHeight="1" x14ac:dyDescent="0.15">
      <c r="A37" s="22"/>
      <c r="B37" s="35"/>
      <c r="C37" s="1238" t="s">
        <v>566</v>
      </c>
      <c r="D37" s="1239"/>
      <c r="E37" s="1240"/>
      <c r="F37" s="36">
        <v>0.1</v>
      </c>
      <c r="G37" s="37">
        <v>0.06</v>
      </c>
      <c r="H37" s="37">
        <v>0.23</v>
      </c>
      <c r="I37" s="37">
        <v>0.14000000000000001</v>
      </c>
      <c r="J37" s="38">
        <v>0.21</v>
      </c>
      <c r="K37" s="22"/>
      <c r="L37" s="22"/>
      <c r="M37" s="22"/>
      <c r="N37" s="22"/>
      <c r="O37" s="22"/>
      <c r="P37" s="22"/>
    </row>
    <row r="38" spans="1:16" ht="39" customHeight="1" x14ac:dyDescent="0.15">
      <c r="A38" s="22"/>
      <c r="B38" s="35"/>
      <c r="C38" s="1238" t="s">
        <v>567</v>
      </c>
      <c r="D38" s="1239"/>
      <c r="E38" s="1240"/>
      <c r="F38" s="36">
        <v>0.01</v>
      </c>
      <c r="G38" s="37">
        <v>0.05</v>
      </c>
      <c r="H38" s="37">
        <v>0.02</v>
      </c>
      <c r="I38" s="37">
        <v>0.01</v>
      </c>
      <c r="J38" s="38">
        <v>0.04</v>
      </c>
      <c r="K38" s="22"/>
      <c r="L38" s="22"/>
      <c r="M38" s="22"/>
      <c r="N38" s="22"/>
      <c r="O38" s="22"/>
      <c r="P38" s="22"/>
    </row>
    <row r="39" spans="1:16" ht="39" customHeight="1" x14ac:dyDescent="0.15">
      <c r="A39" s="22"/>
      <c r="B39" s="35"/>
      <c r="C39" s="1238" t="s">
        <v>568</v>
      </c>
      <c r="D39" s="1239"/>
      <c r="E39" s="1240"/>
      <c r="F39" s="36">
        <v>0</v>
      </c>
      <c r="G39" s="37">
        <v>0</v>
      </c>
      <c r="H39" s="37">
        <v>0</v>
      </c>
      <c r="I39" s="37">
        <v>0</v>
      </c>
      <c r="J39" s="38">
        <v>0</v>
      </c>
      <c r="K39" s="22"/>
      <c r="L39" s="22"/>
      <c r="M39" s="22"/>
      <c r="N39" s="22"/>
      <c r="O39" s="22"/>
      <c r="P39" s="22"/>
    </row>
    <row r="40" spans="1:16" ht="39" customHeight="1" x14ac:dyDescent="0.15">
      <c r="A40" s="22"/>
      <c r="B40" s="35"/>
      <c r="C40" s="1238" t="s">
        <v>569</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570</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571</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572</v>
      </c>
      <c r="D43" s="1242"/>
      <c r="E43" s="1243"/>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ykKfDHyiPnc7ByPV+BNIQB9iyBaOSzqcP7I5OmeKPqcQpbt1Sj9HBqmiZNOsj4MX4tvw6LDUqZQJmJrOm8LYA==" saltValue="G/gr0ms2CfEVkm8eYzWm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903</v>
      </c>
      <c r="L45" s="60">
        <v>963</v>
      </c>
      <c r="M45" s="60">
        <v>961</v>
      </c>
      <c r="N45" s="60">
        <v>941</v>
      </c>
      <c r="O45" s="61">
        <v>953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15">
      <c r="A48" s="48"/>
      <c r="B48" s="1266"/>
      <c r="C48" s="1267"/>
      <c r="D48" s="62"/>
      <c r="E48" s="1248" t="s">
        <v>15</v>
      </c>
      <c r="F48" s="1248"/>
      <c r="G48" s="1248"/>
      <c r="H48" s="1248"/>
      <c r="I48" s="1248"/>
      <c r="J48" s="1249"/>
      <c r="K48" s="63">
        <v>146</v>
      </c>
      <c r="L48" s="64">
        <v>127</v>
      </c>
      <c r="M48" s="64">
        <v>136</v>
      </c>
      <c r="N48" s="64">
        <v>143</v>
      </c>
      <c r="O48" s="65">
        <v>150</v>
      </c>
      <c r="P48" s="48"/>
      <c r="Q48" s="48"/>
      <c r="R48" s="48"/>
      <c r="S48" s="48"/>
      <c r="T48" s="48"/>
      <c r="U48" s="48"/>
    </row>
    <row r="49" spans="1:21" ht="30.75" customHeight="1" x14ac:dyDescent="0.15">
      <c r="A49" s="48"/>
      <c r="B49" s="1266"/>
      <c r="C49" s="1267"/>
      <c r="D49" s="62"/>
      <c r="E49" s="1248" t="s">
        <v>16</v>
      </c>
      <c r="F49" s="1248"/>
      <c r="G49" s="1248"/>
      <c r="H49" s="1248"/>
      <c r="I49" s="1248"/>
      <c r="J49" s="1249"/>
      <c r="K49" s="63">
        <v>37</v>
      </c>
      <c r="L49" s="64">
        <v>39</v>
      </c>
      <c r="M49" s="64">
        <v>50</v>
      </c>
      <c r="N49" s="64">
        <v>47</v>
      </c>
      <c r="O49" s="65">
        <v>47</v>
      </c>
      <c r="P49" s="48"/>
      <c r="Q49" s="48"/>
      <c r="R49" s="48"/>
      <c r="S49" s="48"/>
      <c r="T49" s="48"/>
      <c r="U49" s="48"/>
    </row>
    <row r="50" spans="1:21" ht="30.75" customHeight="1" x14ac:dyDescent="0.15">
      <c r="A50" s="48"/>
      <c r="B50" s="1266"/>
      <c r="C50" s="1267"/>
      <c r="D50" s="62"/>
      <c r="E50" s="1248" t="s">
        <v>17</v>
      </c>
      <c r="F50" s="1248"/>
      <c r="G50" s="1248"/>
      <c r="H50" s="1248"/>
      <c r="I50" s="1248"/>
      <c r="J50" s="1249"/>
      <c r="K50" s="63">
        <v>94</v>
      </c>
      <c r="L50" s="64">
        <v>1</v>
      </c>
      <c r="M50" s="64">
        <v>1</v>
      </c>
      <c r="N50" s="64" t="s">
        <v>513</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513</v>
      </c>
      <c r="L51" s="64" t="s">
        <v>513</v>
      </c>
      <c r="M51" s="64" t="s">
        <v>513</v>
      </c>
      <c r="N51" s="64" t="s">
        <v>513</v>
      </c>
      <c r="O51" s="65" t="s">
        <v>513</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827</v>
      </c>
      <c r="L52" s="64">
        <v>887</v>
      </c>
      <c r="M52" s="64">
        <v>871</v>
      </c>
      <c r="N52" s="64">
        <v>850</v>
      </c>
      <c r="O52" s="65">
        <v>858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353</v>
      </c>
      <c r="L53" s="69">
        <v>243</v>
      </c>
      <c r="M53" s="69">
        <v>277</v>
      </c>
      <c r="N53" s="69">
        <v>281</v>
      </c>
      <c r="O53" s="70">
        <v>292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513</v>
      </c>
      <c r="L57" s="83" t="s">
        <v>513</v>
      </c>
      <c r="M57" s="83" t="s">
        <v>513</v>
      </c>
      <c r="N57" s="83" t="s">
        <v>513</v>
      </c>
      <c r="O57" s="84" t="s">
        <v>591</v>
      </c>
    </row>
    <row r="58" spans="1:21" ht="31.5" customHeight="1" thickBot="1" x14ac:dyDescent="0.2">
      <c r="B58" s="1256"/>
      <c r="C58" s="1257"/>
      <c r="D58" s="1261" t="s">
        <v>27</v>
      </c>
      <c r="E58" s="1262"/>
      <c r="F58" s="1262"/>
      <c r="G58" s="1262"/>
      <c r="H58" s="1262"/>
      <c r="I58" s="1262"/>
      <c r="J58" s="1263"/>
      <c r="K58" s="85" t="s">
        <v>513</v>
      </c>
      <c r="L58" s="86" t="s">
        <v>513</v>
      </c>
      <c r="M58" s="86" t="s">
        <v>513</v>
      </c>
      <c r="N58" s="86" t="s">
        <v>513</v>
      </c>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4jEc5bXlGakWEXrbOD3LffIv8dQMkfIos7EWAjqJ2bpuKRc8FELkTh4Sj2bRojyc8nEQe+GIf+w/13iYgJvCg==" saltValue="uP8DhWqBHgecCUMIv8Pp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84" t="s">
        <v>30</v>
      </c>
      <c r="C41" s="1285"/>
      <c r="D41" s="101"/>
      <c r="E41" s="1286" t="s">
        <v>31</v>
      </c>
      <c r="F41" s="1286"/>
      <c r="G41" s="1286"/>
      <c r="H41" s="1287"/>
      <c r="I41" s="102">
        <v>8597</v>
      </c>
      <c r="J41" s="103">
        <v>8881</v>
      </c>
      <c r="K41" s="103">
        <v>9675</v>
      </c>
      <c r="L41" s="103">
        <v>10126</v>
      </c>
      <c r="M41" s="104">
        <v>10587</v>
      </c>
    </row>
    <row r="42" spans="2:13" ht="27.75" customHeight="1" x14ac:dyDescent="0.15">
      <c r="B42" s="1274"/>
      <c r="C42" s="1275"/>
      <c r="D42" s="105"/>
      <c r="E42" s="1278" t="s">
        <v>32</v>
      </c>
      <c r="F42" s="1278"/>
      <c r="G42" s="1278"/>
      <c r="H42" s="1279"/>
      <c r="I42" s="106" t="s">
        <v>513</v>
      </c>
      <c r="J42" s="107" t="s">
        <v>513</v>
      </c>
      <c r="K42" s="107" t="s">
        <v>513</v>
      </c>
      <c r="L42" s="107" t="s">
        <v>513</v>
      </c>
      <c r="M42" s="108" t="s">
        <v>513</v>
      </c>
    </row>
    <row r="43" spans="2:13" ht="27.75" customHeight="1" x14ac:dyDescent="0.15">
      <c r="B43" s="1274"/>
      <c r="C43" s="1275"/>
      <c r="D43" s="105"/>
      <c r="E43" s="1278" t="s">
        <v>33</v>
      </c>
      <c r="F43" s="1278"/>
      <c r="G43" s="1278"/>
      <c r="H43" s="1279"/>
      <c r="I43" s="106">
        <v>1126</v>
      </c>
      <c r="J43" s="107">
        <v>1239</v>
      </c>
      <c r="K43" s="107">
        <v>901</v>
      </c>
      <c r="L43" s="107">
        <v>958</v>
      </c>
      <c r="M43" s="108">
        <v>756</v>
      </c>
    </row>
    <row r="44" spans="2:13" ht="27.75" customHeight="1" x14ac:dyDescent="0.15">
      <c r="B44" s="1274"/>
      <c r="C44" s="1275"/>
      <c r="D44" s="105"/>
      <c r="E44" s="1278" t="s">
        <v>34</v>
      </c>
      <c r="F44" s="1278"/>
      <c r="G44" s="1278"/>
      <c r="H44" s="1279"/>
      <c r="I44" s="106">
        <v>331</v>
      </c>
      <c r="J44" s="107">
        <v>344</v>
      </c>
      <c r="K44" s="107">
        <v>306</v>
      </c>
      <c r="L44" s="107">
        <v>263</v>
      </c>
      <c r="M44" s="108">
        <v>213</v>
      </c>
    </row>
    <row r="45" spans="2:13" ht="27.75" customHeight="1" x14ac:dyDescent="0.15">
      <c r="B45" s="1274"/>
      <c r="C45" s="1275"/>
      <c r="D45" s="105"/>
      <c r="E45" s="1278" t="s">
        <v>35</v>
      </c>
      <c r="F45" s="1278"/>
      <c r="G45" s="1278"/>
      <c r="H45" s="1279"/>
      <c r="I45" s="106">
        <v>1111</v>
      </c>
      <c r="J45" s="107">
        <v>1054</v>
      </c>
      <c r="K45" s="107">
        <v>1033</v>
      </c>
      <c r="L45" s="107">
        <v>1007</v>
      </c>
      <c r="M45" s="108">
        <v>892</v>
      </c>
    </row>
    <row r="46" spans="2:13" ht="27.75" customHeight="1" x14ac:dyDescent="0.15">
      <c r="B46" s="1274"/>
      <c r="C46" s="1275"/>
      <c r="D46" s="109"/>
      <c r="E46" s="1278" t="s">
        <v>36</v>
      </c>
      <c r="F46" s="1278"/>
      <c r="G46" s="1278"/>
      <c r="H46" s="1279"/>
      <c r="I46" s="106" t="s">
        <v>513</v>
      </c>
      <c r="J46" s="107" t="s">
        <v>513</v>
      </c>
      <c r="K46" s="107" t="s">
        <v>513</v>
      </c>
      <c r="L46" s="107" t="s">
        <v>513</v>
      </c>
      <c r="M46" s="108" t="s">
        <v>513</v>
      </c>
    </row>
    <row r="47" spans="2:13" ht="27.75" customHeight="1" x14ac:dyDescent="0.15">
      <c r="B47" s="1274"/>
      <c r="C47" s="1275"/>
      <c r="D47" s="110"/>
      <c r="E47" s="1288" t="s">
        <v>37</v>
      </c>
      <c r="F47" s="1289"/>
      <c r="G47" s="1289"/>
      <c r="H47" s="1290"/>
      <c r="I47" s="106" t="s">
        <v>513</v>
      </c>
      <c r="J47" s="107" t="s">
        <v>513</v>
      </c>
      <c r="K47" s="107" t="s">
        <v>513</v>
      </c>
      <c r="L47" s="107" t="s">
        <v>513</v>
      </c>
      <c r="M47" s="108" t="s">
        <v>513</v>
      </c>
    </row>
    <row r="48" spans="2:13" ht="27.75" customHeight="1" x14ac:dyDescent="0.15">
      <c r="B48" s="1274"/>
      <c r="C48" s="1275"/>
      <c r="D48" s="105"/>
      <c r="E48" s="1278" t="s">
        <v>38</v>
      </c>
      <c r="F48" s="1278"/>
      <c r="G48" s="1278"/>
      <c r="H48" s="1279"/>
      <c r="I48" s="106" t="s">
        <v>513</v>
      </c>
      <c r="J48" s="107" t="s">
        <v>513</v>
      </c>
      <c r="K48" s="107" t="s">
        <v>513</v>
      </c>
      <c r="L48" s="107" t="s">
        <v>513</v>
      </c>
      <c r="M48" s="108" t="s">
        <v>513</v>
      </c>
    </row>
    <row r="49" spans="2:13" ht="27.75" customHeight="1" x14ac:dyDescent="0.15">
      <c r="B49" s="1276"/>
      <c r="C49" s="1277"/>
      <c r="D49" s="105"/>
      <c r="E49" s="1278" t="s">
        <v>39</v>
      </c>
      <c r="F49" s="1278"/>
      <c r="G49" s="1278"/>
      <c r="H49" s="1279"/>
      <c r="I49" s="106" t="s">
        <v>513</v>
      </c>
      <c r="J49" s="107" t="s">
        <v>513</v>
      </c>
      <c r="K49" s="107" t="s">
        <v>513</v>
      </c>
      <c r="L49" s="107" t="s">
        <v>513</v>
      </c>
      <c r="M49" s="108" t="s">
        <v>513</v>
      </c>
    </row>
    <row r="50" spans="2:13" ht="27.75" customHeight="1" x14ac:dyDescent="0.15">
      <c r="B50" s="1272" t="s">
        <v>40</v>
      </c>
      <c r="C50" s="1273"/>
      <c r="D50" s="111"/>
      <c r="E50" s="1278" t="s">
        <v>41</v>
      </c>
      <c r="F50" s="1278"/>
      <c r="G50" s="1278"/>
      <c r="H50" s="1279"/>
      <c r="I50" s="106">
        <v>7839</v>
      </c>
      <c r="J50" s="107">
        <v>8296</v>
      </c>
      <c r="K50" s="107">
        <v>8720</v>
      </c>
      <c r="L50" s="107">
        <v>9114</v>
      </c>
      <c r="M50" s="108">
        <v>8928</v>
      </c>
    </row>
    <row r="51" spans="2:13" ht="27.75" customHeight="1" x14ac:dyDescent="0.15">
      <c r="B51" s="1274"/>
      <c r="C51" s="1275"/>
      <c r="D51" s="105"/>
      <c r="E51" s="1278" t="s">
        <v>42</v>
      </c>
      <c r="F51" s="1278"/>
      <c r="G51" s="1278"/>
      <c r="H51" s="1279"/>
      <c r="I51" s="106">
        <v>257</v>
      </c>
      <c r="J51" s="107">
        <v>249</v>
      </c>
      <c r="K51" s="107">
        <v>277</v>
      </c>
      <c r="L51" s="107">
        <v>310</v>
      </c>
      <c r="M51" s="108">
        <v>354</v>
      </c>
    </row>
    <row r="52" spans="2:13" ht="27.75" customHeight="1" x14ac:dyDescent="0.15">
      <c r="B52" s="1276"/>
      <c r="C52" s="1277"/>
      <c r="D52" s="105"/>
      <c r="E52" s="1278" t="s">
        <v>43</v>
      </c>
      <c r="F52" s="1278"/>
      <c r="G52" s="1278"/>
      <c r="H52" s="1279"/>
      <c r="I52" s="106">
        <v>7492</v>
      </c>
      <c r="J52" s="107">
        <v>7683</v>
      </c>
      <c r="K52" s="107">
        <v>8345</v>
      </c>
      <c r="L52" s="107">
        <v>8543</v>
      </c>
      <c r="M52" s="108">
        <v>8201</v>
      </c>
    </row>
    <row r="53" spans="2:13" ht="27.75" customHeight="1" thickBot="1" x14ac:dyDescent="0.2">
      <c r="B53" s="1280" t="s">
        <v>44</v>
      </c>
      <c r="C53" s="1281"/>
      <c r="D53" s="112"/>
      <c r="E53" s="1282" t="s">
        <v>45</v>
      </c>
      <c r="F53" s="1282"/>
      <c r="G53" s="1282"/>
      <c r="H53" s="1283"/>
      <c r="I53" s="113">
        <v>-4423</v>
      </c>
      <c r="J53" s="114">
        <v>-4710</v>
      </c>
      <c r="K53" s="114">
        <v>-5427</v>
      </c>
      <c r="L53" s="114">
        <v>-5612</v>
      </c>
      <c r="M53" s="115">
        <v>-5035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EGUKhsHtg2yz3sLbd+fgPcYlwWBFFxxc8eBftj3uI/Nc/HGo7dOcBSJdrEj/HAu5D3hEH6TYfs4jwfxeN7bJg==" saltValue="T6JZs+xKUd0StHkQq6fu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1147</v>
      </c>
      <c r="G55" s="127">
        <v>988</v>
      </c>
      <c r="H55" s="128">
        <v>982</v>
      </c>
    </row>
    <row r="56" spans="2:8" ht="52.5" customHeight="1" x14ac:dyDescent="0.15">
      <c r="B56" s="129"/>
      <c r="C56" s="1301" t="s">
        <v>49</v>
      </c>
      <c r="D56" s="1301"/>
      <c r="E56" s="1302"/>
      <c r="F56" s="130">
        <v>1201</v>
      </c>
      <c r="G56" s="130">
        <v>1581</v>
      </c>
      <c r="H56" s="131">
        <v>1530</v>
      </c>
    </row>
    <row r="57" spans="2:8" ht="53.25" customHeight="1" x14ac:dyDescent="0.15">
      <c r="B57" s="129"/>
      <c r="C57" s="1303" t="s">
        <v>50</v>
      </c>
      <c r="D57" s="1303"/>
      <c r="E57" s="1304"/>
      <c r="F57" s="132">
        <v>7342</v>
      </c>
      <c r="G57" s="132">
        <v>7379</v>
      </c>
      <c r="H57" s="133">
        <v>7273</v>
      </c>
    </row>
    <row r="58" spans="2:8" ht="45.75" customHeight="1" x14ac:dyDescent="0.15">
      <c r="B58" s="134"/>
      <c r="C58" s="1291" t="s">
        <v>586</v>
      </c>
      <c r="D58" s="1292"/>
      <c r="E58" s="1293"/>
      <c r="F58" s="135">
        <v>2066</v>
      </c>
      <c r="G58" s="135">
        <v>1943</v>
      </c>
      <c r="H58" s="136">
        <v>1909</v>
      </c>
    </row>
    <row r="59" spans="2:8" ht="45.75" customHeight="1" x14ac:dyDescent="0.15">
      <c r="B59" s="134"/>
      <c r="C59" s="1291" t="s">
        <v>587</v>
      </c>
      <c r="D59" s="1292"/>
      <c r="E59" s="1293"/>
      <c r="F59" s="135">
        <v>1719</v>
      </c>
      <c r="G59" s="135">
        <v>1726</v>
      </c>
      <c r="H59" s="136">
        <v>1707</v>
      </c>
    </row>
    <row r="60" spans="2:8" ht="45.75" customHeight="1" x14ac:dyDescent="0.15">
      <c r="B60" s="134"/>
      <c r="C60" s="1291" t="s">
        <v>588</v>
      </c>
      <c r="D60" s="1292"/>
      <c r="E60" s="1293"/>
      <c r="F60" s="135">
        <v>1692</v>
      </c>
      <c r="G60" s="135">
        <v>1687</v>
      </c>
      <c r="H60" s="136">
        <v>1659</v>
      </c>
    </row>
    <row r="61" spans="2:8" ht="45.75" customHeight="1" x14ac:dyDescent="0.15">
      <c r="B61" s="134"/>
      <c r="C61" s="1291" t="s">
        <v>589</v>
      </c>
      <c r="D61" s="1292"/>
      <c r="E61" s="1293"/>
      <c r="F61" s="135">
        <v>1174</v>
      </c>
      <c r="G61" s="135">
        <v>1179</v>
      </c>
      <c r="H61" s="136">
        <v>1182</v>
      </c>
    </row>
    <row r="62" spans="2:8" ht="45.75" customHeight="1" thickBot="1" x14ac:dyDescent="0.2">
      <c r="B62" s="137"/>
      <c r="C62" s="1294" t="s">
        <v>590</v>
      </c>
      <c r="D62" s="1295"/>
      <c r="E62" s="1296"/>
      <c r="F62" s="138">
        <v>325</v>
      </c>
      <c r="G62" s="138">
        <v>325</v>
      </c>
      <c r="H62" s="139">
        <v>325</v>
      </c>
    </row>
    <row r="63" spans="2:8" ht="52.5" customHeight="1" thickBot="1" x14ac:dyDescent="0.2">
      <c r="B63" s="140"/>
      <c r="C63" s="1297" t="s">
        <v>51</v>
      </c>
      <c r="D63" s="1297"/>
      <c r="E63" s="1298"/>
      <c r="F63" s="141">
        <v>9690</v>
      </c>
      <c r="G63" s="141">
        <v>9948</v>
      </c>
      <c r="H63" s="142">
        <v>9785</v>
      </c>
    </row>
    <row r="64" spans="2:8" ht="15" customHeight="1" x14ac:dyDescent="0.15"/>
    <row r="65" ht="0" hidden="1" customHeight="1" x14ac:dyDescent="0.15"/>
    <row r="66" ht="0" hidden="1" customHeight="1" x14ac:dyDescent="0.15"/>
  </sheetData>
  <sheetProtection algorithmName="SHA-512" hashValue="3WO6/i8KMzo1eQhXSAxVEQV7O5oIJVgFUThrlX+wozQWxJh2gmJJhUp5T/3Vt5MCseMVfTAa5P90dN1I6hDQOg==" saltValue="FiPteAkj4QE5yu6g++C4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595</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596</v>
      </c>
      <c r="AO51" s="1310"/>
      <c r="AP51" s="1310"/>
      <c r="AQ51" s="1310"/>
      <c r="AR51" s="1310"/>
      <c r="AS51" s="1310"/>
      <c r="AT51" s="1310"/>
      <c r="AU51" s="1310"/>
      <c r="AV51" s="1310"/>
      <c r="AW51" s="1310"/>
      <c r="AX51" s="1310"/>
      <c r="AY51" s="1310"/>
      <c r="AZ51" s="1310"/>
      <c r="BA51" s="1310"/>
      <c r="BB51" s="1310" t="s">
        <v>597</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57.9</v>
      </c>
      <c r="CG53" s="1307"/>
      <c r="CH53" s="1307"/>
      <c r="CI53" s="1307"/>
      <c r="CJ53" s="1307"/>
      <c r="CK53" s="1307"/>
      <c r="CL53" s="1307"/>
      <c r="CM53" s="1307"/>
      <c r="CN53" s="1307">
        <v>56.9</v>
      </c>
      <c r="CO53" s="1307"/>
      <c r="CP53" s="1307"/>
      <c r="CQ53" s="1307"/>
      <c r="CR53" s="1307"/>
      <c r="CS53" s="1307"/>
      <c r="CT53" s="1307"/>
      <c r="CU53" s="1307"/>
      <c r="CV53" s="1307">
        <v>63.5</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599</v>
      </c>
      <c r="AO55" s="1311"/>
      <c r="AP55" s="1311"/>
      <c r="AQ55" s="1311"/>
      <c r="AR55" s="1311"/>
      <c r="AS55" s="1311"/>
      <c r="AT55" s="1311"/>
      <c r="AU55" s="1311"/>
      <c r="AV55" s="1311"/>
      <c r="AW55" s="1311"/>
      <c r="AX55" s="1311"/>
      <c r="AY55" s="1311"/>
      <c r="AZ55" s="1311"/>
      <c r="BA55" s="1311"/>
      <c r="BB55" s="1310" t="s">
        <v>597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595</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596</v>
      </c>
      <c r="AO73" s="1310"/>
      <c r="AP73" s="1310"/>
      <c r="AQ73" s="1310"/>
      <c r="AR73" s="1310"/>
      <c r="AS73" s="1310"/>
      <c r="AT73" s="1310"/>
      <c r="AU73" s="1310"/>
      <c r="AV73" s="1310"/>
      <c r="AW73" s="1310"/>
      <c r="AX73" s="1310"/>
      <c r="AY73" s="1310"/>
      <c r="AZ73" s="1310"/>
      <c r="BA73" s="1310"/>
      <c r="BB73" s="1310" t="s">
        <v>597</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601</v>
      </c>
      <c r="BC75" s="1310"/>
      <c r="BD75" s="1310"/>
      <c r="BE75" s="1310"/>
      <c r="BF75" s="1310"/>
      <c r="BG75" s="1310"/>
      <c r="BH75" s="1310"/>
      <c r="BI75" s="1310"/>
      <c r="BJ75" s="1310"/>
      <c r="BK75" s="1310"/>
      <c r="BL75" s="1310"/>
      <c r="BM75" s="1310"/>
      <c r="BN75" s="1310"/>
      <c r="BO75" s="1310"/>
      <c r="BP75" s="1307">
        <v>10.199999999999999</v>
      </c>
      <c r="BQ75" s="1307"/>
      <c r="BR75" s="1307"/>
      <c r="BS75" s="1307"/>
      <c r="BT75" s="1307"/>
      <c r="BU75" s="1307"/>
      <c r="BV75" s="1307"/>
      <c r="BW75" s="1307"/>
      <c r="BX75" s="1307">
        <v>8.6999999999999993</v>
      </c>
      <c r="BY75" s="1307"/>
      <c r="BZ75" s="1307"/>
      <c r="CA75" s="1307"/>
      <c r="CB75" s="1307"/>
      <c r="CC75" s="1307"/>
      <c r="CD75" s="1307"/>
      <c r="CE75" s="1307"/>
      <c r="CF75" s="1307">
        <v>7.9</v>
      </c>
      <c r="CG75" s="1307"/>
      <c r="CH75" s="1307"/>
      <c r="CI75" s="1307"/>
      <c r="CJ75" s="1307"/>
      <c r="CK75" s="1307"/>
      <c r="CL75" s="1307"/>
      <c r="CM75" s="1307"/>
      <c r="CN75" s="1307">
        <v>7.5</v>
      </c>
      <c r="CO75" s="1307"/>
      <c r="CP75" s="1307"/>
      <c r="CQ75" s="1307"/>
      <c r="CR75" s="1307"/>
      <c r="CS75" s="1307"/>
      <c r="CT75" s="1307"/>
      <c r="CU75" s="1307"/>
      <c r="CV75" s="1307">
        <v>8.4</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599</v>
      </c>
      <c r="AO77" s="1311"/>
      <c r="AP77" s="1311"/>
      <c r="AQ77" s="1311"/>
      <c r="AR77" s="1311"/>
      <c r="AS77" s="1311"/>
      <c r="AT77" s="1311"/>
      <c r="AU77" s="1311"/>
      <c r="AV77" s="1311"/>
      <c r="AW77" s="1311"/>
      <c r="AX77" s="1311"/>
      <c r="AY77" s="1311"/>
      <c r="AZ77" s="1311"/>
      <c r="BA77" s="1311"/>
      <c r="BB77" s="1310" t="s">
        <v>597</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601</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xGRZO/5aSwo+q1fiWyNHtWxCBWW7RviAGoYF7jLRveQwnY6gZ763J1MlVpgDH4dadcRO7xU/g5OUooFVtURsg==" saltValue="TL+sBRhYKEMyMn8XlYjVP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u2amXmXIGicBLFWxF1NSNEWSa+jkOUjdhrGZwNI6u8rwrP+U6ubal7F+8srz6xvThY2wklYJiLjpbJh/Gub5Q==" saltValue="/oV1wW8eZQ1SF17ZL6xfwQ=="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Kxq0TBTm3/oDrJp1R8ng4PXdCCLJfF5myo5hm1u0LwceeqfmnbyzQtMaoAEt5TxzfyLYfR9XJy6N4tLT1RYQ==" saltValue="CVF6f1X7x0g2JWQF8vM98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148253</v>
      </c>
      <c r="E3" s="161"/>
      <c r="F3" s="162">
        <v>175675</v>
      </c>
      <c r="G3" s="163"/>
      <c r="H3" s="164"/>
    </row>
    <row r="4" spans="1:8" x14ac:dyDescent="0.15">
      <c r="A4" s="165"/>
      <c r="B4" s="166"/>
      <c r="C4" s="167"/>
      <c r="D4" s="168">
        <v>96115</v>
      </c>
      <c r="E4" s="169"/>
      <c r="F4" s="170">
        <v>87698</v>
      </c>
      <c r="G4" s="171"/>
      <c r="H4" s="172"/>
    </row>
    <row r="5" spans="1:8" x14ac:dyDescent="0.15">
      <c r="A5" s="153" t="s">
        <v>547</v>
      </c>
      <c r="B5" s="158"/>
      <c r="C5" s="159"/>
      <c r="D5" s="160">
        <v>161081</v>
      </c>
      <c r="E5" s="161"/>
      <c r="F5" s="162">
        <v>162193</v>
      </c>
      <c r="G5" s="163"/>
      <c r="H5" s="164"/>
    </row>
    <row r="6" spans="1:8" x14ac:dyDescent="0.15">
      <c r="A6" s="165"/>
      <c r="B6" s="166"/>
      <c r="C6" s="167"/>
      <c r="D6" s="168">
        <v>121443</v>
      </c>
      <c r="E6" s="169"/>
      <c r="F6" s="170">
        <v>79985</v>
      </c>
      <c r="G6" s="171"/>
      <c r="H6" s="172"/>
    </row>
    <row r="7" spans="1:8" x14ac:dyDescent="0.15">
      <c r="A7" s="153" t="s">
        <v>548</v>
      </c>
      <c r="B7" s="158"/>
      <c r="C7" s="159"/>
      <c r="D7" s="160">
        <v>238007</v>
      </c>
      <c r="E7" s="161"/>
      <c r="F7" s="162">
        <v>168868</v>
      </c>
      <c r="G7" s="163"/>
      <c r="H7" s="164"/>
    </row>
    <row r="8" spans="1:8" x14ac:dyDescent="0.15">
      <c r="A8" s="165"/>
      <c r="B8" s="166"/>
      <c r="C8" s="167"/>
      <c r="D8" s="168">
        <v>169536</v>
      </c>
      <c r="E8" s="169"/>
      <c r="F8" s="170">
        <v>79360</v>
      </c>
      <c r="G8" s="171"/>
      <c r="H8" s="172"/>
    </row>
    <row r="9" spans="1:8" x14ac:dyDescent="0.15">
      <c r="A9" s="153" t="s">
        <v>549</v>
      </c>
      <c r="B9" s="158"/>
      <c r="C9" s="159"/>
      <c r="D9" s="160">
        <v>218529</v>
      </c>
      <c r="E9" s="161"/>
      <c r="F9" s="162">
        <v>202870</v>
      </c>
      <c r="G9" s="163"/>
      <c r="H9" s="164"/>
    </row>
    <row r="10" spans="1:8" x14ac:dyDescent="0.15">
      <c r="A10" s="165"/>
      <c r="B10" s="166"/>
      <c r="C10" s="167"/>
      <c r="D10" s="168">
        <v>155642</v>
      </c>
      <c r="E10" s="169"/>
      <c r="F10" s="170">
        <v>79735</v>
      </c>
      <c r="G10" s="171"/>
      <c r="H10" s="172"/>
    </row>
    <row r="11" spans="1:8" x14ac:dyDescent="0.15">
      <c r="A11" s="153" t="s">
        <v>550</v>
      </c>
      <c r="B11" s="158"/>
      <c r="C11" s="159"/>
      <c r="D11" s="160">
        <v>215491</v>
      </c>
      <c r="E11" s="161"/>
      <c r="F11" s="162">
        <v>167497</v>
      </c>
      <c r="G11" s="163"/>
      <c r="H11" s="164"/>
    </row>
    <row r="12" spans="1:8" x14ac:dyDescent="0.15">
      <c r="A12" s="165"/>
      <c r="B12" s="166"/>
      <c r="C12" s="173"/>
      <c r="D12" s="168">
        <v>174332</v>
      </c>
      <c r="E12" s="169"/>
      <c r="F12" s="170">
        <v>82571</v>
      </c>
      <c r="G12" s="171"/>
      <c r="H12" s="172"/>
    </row>
    <row r="13" spans="1:8" x14ac:dyDescent="0.15">
      <c r="A13" s="153"/>
      <c r="B13" s="158"/>
      <c r="C13" s="174"/>
      <c r="D13" s="175">
        <v>196272</v>
      </c>
      <c r="E13" s="176"/>
      <c r="F13" s="177">
        <v>175421</v>
      </c>
      <c r="G13" s="178"/>
      <c r="H13" s="164"/>
    </row>
    <row r="14" spans="1:8" x14ac:dyDescent="0.15">
      <c r="A14" s="165"/>
      <c r="B14" s="166"/>
      <c r="C14" s="167"/>
      <c r="D14" s="168">
        <v>143414</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4.54</v>
      </c>
      <c r="C19" s="179">
        <f>ROUND(VALUE(SUBSTITUTE(実質収支比率等に係る経年分析!G$48,"▲","-")),2)</f>
        <v>4.9400000000000004</v>
      </c>
      <c r="D19" s="179">
        <f>ROUND(VALUE(SUBSTITUTE(実質収支比率等に係る経年分析!H$48,"▲","-")),2)</f>
        <v>5.0199999999999996</v>
      </c>
      <c r="E19" s="179">
        <f>ROUND(VALUE(SUBSTITUTE(実質収支比率等に係る経年分析!I$48,"▲","-")),2)</f>
        <v>5.5</v>
      </c>
      <c r="F19" s="179">
        <f>ROUND(VALUE(SUBSTITUTE(実質収支比率等に係る経年分析!J$48,"▲","-")),2)</f>
        <v>7.22</v>
      </c>
    </row>
    <row r="20" spans="1:11" x14ac:dyDescent="0.15">
      <c r="A20" s="179" t="s">
        <v>55</v>
      </c>
      <c r="B20" s="179">
        <f>ROUND(VALUE(SUBSTITUTE(実質収支比率等に係る経年分析!F$47,"▲","-")),2)</f>
        <v>35.979999999999997</v>
      </c>
      <c r="C20" s="179">
        <f>ROUND(VALUE(SUBSTITUTE(実質収支比率等に係る経年分析!G$47,"▲","-")),2)</f>
        <v>28.78</v>
      </c>
      <c r="D20" s="179">
        <f>ROUND(VALUE(SUBSTITUTE(実質収支比率等に係る経年分析!H$47,"▲","-")),2)</f>
        <v>26.06</v>
      </c>
      <c r="E20" s="179">
        <f>ROUND(VALUE(SUBSTITUTE(実質収支比率等に係る経年分析!I$47,"▲","-")),2)</f>
        <v>23.55</v>
      </c>
      <c r="F20" s="179">
        <f>ROUND(VALUE(SUBSTITUTE(実質収支比率等に係る経年分析!J$47,"▲","-")),2)</f>
        <v>24.15</v>
      </c>
    </row>
    <row r="21" spans="1:11" x14ac:dyDescent="0.15">
      <c r="A21" s="179" t="s">
        <v>56</v>
      </c>
      <c r="B21" s="179">
        <f>IF(ISNUMBER(VALUE(SUBSTITUTE(実質収支比率等に係る経年分析!F$49,"▲","-"))),ROUND(VALUE(SUBSTITUTE(実質収支比率等に係る経年分析!F$49,"▲","-")),2),NA())</f>
        <v>2.52</v>
      </c>
      <c r="C21" s="179">
        <f>IF(ISNUMBER(VALUE(SUBSTITUTE(実質収支比率等に係る経年分析!G$49,"▲","-"))),ROUND(VALUE(SUBSTITUTE(実質収支比率等に係る経年分析!G$49,"▲","-")),2),NA())</f>
        <v>-5.81</v>
      </c>
      <c r="D21" s="179">
        <f>IF(ISNUMBER(VALUE(SUBSTITUTE(実質収支比率等に係る経年分析!H$49,"▲","-"))),ROUND(VALUE(SUBSTITUTE(実質収支比率等に係る経年分析!H$49,"▲","-")),2),NA())</f>
        <v>-4.3099999999999996</v>
      </c>
      <c r="E21" s="179">
        <f>IF(ISNUMBER(VALUE(SUBSTITUTE(実質収支比率等に係る経年分析!I$49,"▲","-"))),ROUND(VALUE(SUBSTITUTE(実質収支比率等に係る経年分析!I$49,"▲","-")),2),NA())</f>
        <v>-3.57</v>
      </c>
      <c r="F21" s="179">
        <f>IF(ISNUMBER(VALUE(SUBSTITUTE(実質収支比率等に係る経年分析!J$49,"▲","-"))),ROUND(VALUE(SUBSTITUTE(実質収支比率等に係る経年分析!J$49,"▲","-")),2),NA())</f>
        <v>1.42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介護保険事業（サービス事業勘定）特別会計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診療所事業特別会計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0.14000000000000001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0.21</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0.61</v>
      </c>
    </row>
    <row r="35" spans="1:16" x14ac:dyDescent="0.15">
      <c r="A35" s="180" t="str">
        <f>IF(連結実質赤字比率に係る赤字・黒字の構成分析!C$35="",NA(),連結実質赤字比率に係る赤字・黒字の構成分析!C$35)</f>
        <v>介護保険事業（保険事業勘定）特別会計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2.3199999999999998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4.53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4.9400000000000004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7.22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827</v>
      </c>
      <c r="E42" s="181"/>
      <c r="F42" s="181"/>
      <c r="G42" s="181">
        <f>'実質公債費比率（分子）の構造'!L$52</f>
        <v>887</v>
      </c>
      <c r="H42" s="181"/>
      <c r="I42" s="181"/>
      <c r="J42" s="181">
        <f>'実質公債費比率（分子）の構造'!M$52</f>
        <v>871</v>
      </c>
      <c r="K42" s="181"/>
      <c r="L42" s="181"/>
      <c r="M42" s="181">
        <f>'実質公債費比率（分子）の構造'!N$52</f>
        <v>850</v>
      </c>
      <c r="N42" s="181"/>
      <c r="O42" s="181"/>
      <c r="P42" s="181">
        <f>'実質公債費比率（分子）の構造'!O$52</f>
        <v>858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94</v>
      </c>
      <c r="C44" s="181"/>
      <c r="D44" s="181"/>
      <c r="E44" s="181">
        <f>'実質公債費比率（分子）の構造'!L$50</f>
        <v>1</v>
      </c>
      <c r="F44" s="181"/>
      <c r="G44" s="181"/>
      <c r="H44" s="181">
        <f>'実質公債費比率（分子）の構造'!M$50</f>
        <v>1</v>
      </c>
      <c r="I44" s="181"/>
      <c r="J44" s="181"/>
      <c r="K44" s="181" t="str">
        <f>'実質公債費比率（分子）の構造'!N$50</f>
        <v>-</v>
      </c>
      <c r="L44" s="181"/>
      <c r="M44" s="181"/>
      <c r="N44" s="181">
        <f>'実質公債費比率（分子）の構造'!O$50</f>
        <v>0</v>
      </c>
      <c r="O44" s="181"/>
      <c r="P44" s="181"/>
    </row>
    <row r="45" spans="1:16" x14ac:dyDescent="0.15">
      <c r="A45" s="181" t="s">
        <v>66</v>
      </c>
      <c r="B45" s="181">
        <f>'実質公債費比率（分子）の構造'!K$49</f>
        <v>37</v>
      </c>
      <c r="C45" s="181"/>
      <c r="D45" s="181"/>
      <c r="E45" s="181">
        <f>'実質公債費比率（分子）の構造'!L$49</f>
        <v>39</v>
      </c>
      <c r="F45" s="181"/>
      <c r="G45" s="181"/>
      <c r="H45" s="181">
        <f>'実質公債費比率（分子）の構造'!M$49</f>
        <v>50</v>
      </c>
      <c r="I45" s="181"/>
      <c r="J45" s="181"/>
      <c r="K45" s="181">
        <f>'実質公債費比率（分子）の構造'!N$49</f>
        <v>47</v>
      </c>
      <c r="L45" s="181"/>
      <c r="M45" s="181"/>
      <c r="N45" s="181">
        <f>'実質公債費比率（分子）の構造'!O$49</f>
        <v>47</v>
      </c>
      <c r="O45" s="181"/>
      <c r="P45" s="181"/>
    </row>
    <row r="46" spans="1:16" x14ac:dyDescent="0.15">
      <c r="A46" s="181" t="s">
        <v>67</v>
      </c>
      <c r="B46" s="181">
        <f>'実質公債費比率（分子）の構造'!K$48</f>
        <v>146</v>
      </c>
      <c r="C46" s="181"/>
      <c r="D46" s="181"/>
      <c r="E46" s="181">
        <f>'実質公債費比率（分子）の構造'!L$48</f>
        <v>127</v>
      </c>
      <c r="F46" s="181"/>
      <c r="G46" s="181"/>
      <c r="H46" s="181">
        <f>'実質公債費比率（分子）の構造'!M$48</f>
        <v>136</v>
      </c>
      <c r="I46" s="181"/>
      <c r="J46" s="181"/>
      <c r="K46" s="181">
        <f>'実質公債費比率（分子）の構造'!N$48</f>
        <v>143</v>
      </c>
      <c r="L46" s="181"/>
      <c r="M46" s="181"/>
      <c r="N46" s="181">
        <f>'実質公債費比率（分子）の構造'!O$48</f>
        <v>150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903</v>
      </c>
      <c r="C49" s="181"/>
      <c r="D49" s="181"/>
      <c r="E49" s="181">
        <f>'実質公債費比率（分子）の構造'!L$45</f>
        <v>963</v>
      </c>
      <c r="F49" s="181"/>
      <c r="G49" s="181"/>
      <c r="H49" s="181">
        <f>'実質公債費比率（分子）の構造'!M$45</f>
        <v>961</v>
      </c>
      <c r="I49" s="181"/>
      <c r="J49" s="181"/>
      <c r="K49" s="181">
        <f>'実質公債費比率（分子）の構造'!N$45</f>
        <v>941</v>
      </c>
      <c r="L49" s="181"/>
      <c r="M49" s="181"/>
      <c r="N49" s="181">
        <f>'実質公債費比率（分子）の構造'!O$45</f>
        <v>953</v>
      </c>
      <c r="O49" s="181"/>
      <c r="P49" s="181"/>
    </row>
    <row r="50" spans="1:16" x14ac:dyDescent="0.15">
      <c r="A50" s="181" t="s">
        <v>71</v>
      </c>
      <c r="B50" s="181" t="e">
        <f>NA()</f>
        <v>#N/A</v>
      </c>
      <c r="C50" s="181">
        <f>IF(ISNUMBER('実質公債費比率（分子）の構造'!K$53),'実質公債費比率（分子）の構造'!K$53,NA())</f>
        <v>353</v>
      </c>
      <c r="D50" s="181" t="e">
        <f>NA()</f>
        <v>#N/A</v>
      </c>
      <c r="E50" s="181" t="e">
        <f>NA()</f>
        <v>#N/A</v>
      </c>
      <c r="F50" s="181">
        <f>IF(ISNUMBER('実質公債費比率（分子）の構造'!L$53),'実質公債費比率（分子）の構造'!L$53,NA())</f>
        <v>243</v>
      </c>
      <c r="G50" s="181" t="e">
        <f>NA()</f>
        <v>#N/A</v>
      </c>
      <c r="H50" s="181" t="e">
        <f>NA()</f>
        <v>#N/A</v>
      </c>
      <c r="I50" s="181">
        <f>IF(ISNUMBER('実質公債費比率（分子）の構造'!M$53),'実質公債費比率（分子）の構造'!M$53,NA())</f>
        <v>277</v>
      </c>
      <c r="J50" s="181" t="e">
        <f>NA()</f>
        <v>#N/A</v>
      </c>
      <c r="K50" s="181" t="e">
        <f>NA()</f>
        <v>#N/A</v>
      </c>
      <c r="L50" s="181">
        <f>IF(ISNUMBER('実質公債費比率（分子）の構造'!N$53),'実質公債費比率（分子）の構造'!N$53,NA())</f>
        <v>281</v>
      </c>
      <c r="M50" s="181" t="e">
        <f>NA()</f>
        <v>#N/A</v>
      </c>
      <c r="N50" s="181" t="e">
        <f>NA()</f>
        <v>#N/A</v>
      </c>
      <c r="O50" s="181">
        <f>IF(ISNUMBER('実質公債費比率（分子）の構造'!O$53),'実質公債費比率（分子）の構造'!O$53,NA())</f>
        <v>292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7492</v>
      </c>
      <c r="E56" s="180"/>
      <c r="F56" s="180"/>
      <c r="G56" s="180">
        <f>'将来負担比率（分子）の構造'!J$52</f>
        <v>7683</v>
      </c>
      <c r="H56" s="180"/>
      <c r="I56" s="180"/>
      <c r="J56" s="180">
        <f>'将来負担比率（分子）の構造'!K$52</f>
        <v>8345</v>
      </c>
      <c r="K56" s="180"/>
      <c r="L56" s="180"/>
      <c r="M56" s="180">
        <f>'将来負担比率（分子）の構造'!L$52</f>
        <v>8543</v>
      </c>
      <c r="N56" s="180"/>
      <c r="O56" s="180"/>
      <c r="P56" s="180">
        <f>'将来負担比率（分子）の構造'!M$52</f>
        <v>8201</v>
      </c>
    </row>
    <row r="57" spans="1:16" x14ac:dyDescent="0.15">
      <c r="A57" s="180" t="s">
        <v>42</v>
      </c>
      <c r="B57" s="180"/>
      <c r="C57" s="180"/>
      <c r="D57" s="180">
        <f>'将来負担比率（分子）の構造'!I$51</f>
        <v>257</v>
      </c>
      <c r="E57" s="180"/>
      <c r="F57" s="180"/>
      <c r="G57" s="180">
        <f>'将来負担比率（分子）の構造'!J$51</f>
        <v>249</v>
      </c>
      <c r="H57" s="180"/>
      <c r="I57" s="180"/>
      <c r="J57" s="180">
        <f>'将来負担比率（分子）の構造'!K$51</f>
        <v>277</v>
      </c>
      <c r="K57" s="180"/>
      <c r="L57" s="180"/>
      <c r="M57" s="180">
        <f>'将来負担比率（分子）の構造'!L$51</f>
        <v>310</v>
      </c>
      <c r="N57" s="180"/>
      <c r="O57" s="180"/>
      <c r="P57" s="180">
        <f>'将来負担比率（分子）の構造'!M$51</f>
        <v>354</v>
      </c>
    </row>
    <row r="58" spans="1:16" x14ac:dyDescent="0.15">
      <c r="A58" s="180" t="s">
        <v>41</v>
      </c>
      <c r="B58" s="180"/>
      <c r="C58" s="180"/>
      <c r="D58" s="180">
        <f>'将来負担比率（分子）の構造'!I$50</f>
        <v>7839</v>
      </c>
      <c r="E58" s="180"/>
      <c r="F58" s="180"/>
      <c r="G58" s="180">
        <f>'将来負担比率（分子）の構造'!J$50</f>
        <v>8296</v>
      </c>
      <c r="H58" s="180"/>
      <c r="I58" s="180"/>
      <c r="J58" s="180">
        <f>'将来負担比率（分子）の構造'!K$50</f>
        <v>8720</v>
      </c>
      <c r="K58" s="180"/>
      <c r="L58" s="180"/>
      <c r="M58" s="180">
        <f>'将来負担比率（分子）の構造'!L$50</f>
        <v>9114</v>
      </c>
      <c r="N58" s="180"/>
      <c r="O58" s="180"/>
      <c r="P58" s="180">
        <f>'将来負担比率（分子）の構造'!M$50</f>
        <v>8928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1111</v>
      </c>
      <c r="C62" s="180"/>
      <c r="D62" s="180"/>
      <c r="E62" s="180">
        <f>'将来負担比率（分子）の構造'!J$45</f>
        <v>1054</v>
      </c>
      <c r="F62" s="180"/>
      <c r="G62" s="180"/>
      <c r="H62" s="180">
        <f>'将来負担比率（分子）の構造'!K$45</f>
        <v>1033</v>
      </c>
      <c r="I62" s="180"/>
      <c r="J62" s="180"/>
      <c r="K62" s="180">
        <f>'将来負担比率（分子）の構造'!L$45</f>
        <v>1007</v>
      </c>
      <c r="L62" s="180"/>
      <c r="M62" s="180"/>
      <c r="N62" s="180">
        <f>'将来負担比率（分子）の構造'!M$45</f>
        <v>892</v>
      </c>
      <c r="O62" s="180"/>
      <c r="P62" s="180"/>
    </row>
    <row r="63" spans="1:16" x14ac:dyDescent="0.15">
      <c r="A63" s="180" t="s">
        <v>34</v>
      </c>
      <c r="B63" s="180">
        <f>'将来負担比率（分子）の構造'!I$44</f>
        <v>331</v>
      </c>
      <c r="C63" s="180"/>
      <c r="D63" s="180"/>
      <c r="E63" s="180">
        <f>'将来負担比率（分子）の構造'!J$44</f>
        <v>344</v>
      </c>
      <c r="F63" s="180"/>
      <c r="G63" s="180"/>
      <c r="H63" s="180">
        <f>'将来負担比率（分子）の構造'!K$44</f>
        <v>306</v>
      </c>
      <c r="I63" s="180"/>
      <c r="J63" s="180"/>
      <c r="K63" s="180">
        <f>'将来負担比率（分子）の構造'!L$44</f>
        <v>263</v>
      </c>
      <c r="L63" s="180"/>
      <c r="M63" s="180"/>
      <c r="N63" s="180">
        <f>'将来負担比率（分子）の構造'!M$44</f>
        <v>213</v>
      </c>
      <c r="O63" s="180"/>
      <c r="P63" s="180"/>
    </row>
    <row r="64" spans="1:16" x14ac:dyDescent="0.15">
      <c r="A64" s="180" t="s">
        <v>33</v>
      </c>
      <c r="B64" s="180">
        <f>'将来負担比率（分子）の構造'!I$43</f>
        <v>1126</v>
      </c>
      <c r="C64" s="180"/>
      <c r="D64" s="180"/>
      <c r="E64" s="180">
        <f>'将来負担比率（分子）の構造'!J$43</f>
        <v>1239</v>
      </c>
      <c r="F64" s="180"/>
      <c r="G64" s="180"/>
      <c r="H64" s="180">
        <f>'将来負担比率（分子）の構造'!K$43</f>
        <v>901</v>
      </c>
      <c r="I64" s="180"/>
      <c r="J64" s="180"/>
      <c r="K64" s="180">
        <f>'将来負担比率（分子）の構造'!L$43</f>
        <v>958</v>
      </c>
      <c r="L64" s="180"/>
      <c r="M64" s="180"/>
      <c r="N64" s="180">
        <f>'将来負担比率（分子）の構造'!M$43</f>
        <v>756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8597</v>
      </c>
      <c r="C66" s="180"/>
      <c r="D66" s="180"/>
      <c r="E66" s="180">
        <f>'将来負担比率（分子）の構造'!J$41</f>
        <v>8881</v>
      </c>
      <c r="F66" s="180"/>
      <c r="G66" s="180"/>
      <c r="H66" s="180">
        <f>'将来負担比率（分子）の構造'!K$41</f>
        <v>9675</v>
      </c>
      <c r="I66" s="180"/>
      <c r="J66" s="180"/>
      <c r="K66" s="180">
        <f>'将来負担比率（分子）の構造'!L$41</f>
        <v>10126</v>
      </c>
      <c r="L66" s="180"/>
      <c r="M66" s="180"/>
      <c r="N66" s="180">
        <f>'将来負担比率（分子）の構造'!M$41</f>
        <v>10587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1147</v>
      </c>
      <c r="C72" s="184">
        <f>基金残高に係る経年分析!G55</f>
        <v>988</v>
      </c>
      <c r="D72" s="184">
        <f>基金残高に係る経年分析!H55</f>
        <v>982</v>
      </c>
    </row>
    <row r="73" spans="1:16" x14ac:dyDescent="0.15">
      <c r="A73" s="183" t="s">
        <v>78</v>
      </c>
      <c r="B73" s="184">
        <f>基金残高に係る経年分析!F56</f>
        <v>1201</v>
      </c>
      <c r="C73" s="184">
        <f>基金残高に係る経年分析!G56</f>
        <v>1581</v>
      </c>
      <c r="D73" s="184">
        <f>基金残高に係る経年分析!H56</f>
        <v>1530</v>
      </c>
    </row>
    <row r="74" spans="1:16" x14ac:dyDescent="0.15">
      <c r="A74" s="183" t="s">
        <v>79</v>
      </c>
      <c r="B74" s="184">
        <f>基金残高に係る経年分析!F57</f>
        <v>7342</v>
      </c>
      <c r="C74" s="184">
        <f>基金残高に係る経年分析!G57</f>
        <v>7379</v>
      </c>
      <c r="D74" s="184">
        <f>基金残高に係る経年分析!H57</f>
        <v>7273</v>
      </c>
    </row>
  </sheetData>
  <sheetProtection algorithmName="SHA-512" hashValue="DvZYAow4BKoqY48iSM/LQr4wwQsDQnXp7crAyOoINPTavhJimdvtRgpif7SBtdtU10ahuvpabXkXY8x6cHTUPQ==" saltValue="xDYKYPz9nnpL0ItTyJ3ZV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591168</v>
      </c>
      <c r="S5" s="727"/>
      <c r="T5" s="727"/>
      <c r="U5" s="727"/>
      <c r="V5" s="727"/>
      <c r="W5" s="727"/>
      <c r="X5" s="727"/>
      <c r="Y5" s="773"/>
      <c r="Z5" s="791">
        <v>7.8</v>
      </c>
      <c r="AA5" s="791"/>
      <c r="AB5" s="791"/>
      <c r="AC5" s="791"/>
      <c r="AD5" s="792">
        <v>591168</v>
      </c>
      <c r="AE5" s="792"/>
      <c r="AF5" s="792"/>
      <c r="AG5" s="792"/>
      <c r="AH5" s="792"/>
      <c r="AI5" s="792"/>
      <c r="AJ5" s="792"/>
      <c r="AK5" s="792"/>
      <c r="AL5" s="774">
        <v>15</v>
      </c>
      <c r="AM5" s="743"/>
      <c r="AN5" s="743"/>
      <c r="AO5" s="775"/>
      <c r="AP5" s="760" t="s">
        <v>226</v>
      </c>
      <c r="AQ5" s="761"/>
      <c r="AR5" s="761"/>
      <c r="AS5" s="761"/>
      <c r="AT5" s="761"/>
      <c r="AU5" s="761"/>
      <c r="AV5" s="761"/>
      <c r="AW5" s="761"/>
      <c r="AX5" s="761"/>
      <c r="AY5" s="761"/>
      <c r="AZ5" s="761"/>
      <c r="BA5" s="761"/>
      <c r="BB5" s="761"/>
      <c r="BC5" s="761"/>
      <c r="BD5" s="761"/>
      <c r="BE5" s="761"/>
      <c r="BF5" s="762"/>
      <c r="BG5" s="661">
        <v>590149</v>
      </c>
      <c r="BH5" s="664"/>
      <c r="BI5" s="664"/>
      <c r="BJ5" s="664"/>
      <c r="BK5" s="664"/>
      <c r="BL5" s="664"/>
      <c r="BM5" s="664"/>
      <c r="BN5" s="665"/>
      <c r="BO5" s="723">
        <v>99.8</v>
      </c>
      <c r="BP5" s="723"/>
      <c r="BQ5" s="723"/>
      <c r="BR5" s="723"/>
      <c r="BS5" s="724" t="s">
        <v>227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219</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76502</v>
      </c>
      <c r="S6" s="664"/>
      <c r="T6" s="664"/>
      <c r="U6" s="664"/>
      <c r="V6" s="664"/>
      <c r="W6" s="664"/>
      <c r="X6" s="664"/>
      <c r="Y6" s="665"/>
      <c r="Z6" s="723">
        <v>1</v>
      </c>
      <c r="AA6" s="723"/>
      <c r="AB6" s="723"/>
      <c r="AC6" s="723"/>
      <c r="AD6" s="724">
        <v>76502</v>
      </c>
      <c r="AE6" s="724"/>
      <c r="AF6" s="724"/>
      <c r="AG6" s="724"/>
      <c r="AH6" s="724"/>
      <c r="AI6" s="724"/>
      <c r="AJ6" s="724"/>
      <c r="AK6" s="724"/>
      <c r="AL6" s="666">
        <v>1.9</v>
      </c>
      <c r="AM6" s="667"/>
      <c r="AN6" s="667"/>
      <c r="AO6" s="725"/>
      <c r="AP6" s="658" t="s">
        <v>232</v>
      </c>
      <c r="AQ6" s="659"/>
      <c r="AR6" s="659"/>
      <c r="AS6" s="659"/>
      <c r="AT6" s="659"/>
      <c r="AU6" s="659"/>
      <c r="AV6" s="659"/>
      <c r="AW6" s="659"/>
      <c r="AX6" s="659"/>
      <c r="AY6" s="659"/>
      <c r="AZ6" s="659"/>
      <c r="BA6" s="659"/>
      <c r="BB6" s="659"/>
      <c r="BC6" s="659"/>
      <c r="BD6" s="659"/>
      <c r="BE6" s="659"/>
      <c r="BF6" s="660"/>
      <c r="BG6" s="661">
        <v>590149</v>
      </c>
      <c r="BH6" s="664"/>
      <c r="BI6" s="664"/>
      <c r="BJ6" s="664"/>
      <c r="BK6" s="664"/>
      <c r="BL6" s="664"/>
      <c r="BM6" s="664"/>
      <c r="BN6" s="665"/>
      <c r="BO6" s="723">
        <v>99.8</v>
      </c>
      <c r="BP6" s="723"/>
      <c r="BQ6" s="723"/>
      <c r="BR6" s="723"/>
      <c r="BS6" s="724" t="s">
        <v>227</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82191</v>
      </c>
      <c r="CS6" s="664"/>
      <c r="CT6" s="664"/>
      <c r="CU6" s="664"/>
      <c r="CV6" s="664"/>
      <c r="CW6" s="664"/>
      <c r="CX6" s="664"/>
      <c r="CY6" s="665"/>
      <c r="CZ6" s="774">
        <v>1.1000000000000001</v>
      </c>
      <c r="DA6" s="743"/>
      <c r="DB6" s="743"/>
      <c r="DC6" s="777"/>
      <c r="DD6" s="669" t="s">
        <v>173</v>
      </c>
      <c r="DE6" s="664"/>
      <c r="DF6" s="664"/>
      <c r="DG6" s="664"/>
      <c r="DH6" s="664"/>
      <c r="DI6" s="664"/>
      <c r="DJ6" s="664"/>
      <c r="DK6" s="664"/>
      <c r="DL6" s="664"/>
      <c r="DM6" s="664"/>
      <c r="DN6" s="664"/>
      <c r="DO6" s="664"/>
      <c r="DP6" s="665"/>
      <c r="DQ6" s="669">
        <v>82191</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751</v>
      </c>
      <c r="S7" s="664"/>
      <c r="T7" s="664"/>
      <c r="U7" s="664"/>
      <c r="V7" s="664"/>
      <c r="W7" s="664"/>
      <c r="X7" s="664"/>
      <c r="Y7" s="665"/>
      <c r="Z7" s="723">
        <v>0</v>
      </c>
      <c r="AA7" s="723"/>
      <c r="AB7" s="723"/>
      <c r="AC7" s="723"/>
      <c r="AD7" s="724">
        <v>751</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196295</v>
      </c>
      <c r="BH7" s="664"/>
      <c r="BI7" s="664"/>
      <c r="BJ7" s="664"/>
      <c r="BK7" s="664"/>
      <c r="BL7" s="664"/>
      <c r="BM7" s="664"/>
      <c r="BN7" s="665"/>
      <c r="BO7" s="723">
        <v>33.200000000000003</v>
      </c>
      <c r="BP7" s="723"/>
      <c r="BQ7" s="723"/>
      <c r="BR7" s="723"/>
      <c r="BS7" s="724" t="s">
        <v>173</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1744005</v>
      </c>
      <c r="CS7" s="664"/>
      <c r="CT7" s="664"/>
      <c r="CU7" s="664"/>
      <c r="CV7" s="664"/>
      <c r="CW7" s="664"/>
      <c r="CX7" s="664"/>
      <c r="CY7" s="665"/>
      <c r="CZ7" s="723">
        <v>23.9</v>
      </c>
      <c r="DA7" s="723"/>
      <c r="DB7" s="723"/>
      <c r="DC7" s="723"/>
      <c r="DD7" s="669">
        <v>596886</v>
      </c>
      <c r="DE7" s="664"/>
      <c r="DF7" s="664"/>
      <c r="DG7" s="664"/>
      <c r="DH7" s="664"/>
      <c r="DI7" s="664"/>
      <c r="DJ7" s="664"/>
      <c r="DK7" s="664"/>
      <c r="DL7" s="664"/>
      <c r="DM7" s="664"/>
      <c r="DN7" s="664"/>
      <c r="DO7" s="664"/>
      <c r="DP7" s="665"/>
      <c r="DQ7" s="669">
        <v>940490</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831</v>
      </c>
      <c r="S8" s="664"/>
      <c r="T8" s="664"/>
      <c r="U8" s="664"/>
      <c r="V8" s="664"/>
      <c r="W8" s="664"/>
      <c r="X8" s="664"/>
      <c r="Y8" s="665"/>
      <c r="Z8" s="723">
        <v>0</v>
      </c>
      <c r="AA8" s="723"/>
      <c r="AB8" s="723"/>
      <c r="AC8" s="723"/>
      <c r="AD8" s="724">
        <v>831</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9767</v>
      </c>
      <c r="BH8" s="664"/>
      <c r="BI8" s="664"/>
      <c r="BJ8" s="664"/>
      <c r="BK8" s="664"/>
      <c r="BL8" s="664"/>
      <c r="BM8" s="664"/>
      <c r="BN8" s="665"/>
      <c r="BO8" s="723">
        <v>1.7</v>
      </c>
      <c r="BP8" s="723"/>
      <c r="BQ8" s="723"/>
      <c r="BR8" s="723"/>
      <c r="BS8" s="669" t="s">
        <v>173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1575670</v>
      </c>
      <c r="CS8" s="664"/>
      <c r="CT8" s="664"/>
      <c r="CU8" s="664"/>
      <c r="CV8" s="664"/>
      <c r="CW8" s="664"/>
      <c r="CX8" s="664"/>
      <c r="CY8" s="665"/>
      <c r="CZ8" s="723">
        <v>21.6</v>
      </c>
      <c r="DA8" s="723"/>
      <c r="DB8" s="723"/>
      <c r="DC8" s="723"/>
      <c r="DD8" s="669">
        <v>2667</v>
      </c>
      <c r="DE8" s="664"/>
      <c r="DF8" s="664"/>
      <c r="DG8" s="664"/>
      <c r="DH8" s="664"/>
      <c r="DI8" s="664"/>
      <c r="DJ8" s="664"/>
      <c r="DK8" s="664"/>
      <c r="DL8" s="664"/>
      <c r="DM8" s="664"/>
      <c r="DN8" s="664"/>
      <c r="DO8" s="664"/>
      <c r="DP8" s="665"/>
      <c r="DQ8" s="669">
        <v>934028</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975</v>
      </c>
      <c r="S9" s="664"/>
      <c r="T9" s="664"/>
      <c r="U9" s="664"/>
      <c r="V9" s="664"/>
      <c r="W9" s="664"/>
      <c r="X9" s="664"/>
      <c r="Y9" s="665"/>
      <c r="Z9" s="723">
        <v>0</v>
      </c>
      <c r="AA9" s="723"/>
      <c r="AB9" s="723"/>
      <c r="AC9" s="723"/>
      <c r="AD9" s="724">
        <v>975</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162268</v>
      </c>
      <c r="BH9" s="664"/>
      <c r="BI9" s="664"/>
      <c r="BJ9" s="664"/>
      <c r="BK9" s="664"/>
      <c r="BL9" s="664"/>
      <c r="BM9" s="664"/>
      <c r="BN9" s="665"/>
      <c r="BO9" s="723">
        <v>27.4</v>
      </c>
      <c r="BP9" s="723"/>
      <c r="BQ9" s="723"/>
      <c r="BR9" s="723"/>
      <c r="BS9" s="669" t="s">
        <v>227</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503162</v>
      </c>
      <c r="CS9" s="664"/>
      <c r="CT9" s="664"/>
      <c r="CU9" s="664"/>
      <c r="CV9" s="664"/>
      <c r="CW9" s="664"/>
      <c r="CX9" s="664"/>
      <c r="CY9" s="665"/>
      <c r="CZ9" s="723">
        <v>6.9</v>
      </c>
      <c r="DA9" s="723"/>
      <c r="DB9" s="723"/>
      <c r="DC9" s="723"/>
      <c r="DD9" s="669">
        <v>13949</v>
      </c>
      <c r="DE9" s="664"/>
      <c r="DF9" s="664"/>
      <c r="DG9" s="664"/>
      <c r="DH9" s="664"/>
      <c r="DI9" s="664"/>
      <c r="DJ9" s="664"/>
      <c r="DK9" s="664"/>
      <c r="DL9" s="664"/>
      <c r="DM9" s="664"/>
      <c r="DN9" s="664"/>
      <c r="DO9" s="664"/>
      <c r="DP9" s="665"/>
      <c r="DQ9" s="669">
        <v>414186</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227</v>
      </c>
      <c r="S10" s="664"/>
      <c r="T10" s="664"/>
      <c r="U10" s="664"/>
      <c r="V10" s="664"/>
      <c r="W10" s="664"/>
      <c r="X10" s="664"/>
      <c r="Y10" s="665"/>
      <c r="Z10" s="723" t="s">
        <v>173</v>
      </c>
      <c r="AA10" s="723"/>
      <c r="AB10" s="723"/>
      <c r="AC10" s="723"/>
      <c r="AD10" s="724" t="s">
        <v>227</v>
      </c>
      <c r="AE10" s="724"/>
      <c r="AF10" s="724"/>
      <c r="AG10" s="724"/>
      <c r="AH10" s="724"/>
      <c r="AI10" s="724"/>
      <c r="AJ10" s="724"/>
      <c r="AK10" s="724"/>
      <c r="AL10" s="666" t="s">
        <v>173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16010</v>
      </c>
      <c r="BH10" s="664"/>
      <c r="BI10" s="664"/>
      <c r="BJ10" s="664"/>
      <c r="BK10" s="664"/>
      <c r="BL10" s="664"/>
      <c r="BM10" s="664"/>
      <c r="BN10" s="665"/>
      <c r="BO10" s="723">
        <v>2.7</v>
      </c>
      <c r="BP10" s="723"/>
      <c r="BQ10" s="723"/>
      <c r="BR10" s="723"/>
      <c r="BS10" s="669" t="s">
        <v>173</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227</v>
      </c>
      <c r="CS10" s="664"/>
      <c r="CT10" s="664"/>
      <c r="CU10" s="664"/>
      <c r="CV10" s="664"/>
      <c r="CW10" s="664"/>
      <c r="CX10" s="664"/>
      <c r="CY10" s="665"/>
      <c r="CZ10" s="723" t="s">
        <v>227</v>
      </c>
      <c r="DA10" s="723"/>
      <c r="DB10" s="723"/>
      <c r="DC10" s="723"/>
      <c r="DD10" s="669" t="s">
        <v>173</v>
      </c>
      <c r="DE10" s="664"/>
      <c r="DF10" s="664"/>
      <c r="DG10" s="664"/>
      <c r="DH10" s="664"/>
      <c r="DI10" s="664"/>
      <c r="DJ10" s="664"/>
      <c r="DK10" s="664"/>
      <c r="DL10" s="664"/>
      <c r="DM10" s="664"/>
      <c r="DN10" s="664"/>
      <c r="DO10" s="664"/>
      <c r="DP10" s="665"/>
      <c r="DQ10" s="669" t="s">
        <v>227</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227</v>
      </c>
      <c r="S11" s="664"/>
      <c r="T11" s="664"/>
      <c r="U11" s="664"/>
      <c r="V11" s="664"/>
      <c r="W11" s="664"/>
      <c r="X11" s="664"/>
      <c r="Y11" s="665"/>
      <c r="Z11" s="723" t="s">
        <v>173</v>
      </c>
      <c r="AA11" s="723"/>
      <c r="AB11" s="723"/>
      <c r="AC11" s="723"/>
      <c r="AD11" s="724" t="s">
        <v>173</v>
      </c>
      <c r="AE11" s="724"/>
      <c r="AF11" s="724"/>
      <c r="AG11" s="724"/>
      <c r="AH11" s="724"/>
      <c r="AI11" s="724"/>
      <c r="AJ11" s="724"/>
      <c r="AK11" s="724"/>
      <c r="AL11" s="666" t="s">
        <v>227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8250</v>
      </c>
      <c r="BH11" s="664"/>
      <c r="BI11" s="664"/>
      <c r="BJ11" s="664"/>
      <c r="BK11" s="664"/>
      <c r="BL11" s="664"/>
      <c r="BM11" s="664"/>
      <c r="BN11" s="665"/>
      <c r="BO11" s="723">
        <v>1.4</v>
      </c>
      <c r="BP11" s="723"/>
      <c r="BQ11" s="723"/>
      <c r="BR11" s="723"/>
      <c r="BS11" s="669" t="s">
        <v>173</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545800</v>
      </c>
      <c r="CS11" s="664"/>
      <c r="CT11" s="664"/>
      <c r="CU11" s="664"/>
      <c r="CV11" s="664"/>
      <c r="CW11" s="664"/>
      <c r="CX11" s="664"/>
      <c r="CY11" s="665"/>
      <c r="CZ11" s="723">
        <v>7.5</v>
      </c>
      <c r="DA11" s="723"/>
      <c r="DB11" s="723"/>
      <c r="DC11" s="723"/>
      <c r="DD11" s="669">
        <v>178045</v>
      </c>
      <c r="DE11" s="664"/>
      <c r="DF11" s="664"/>
      <c r="DG11" s="664"/>
      <c r="DH11" s="664"/>
      <c r="DI11" s="664"/>
      <c r="DJ11" s="664"/>
      <c r="DK11" s="664"/>
      <c r="DL11" s="664"/>
      <c r="DM11" s="664"/>
      <c r="DN11" s="664"/>
      <c r="DO11" s="664"/>
      <c r="DP11" s="665"/>
      <c r="DQ11" s="669">
        <v>288005</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134707</v>
      </c>
      <c r="S12" s="664"/>
      <c r="T12" s="664"/>
      <c r="U12" s="664"/>
      <c r="V12" s="664"/>
      <c r="W12" s="664"/>
      <c r="X12" s="664"/>
      <c r="Y12" s="665"/>
      <c r="Z12" s="723">
        <v>1.8</v>
      </c>
      <c r="AA12" s="723"/>
      <c r="AB12" s="723"/>
      <c r="AC12" s="723"/>
      <c r="AD12" s="724">
        <v>134707</v>
      </c>
      <c r="AE12" s="724"/>
      <c r="AF12" s="724"/>
      <c r="AG12" s="724"/>
      <c r="AH12" s="724"/>
      <c r="AI12" s="724"/>
      <c r="AJ12" s="724"/>
      <c r="AK12" s="724"/>
      <c r="AL12" s="666">
        <v>3.4</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323411</v>
      </c>
      <c r="BH12" s="664"/>
      <c r="BI12" s="664"/>
      <c r="BJ12" s="664"/>
      <c r="BK12" s="664"/>
      <c r="BL12" s="664"/>
      <c r="BM12" s="664"/>
      <c r="BN12" s="665"/>
      <c r="BO12" s="723">
        <v>54.7</v>
      </c>
      <c r="BP12" s="723"/>
      <c r="BQ12" s="723"/>
      <c r="BR12" s="723"/>
      <c r="BS12" s="669" t="s">
        <v>227</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471306</v>
      </c>
      <c r="CS12" s="664"/>
      <c r="CT12" s="664"/>
      <c r="CU12" s="664"/>
      <c r="CV12" s="664"/>
      <c r="CW12" s="664"/>
      <c r="CX12" s="664"/>
      <c r="CY12" s="665"/>
      <c r="CZ12" s="723">
        <v>6.5</v>
      </c>
      <c r="DA12" s="723"/>
      <c r="DB12" s="723"/>
      <c r="DC12" s="723"/>
      <c r="DD12" s="669">
        <v>125012</v>
      </c>
      <c r="DE12" s="664"/>
      <c r="DF12" s="664"/>
      <c r="DG12" s="664"/>
      <c r="DH12" s="664"/>
      <c r="DI12" s="664"/>
      <c r="DJ12" s="664"/>
      <c r="DK12" s="664"/>
      <c r="DL12" s="664"/>
      <c r="DM12" s="664"/>
      <c r="DN12" s="664"/>
      <c r="DO12" s="664"/>
      <c r="DP12" s="665"/>
      <c r="DQ12" s="669">
        <v>315037</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227</v>
      </c>
      <c r="S13" s="664"/>
      <c r="T13" s="664"/>
      <c r="U13" s="664"/>
      <c r="V13" s="664"/>
      <c r="W13" s="664"/>
      <c r="X13" s="664"/>
      <c r="Y13" s="665"/>
      <c r="Z13" s="723" t="s">
        <v>173</v>
      </c>
      <c r="AA13" s="723"/>
      <c r="AB13" s="723"/>
      <c r="AC13" s="723"/>
      <c r="AD13" s="724" t="s">
        <v>173</v>
      </c>
      <c r="AE13" s="724"/>
      <c r="AF13" s="724"/>
      <c r="AG13" s="724"/>
      <c r="AH13" s="724"/>
      <c r="AI13" s="724"/>
      <c r="AJ13" s="724"/>
      <c r="AK13" s="724"/>
      <c r="AL13" s="666" t="s">
        <v>173</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310315</v>
      </c>
      <c r="BH13" s="664"/>
      <c r="BI13" s="664"/>
      <c r="BJ13" s="664"/>
      <c r="BK13" s="664"/>
      <c r="BL13" s="664"/>
      <c r="BM13" s="664"/>
      <c r="BN13" s="665"/>
      <c r="BO13" s="723">
        <v>52.5</v>
      </c>
      <c r="BP13" s="723"/>
      <c r="BQ13" s="723"/>
      <c r="BR13" s="723"/>
      <c r="BS13" s="669" t="s">
        <v>173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657158</v>
      </c>
      <c r="CS13" s="664"/>
      <c r="CT13" s="664"/>
      <c r="CU13" s="664"/>
      <c r="CV13" s="664"/>
      <c r="CW13" s="664"/>
      <c r="CX13" s="664"/>
      <c r="CY13" s="665"/>
      <c r="CZ13" s="723">
        <v>9</v>
      </c>
      <c r="DA13" s="723"/>
      <c r="DB13" s="723"/>
      <c r="DC13" s="723"/>
      <c r="DD13" s="669">
        <v>529379</v>
      </c>
      <c r="DE13" s="664"/>
      <c r="DF13" s="664"/>
      <c r="DG13" s="664"/>
      <c r="DH13" s="664"/>
      <c r="DI13" s="664"/>
      <c r="DJ13" s="664"/>
      <c r="DK13" s="664"/>
      <c r="DL13" s="664"/>
      <c r="DM13" s="664"/>
      <c r="DN13" s="664"/>
      <c r="DO13" s="664"/>
      <c r="DP13" s="665"/>
      <c r="DQ13" s="669">
        <v>143433</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227</v>
      </c>
      <c r="S14" s="664"/>
      <c r="T14" s="664"/>
      <c r="U14" s="664"/>
      <c r="V14" s="664"/>
      <c r="W14" s="664"/>
      <c r="X14" s="664"/>
      <c r="Y14" s="665"/>
      <c r="Z14" s="723" t="s">
        <v>227</v>
      </c>
      <c r="AA14" s="723"/>
      <c r="AB14" s="723"/>
      <c r="AC14" s="723"/>
      <c r="AD14" s="724" t="s">
        <v>173</v>
      </c>
      <c r="AE14" s="724"/>
      <c r="AF14" s="724"/>
      <c r="AG14" s="724"/>
      <c r="AH14" s="724"/>
      <c r="AI14" s="724"/>
      <c r="AJ14" s="724"/>
      <c r="AK14" s="724"/>
      <c r="AL14" s="666" t="s">
        <v>173</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29850</v>
      </c>
      <c r="BH14" s="664"/>
      <c r="BI14" s="664"/>
      <c r="BJ14" s="664"/>
      <c r="BK14" s="664"/>
      <c r="BL14" s="664"/>
      <c r="BM14" s="664"/>
      <c r="BN14" s="665"/>
      <c r="BO14" s="723">
        <v>5</v>
      </c>
      <c r="BP14" s="723"/>
      <c r="BQ14" s="723"/>
      <c r="BR14" s="723"/>
      <c r="BS14" s="669" t="s">
        <v>227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227406</v>
      </c>
      <c r="CS14" s="664"/>
      <c r="CT14" s="664"/>
      <c r="CU14" s="664"/>
      <c r="CV14" s="664"/>
      <c r="CW14" s="664"/>
      <c r="CX14" s="664"/>
      <c r="CY14" s="665"/>
      <c r="CZ14" s="723">
        <v>3.1</v>
      </c>
      <c r="DA14" s="723"/>
      <c r="DB14" s="723"/>
      <c r="DC14" s="723"/>
      <c r="DD14" s="669">
        <v>25381</v>
      </c>
      <c r="DE14" s="664"/>
      <c r="DF14" s="664"/>
      <c r="DG14" s="664"/>
      <c r="DH14" s="664"/>
      <c r="DI14" s="664"/>
      <c r="DJ14" s="664"/>
      <c r="DK14" s="664"/>
      <c r="DL14" s="664"/>
      <c r="DM14" s="664"/>
      <c r="DN14" s="664"/>
      <c r="DO14" s="664"/>
      <c r="DP14" s="665"/>
      <c r="DQ14" s="669">
        <v>201088</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13495</v>
      </c>
      <c r="S15" s="664"/>
      <c r="T15" s="664"/>
      <c r="U15" s="664"/>
      <c r="V15" s="664"/>
      <c r="W15" s="664"/>
      <c r="X15" s="664"/>
      <c r="Y15" s="665"/>
      <c r="Z15" s="723">
        <v>0.2</v>
      </c>
      <c r="AA15" s="723"/>
      <c r="AB15" s="723"/>
      <c r="AC15" s="723"/>
      <c r="AD15" s="724">
        <v>13495</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40593</v>
      </c>
      <c r="BH15" s="664"/>
      <c r="BI15" s="664"/>
      <c r="BJ15" s="664"/>
      <c r="BK15" s="664"/>
      <c r="BL15" s="664"/>
      <c r="BM15" s="664"/>
      <c r="BN15" s="665"/>
      <c r="BO15" s="723">
        <v>6.9</v>
      </c>
      <c r="BP15" s="723"/>
      <c r="BQ15" s="723"/>
      <c r="BR15" s="723"/>
      <c r="BS15" s="669" t="s">
        <v>173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505612</v>
      </c>
      <c r="CS15" s="664"/>
      <c r="CT15" s="664"/>
      <c r="CU15" s="664"/>
      <c r="CV15" s="664"/>
      <c r="CW15" s="664"/>
      <c r="CX15" s="664"/>
      <c r="CY15" s="665"/>
      <c r="CZ15" s="723">
        <v>6.9</v>
      </c>
      <c r="DA15" s="723"/>
      <c r="DB15" s="723"/>
      <c r="DC15" s="723"/>
      <c r="DD15" s="669">
        <v>94873</v>
      </c>
      <c r="DE15" s="664"/>
      <c r="DF15" s="664"/>
      <c r="DG15" s="664"/>
      <c r="DH15" s="664"/>
      <c r="DI15" s="664"/>
      <c r="DJ15" s="664"/>
      <c r="DK15" s="664"/>
      <c r="DL15" s="664"/>
      <c r="DM15" s="664"/>
      <c r="DN15" s="664"/>
      <c r="DO15" s="664"/>
      <c r="DP15" s="665"/>
      <c r="DQ15" s="669">
        <v>412627</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173</v>
      </c>
      <c r="S16" s="664"/>
      <c r="T16" s="664"/>
      <c r="U16" s="664"/>
      <c r="V16" s="664"/>
      <c r="W16" s="664"/>
      <c r="X16" s="664"/>
      <c r="Y16" s="665"/>
      <c r="Z16" s="723" t="s">
        <v>227</v>
      </c>
      <c r="AA16" s="723"/>
      <c r="AB16" s="723"/>
      <c r="AC16" s="723"/>
      <c r="AD16" s="724" t="s">
        <v>227</v>
      </c>
      <c r="AE16" s="724"/>
      <c r="AF16" s="724"/>
      <c r="AG16" s="724"/>
      <c r="AH16" s="724"/>
      <c r="AI16" s="724"/>
      <c r="AJ16" s="724"/>
      <c r="AK16" s="724"/>
      <c r="AL16" s="666" t="s">
        <v>173</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173</v>
      </c>
      <c r="BH16" s="664"/>
      <c r="BI16" s="664"/>
      <c r="BJ16" s="664"/>
      <c r="BK16" s="664"/>
      <c r="BL16" s="664"/>
      <c r="BM16" s="664"/>
      <c r="BN16" s="665"/>
      <c r="BO16" s="723" t="s">
        <v>227</v>
      </c>
      <c r="BP16" s="723"/>
      <c r="BQ16" s="723"/>
      <c r="BR16" s="723"/>
      <c r="BS16" s="669" t="s">
        <v>173</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20034</v>
      </c>
      <c r="CS16" s="664"/>
      <c r="CT16" s="664"/>
      <c r="CU16" s="664"/>
      <c r="CV16" s="664"/>
      <c r="CW16" s="664"/>
      <c r="CX16" s="664"/>
      <c r="CY16" s="665"/>
      <c r="CZ16" s="723">
        <v>0.3</v>
      </c>
      <c r="DA16" s="723"/>
      <c r="DB16" s="723"/>
      <c r="DC16" s="723"/>
      <c r="DD16" s="669" t="s">
        <v>227</v>
      </c>
      <c r="DE16" s="664"/>
      <c r="DF16" s="664"/>
      <c r="DG16" s="664"/>
      <c r="DH16" s="664"/>
      <c r="DI16" s="664"/>
      <c r="DJ16" s="664"/>
      <c r="DK16" s="664"/>
      <c r="DL16" s="664"/>
      <c r="DM16" s="664"/>
      <c r="DN16" s="664"/>
      <c r="DO16" s="664"/>
      <c r="DP16" s="665"/>
      <c r="DQ16" s="669">
        <v>19254</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572</v>
      </c>
      <c r="S17" s="664"/>
      <c r="T17" s="664"/>
      <c r="U17" s="664"/>
      <c r="V17" s="664"/>
      <c r="W17" s="664"/>
      <c r="X17" s="664"/>
      <c r="Y17" s="665"/>
      <c r="Z17" s="723">
        <v>0</v>
      </c>
      <c r="AA17" s="723"/>
      <c r="AB17" s="723"/>
      <c r="AC17" s="723"/>
      <c r="AD17" s="724">
        <v>572</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227</v>
      </c>
      <c r="BH17" s="664"/>
      <c r="BI17" s="664"/>
      <c r="BJ17" s="664"/>
      <c r="BK17" s="664"/>
      <c r="BL17" s="664"/>
      <c r="BM17" s="664"/>
      <c r="BN17" s="665"/>
      <c r="BO17" s="723" t="s">
        <v>173</v>
      </c>
      <c r="BP17" s="723"/>
      <c r="BQ17" s="723"/>
      <c r="BR17" s="723"/>
      <c r="BS17" s="669" t="s">
        <v>227</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952854</v>
      </c>
      <c r="CS17" s="664"/>
      <c r="CT17" s="664"/>
      <c r="CU17" s="664"/>
      <c r="CV17" s="664"/>
      <c r="CW17" s="664"/>
      <c r="CX17" s="664"/>
      <c r="CY17" s="665"/>
      <c r="CZ17" s="723">
        <v>13.1</v>
      </c>
      <c r="DA17" s="723"/>
      <c r="DB17" s="723"/>
      <c r="DC17" s="723"/>
      <c r="DD17" s="669" t="s">
        <v>227</v>
      </c>
      <c r="DE17" s="664"/>
      <c r="DF17" s="664"/>
      <c r="DG17" s="664"/>
      <c r="DH17" s="664"/>
      <c r="DI17" s="664"/>
      <c r="DJ17" s="664"/>
      <c r="DK17" s="664"/>
      <c r="DL17" s="664"/>
      <c r="DM17" s="664"/>
      <c r="DN17" s="664"/>
      <c r="DO17" s="664"/>
      <c r="DP17" s="665"/>
      <c r="DQ17" s="669">
        <v>932351</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3373803</v>
      </c>
      <c r="S18" s="664"/>
      <c r="T18" s="664"/>
      <c r="U18" s="664"/>
      <c r="V18" s="664"/>
      <c r="W18" s="664"/>
      <c r="X18" s="664"/>
      <c r="Y18" s="665"/>
      <c r="Z18" s="723">
        <v>44.3</v>
      </c>
      <c r="AA18" s="723"/>
      <c r="AB18" s="723"/>
      <c r="AC18" s="723"/>
      <c r="AD18" s="724">
        <v>3099417</v>
      </c>
      <c r="AE18" s="724"/>
      <c r="AF18" s="724"/>
      <c r="AG18" s="724"/>
      <c r="AH18" s="724"/>
      <c r="AI18" s="724"/>
      <c r="AJ18" s="724"/>
      <c r="AK18" s="724"/>
      <c r="AL18" s="666">
        <v>78.599999999999994</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227</v>
      </c>
      <c r="BH18" s="664"/>
      <c r="BI18" s="664"/>
      <c r="BJ18" s="664"/>
      <c r="BK18" s="664"/>
      <c r="BL18" s="664"/>
      <c r="BM18" s="664"/>
      <c r="BN18" s="665"/>
      <c r="BO18" s="723" t="s">
        <v>227</v>
      </c>
      <c r="BP18" s="723"/>
      <c r="BQ18" s="723"/>
      <c r="BR18" s="723"/>
      <c r="BS18" s="669" t="s">
        <v>173</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173</v>
      </c>
      <c r="CS18" s="664"/>
      <c r="CT18" s="664"/>
      <c r="CU18" s="664"/>
      <c r="CV18" s="664"/>
      <c r="CW18" s="664"/>
      <c r="CX18" s="664"/>
      <c r="CY18" s="665"/>
      <c r="CZ18" s="723" t="s">
        <v>227</v>
      </c>
      <c r="DA18" s="723"/>
      <c r="DB18" s="723"/>
      <c r="DC18" s="723"/>
      <c r="DD18" s="669" t="s">
        <v>227</v>
      </c>
      <c r="DE18" s="664"/>
      <c r="DF18" s="664"/>
      <c r="DG18" s="664"/>
      <c r="DH18" s="664"/>
      <c r="DI18" s="664"/>
      <c r="DJ18" s="664"/>
      <c r="DK18" s="664"/>
      <c r="DL18" s="664"/>
      <c r="DM18" s="664"/>
      <c r="DN18" s="664"/>
      <c r="DO18" s="664"/>
      <c r="DP18" s="665"/>
      <c r="DQ18" s="669" t="s">
        <v>173</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3099417</v>
      </c>
      <c r="S19" s="664"/>
      <c r="T19" s="664"/>
      <c r="U19" s="664"/>
      <c r="V19" s="664"/>
      <c r="W19" s="664"/>
      <c r="X19" s="664"/>
      <c r="Y19" s="665"/>
      <c r="Z19" s="723">
        <v>40.700000000000003</v>
      </c>
      <c r="AA19" s="723"/>
      <c r="AB19" s="723"/>
      <c r="AC19" s="723"/>
      <c r="AD19" s="724">
        <v>3099417</v>
      </c>
      <c r="AE19" s="724"/>
      <c r="AF19" s="724"/>
      <c r="AG19" s="724"/>
      <c r="AH19" s="724"/>
      <c r="AI19" s="724"/>
      <c r="AJ19" s="724"/>
      <c r="AK19" s="724"/>
      <c r="AL19" s="666">
        <v>78.599999999999994</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1019</v>
      </c>
      <c r="BH19" s="664"/>
      <c r="BI19" s="664"/>
      <c r="BJ19" s="664"/>
      <c r="BK19" s="664"/>
      <c r="BL19" s="664"/>
      <c r="BM19" s="664"/>
      <c r="BN19" s="665"/>
      <c r="BO19" s="723">
        <v>0.2</v>
      </c>
      <c r="BP19" s="723"/>
      <c r="BQ19" s="723"/>
      <c r="BR19" s="723"/>
      <c r="BS19" s="669" t="s">
        <v>173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227</v>
      </c>
      <c r="CS19" s="664"/>
      <c r="CT19" s="664"/>
      <c r="CU19" s="664"/>
      <c r="CV19" s="664"/>
      <c r="CW19" s="664"/>
      <c r="CX19" s="664"/>
      <c r="CY19" s="665"/>
      <c r="CZ19" s="723" t="s">
        <v>173</v>
      </c>
      <c r="DA19" s="723"/>
      <c r="DB19" s="723"/>
      <c r="DC19" s="723"/>
      <c r="DD19" s="669" t="s">
        <v>173</v>
      </c>
      <c r="DE19" s="664"/>
      <c r="DF19" s="664"/>
      <c r="DG19" s="664"/>
      <c r="DH19" s="664"/>
      <c r="DI19" s="664"/>
      <c r="DJ19" s="664"/>
      <c r="DK19" s="664"/>
      <c r="DL19" s="664"/>
      <c r="DM19" s="664"/>
      <c r="DN19" s="664"/>
      <c r="DO19" s="664"/>
      <c r="DP19" s="665"/>
      <c r="DQ19" s="669" t="s">
        <v>173</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274386</v>
      </c>
      <c r="S20" s="664"/>
      <c r="T20" s="664"/>
      <c r="U20" s="664"/>
      <c r="V20" s="664"/>
      <c r="W20" s="664"/>
      <c r="X20" s="664"/>
      <c r="Y20" s="665"/>
      <c r="Z20" s="723">
        <v>3.6</v>
      </c>
      <c r="AA20" s="723"/>
      <c r="AB20" s="723"/>
      <c r="AC20" s="723"/>
      <c r="AD20" s="724" t="s">
        <v>227</v>
      </c>
      <c r="AE20" s="724"/>
      <c r="AF20" s="724"/>
      <c r="AG20" s="724"/>
      <c r="AH20" s="724"/>
      <c r="AI20" s="724"/>
      <c r="AJ20" s="724"/>
      <c r="AK20" s="724"/>
      <c r="AL20" s="666" t="s">
        <v>173</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1019</v>
      </c>
      <c r="BH20" s="664"/>
      <c r="BI20" s="664"/>
      <c r="BJ20" s="664"/>
      <c r="BK20" s="664"/>
      <c r="BL20" s="664"/>
      <c r="BM20" s="664"/>
      <c r="BN20" s="665"/>
      <c r="BO20" s="723">
        <v>0.2</v>
      </c>
      <c r="BP20" s="723"/>
      <c r="BQ20" s="723"/>
      <c r="BR20" s="723"/>
      <c r="BS20" s="669" t="s">
        <v>173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7285198</v>
      </c>
      <c r="CS20" s="664"/>
      <c r="CT20" s="664"/>
      <c r="CU20" s="664"/>
      <c r="CV20" s="664"/>
      <c r="CW20" s="664"/>
      <c r="CX20" s="664"/>
      <c r="CY20" s="665"/>
      <c r="CZ20" s="723">
        <v>100</v>
      </c>
      <c r="DA20" s="723"/>
      <c r="DB20" s="723"/>
      <c r="DC20" s="723"/>
      <c r="DD20" s="669">
        <v>1566192</v>
      </c>
      <c r="DE20" s="664"/>
      <c r="DF20" s="664"/>
      <c r="DG20" s="664"/>
      <c r="DH20" s="664"/>
      <c r="DI20" s="664"/>
      <c r="DJ20" s="664"/>
      <c r="DK20" s="664"/>
      <c r="DL20" s="664"/>
      <c r="DM20" s="664"/>
      <c r="DN20" s="664"/>
      <c r="DO20" s="664"/>
      <c r="DP20" s="665"/>
      <c r="DQ20" s="669">
        <v>4682690</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173</v>
      </c>
      <c r="S21" s="664"/>
      <c r="T21" s="664"/>
      <c r="U21" s="664"/>
      <c r="V21" s="664"/>
      <c r="W21" s="664"/>
      <c r="X21" s="664"/>
      <c r="Y21" s="665"/>
      <c r="Z21" s="723" t="s">
        <v>227</v>
      </c>
      <c r="AA21" s="723"/>
      <c r="AB21" s="723"/>
      <c r="AC21" s="723"/>
      <c r="AD21" s="724" t="s">
        <v>227</v>
      </c>
      <c r="AE21" s="724"/>
      <c r="AF21" s="724"/>
      <c r="AG21" s="724"/>
      <c r="AH21" s="724"/>
      <c r="AI21" s="724"/>
      <c r="AJ21" s="724"/>
      <c r="AK21" s="724"/>
      <c r="AL21" s="666" t="s">
        <v>173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1019</v>
      </c>
      <c r="BH21" s="664"/>
      <c r="BI21" s="664"/>
      <c r="BJ21" s="664"/>
      <c r="BK21" s="664"/>
      <c r="BL21" s="664"/>
      <c r="BM21" s="664"/>
      <c r="BN21" s="665"/>
      <c r="BO21" s="723">
        <v>0.2</v>
      </c>
      <c r="BP21" s="723"/>
      <c r="BQ21" s="723"/>
      <c r="BR21" s="723"/>
      <c r="BS21" s="669" t="s">
        <v>173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4192804</v>
      </c>
      <c r="S22" s="664"/>
      <c r="T22" s="664"/>
      <c r="U22" s="664"/>
      <c r="V22" s="664"/>
      <c r="W22" s="664"/>
      <c r="X22" s="664"/>
      <c r="Y22" s="665"/>
      <c r="Z22" s="723">
        <v>55.1</v>
      </c>
      <c r="AA22" s="723"/>
      <c r="AB22" s="723"/>
      <c r="AC22" s="723"/>
      <c r="AD22" s="724">
        <v>3918418</v>
      </c>
      <c r="AE22" s="724"/>
      <c r="AF22" s="724"/>
      <c r="AG22" s="724"/>
      <c r="AH22" s="724"/>
      <c r="AI22" s="724"/>
      <c r="AJ22" s="724"/>
      <c r="AK22" s="724"/>
      <c r="AL22" s="666">
        <v>99.3</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173</v>
      </c>
      <c r="BH22" s="664"/>
      <c r="BI22" s="664"/>
      <c r="BJ22" s="664"/>
      <c r="BK22" s="664"/>
      <c r="BL22" s="664"/>
      <c r="BM22" s="664"/>
      <c r="BN22" s="665"/>
      <c r="BO22" s="723" t="s">
        <v>227</v>
      </c>
      <c r="BP22" s="723"/>
      <c r="BQ22" s="723"/>
      <c r="BR22" s="723"/>
      <c r="BS22" s="669" t="s">
        <v>173</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1421</v>
      </c>
      <c r="S23" s="664"/>
      <c r="T23" s="664"/>
      <c r="U23" s="664"/>
      <c r="V23" s="664"/>
      <c r="W23" s="664"/>
      <c r="X23" s="664"/>
      <c r="Y23" s="665"/>
      <c r="Z23" s="723">
        <v>0</v>
      </c>
      <c r="AA23" s="723"/>
      <c r="AB23" s="723"/>
      <c r="AC23" s="723"/>
      <c r="AD23" s="724">
        <v>1421</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173</v>
      </c>
      <c r="BH23" s="664"/>
      <c r="BI23" s="664"/>
      <c r="BJ23" s="664"/>
      <c r="BK23" s="664"/>
      <c r="BL23" s="664"/>
      <c r="BM23" s="664"/>
      <c r="BN23" s="665"/>
      <c r="BO23" s="723" t="s">
        <v>227</v>
      </c>
      <c r="BP23" s="723"/>
      <c r="BQ23" s="723"/>
      <c r="BR23" s="723"/>
      <c r="BS23" s="669" t="s">
        <v>173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22174</v>
      </c>
      <c r="S24" s="664"/>
      <c r="T24" s="664"/>
      <c r="U24" s="664"/>
      <c r="V24" s="664"/>
      <c r="W24" s="664"/>
      <c r="X24" s="664"/>
      <c r="Y24" s="665"/>
      <c r="Z24" s="723">
        <v>0.3</v>
      </c>
      <c r="AA24" s="723"/>
      <c r="AB24" s="723"/>
      <c r="AC24" s="723"/>
      <c r="AD24" s="724" t="s">
        <v>173</v>
      </c>
      <c r="AE24" s="724"/>
      <c r="AF24" s="724"/>
      <c r="AG24" s="724"/>
      <c r="AH24" s="724"/>
      <c r="AI24" s="724"/>
      <c r="AJ24" s="724"/>
      <c r="AK24" s="724"/>
      <c r="AL24" s="666" t="s">
        <v>227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173</v>
      </c>
      <c r="BH24" s="664"/>
      <c r="BI24" s="664"/>
      <c r="BJ24" s="664"/>
      <c r="BK24" s="664"/>
      <c r="BL24" s="664"/>
      <c r="BM24" s="664"/>
      <c r="BN24" s="665"/>
      <c r="BO24" s="723" t="s">
        <v>173</v>
      </c>
      <c r="BP24" s="723"/>
      <c r="BQ24" s="723"/>
      <c r="BR24" s="723"/>
      <c r="BS24" s="669" t="s">
        <v>173</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2732944</v>
      </c>
      <c r="CS24" s="727"/>
      <c r="CT24" s="727"/>
      <c r="CU24" s="727"/>
      <c r="CV24" s="727"/>
      <c r="CW24" s="727"/>
      <c r="CX24" s="727"/>
      <c r="CY24" s="773"/>
      <c r="CZ24" s="774">
        <v>37.5</v>
      </c>
      <c r="DA24" s="743"/>
      <c r="DB24" s="743"/>
      <c r="DC24" s="777"/>
      <c r="DD24" s="772">
        <v>2153280</v>
      </c>
      <c r="DE24" s="727"/>
      <c r="DF24" s="727"/>
      <c r="DG24" s="727"/>
      <c r="DH24" s="727"/>
      <c r="DI24" s="727"/>
      <c r="DJ24" s="727"/>
      <c r="DK24" s="773"/>
      <c r="DL24" s="772">
        <v>2121275</v>
      </c>
      <c r="DM24" s="727"/>
      <c r="DN24" s="727"/>
      <c r="DO24" s="727"/>
      <c r="DP24" s="727"/>
      <c r="DQ24" s="727"/>
      <c r="DR24" s="727"/>
      <c r="DS24" s="727"/>
      <c r="DT24" s="727"/>
      <c r="DU24" s="727"/>
      <c r="DV24" s="773"/>
      <c r="DW24" s="774">
        <v>51.8</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149093</v>
      </c>
      <c r="S25" s="664"/>
      <c r="T25" s="664"/>
      <c r="U25" s="664"/>
      <c r="V25" s="664"/>
      <c r="W25" s="664"/>
      <c r="X25" s="664"/>
      <c r="Y25" s="665"/>
      <c r="Z25" s="723">
        <v>2</v>
      </c>
      <c r="AA25" s="723"/>
      <c r="AB25" s="723"/>
      <c r="AC25" s="723"/>
      <c r="AD25" s="724">
        <v>10566</v>
      </c>
      <c r="AE25" s="724"/>
      <c r="AF25" s="724"/>
      <c r="AG25" s="724"/>
      <c r="AH25" s="724"/>
      <c r="AI25" s="724"/>
      <c r="AJ25" s="724"/>
      <c r="AK25" s="724"/>
      <c r="AL25" s="666">
        <v>0.3</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173</v>
      </c>
      <c r="BH25" s="664"/>
      <c r="BI25" s="664"/>
      <c r="BJ25" s="664"/>
      <c r="BK25" s="664"/>
      <c r="BL25" s="664"/>
      <c r="BM25" s="664"/>
      <c r="BN25" s="665"/>
      <c r="BO25" s="723" t="s">
        <v>173</v>
      </c>
      <c r="BP25" s="723"/>
      <c r="BQ25" s="723"/>
      <c r="BR25" s="723"/>
      <c r="BS25" s="669" t="s">
        <v>173</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1086817</v>
      </c>
      <c r="CS25" s="662"/>
      <c r="CT25" s="662"/>
      <c r="CU25" s="662"/>
      <c r="CV25" s="662"/>
      <c r="CW25" s="662"/>
      <c r="CX25" s="662"/>
      <c r="CY25" s="663"/>
      <c r="CZ25" s="666">
        <v>14.9</v>
      </c>
      <c r="DA25" s="695"/>
      <c r="DB25" s="695"/>
      <c r="DC25" s="696"/>
      <c r="DD25" s="669">
        <v>990810</v>
      </c>
      <c r="DE25" s="662"/>
      <c r="DF25" s="662"/>
      <c r="DG25" s="662"/>
      <c r="DH25" s="662"/>
      <c r="DI25" s="662"/>
      <c r="DJ25" s="662"/>
      <c r="DK25" s="663"/>
      <c r="DL25" s="669">
        <v>962153</v>
      </c>
      <c r="DM25" s="662"/>
      <c r="DN25" s="662"/>
      <c r="DO25" s="662"/>
      <c r="DP25" s="662"/>
      <c r="DQ25" s="662"/>
      <c r="DR25" s="662"/>
      <c r="DS25" s="662"/>
      <c r="DT25" s="662"/>
      <c r="DU25" s="662"/>
      <c r="DV25" s="663"/>
      <c r="DW25" s="666">
        <v>23.5</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6655</v>
      </c>
      <c r="S26" s="664"/>
      <c r="T26" s="664"/>
      <c r="U26" s="664"/>
      <c r="V26" s="664"/>
      <c r="W26" s="664"/>
      <c r="X26" s="664"/>
      <c r="Y26" s="665"/>
      <c r="Z26" s="723">
        <v>0.1</v>
      </c>
      <c r="AA26" s="723"/>
      <c r="AB26" s="723"/>
      <c r="AC26" s="723"/>
      <c r="AD26" s="724" t="s">
        <v>227</v>
      </c>
      <c r="AE26" s="724"/>
      <c r="AF26" s="724"/>
      <c r="AG26" s="724"/>
      <c r="AH26" s="724"/>
      <c r="AI26" s="724"/>
      <c r="AJ26" s="724"/>
      <c r="AK26" s="724"/>
      <c r="AL26" s="666" t="s">
        <v>227</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227</v>
      </c>
      <c r="BH26" s="664"/>
      <c r="BI26" s="664"/>
      <c r="BJ26" s="664"/>
      <c r="BK26" s="664"/>
      <c r="BL26" s="664"/>
      <c r="BM26" s="664"/>
      <c r="BN26" s="665"/>
      <c r="BO26" s="723" t="s">
        <v>173</v>
      </c>
      <c r="BP26" s="723"/>
      <c r="BQ26" s="723"/>
      <c r="BR26" s="723"/>
      <c r="BS26" s="669" t="s">
        <v>173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630702</v>
      </c>
      <c r="CS26" s="664"/>
      <c r="CT26" s="664"/>
      <c r="CU26" s="664"/>
      <c r="CV26" s="664"/>
      <c r="CW26" s="664"/>
      <c r="CX26" s="664"/>
      <c r="CY26" s="665"/>
      <c r="CZ26" s="666">
        <v>8.6999999999999993</v>
      </c>
      <c r="DA26" s="695"/>
      <c r="DB26" s="695"/>
      <c r="DC26" s="696"/>
      <c r="DD26" s="669">
        <v>566574</v>
      </c>
      <c r="DE26" s="664"/>
      <c r="DF26" s="664"/>
      <c r="DG26" s="664"/>
      <c r="DH26" s="664"/>
      <c r="DI26" s="664"/>
      <c r="DJ26" s="664"/>
      <c r="DK26" s="665"/>
      <c r="DL26" s="669" t="s">
        <v>227</v>
      </c>
      <c r="DM26" s="664"/>
      <c r="DN26" s="664"/>
      <c r="DO26" s="664"/>
      <c r="DP26" s="664"/>
      <c r="DQ26" s="664"/>
      <c r="DR26" s="664"/>
      <c r="DS26" s="664"/>
      <c r="DT26" s="664"/>
      <c r="DU26" s="664"/>
      <c r="DV26" s="665"/>
      <c r="DW26" s="666" t="s">
        <v>227</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375847</v>
      </c>
      <c r="S27" s="664"/>
      <c r="T27" s="664"/>
      <c r="U27" s="664"/>
      <c r="V27" s="664"/>
      <c r="W27" s="664"/>
      <c r="X27" s="664"/>
      <c r="Y27" s="665"/>
      <c r="Z27" s="723">
        <v>4.9000000000000004</v>
      </c>
      <c r="AA27" s="723"/>
      <c r="AB27" s="723"/>
      <c r="AC27" s="723"/>
      <c r="AD27" s="724" t="s">
        <v>227</v>
      </c>
      <c r="AE27" s="724"/>
      <c r="AF27" s="724"/>
      <c r="AG27" s="724"/>
      <c r="AH27" s="724"/>
      <c r="AI27" s="724"/>
      <c r="AJ27" s="724"/>
      <c r="AK27" s="724"/>
      <c r="AL27" s="666" t="s">
        <v>227</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591168</v>
      </c>
      <c r="BH27" s="664"/>
      <c r="BI27" s="664"/>
      <c r="BJ27" s="664"/>
      <c r="BK27" s="664"/>
      <c r="BL27" s="664"/>
      <c r="BM27" s="664"/>
      <c r="BN27" s="665"/>
      <c r="BO27" s="723">
        <v>100</v>
      </c>
      <c r="BP27" s="723"/>
      <c r="BQ27" s="723"/>
      <c r="BR27" s="723"/>
      <c r="BS27" s="669" t="s">
        <v>173</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693273</v>
      </c>
      <c r="CS27" s="662"/>
      <c r="CT27" s="662"/>
      <c r="CU27" s="662"/>
      <c r="CV27" s="662"/>
      <c r="CW27" s="662"/>
      <c r="CX27" s="662"/>
      <c r="CY27" s="663"/>
      <c r="CZ27" s="666">
        <v>9.5</v>
      </c>
      <c r="DA27" s="695"/>
      <c r="DB27" s="695"/>
      <c r="DC27" s="696"/>
      <c r="DD27" s="669">
        <v>230119</v>
      </c>
      <c r="DE27" s="662"/>
      <c r="DF27" s="662"/>
      <c r="DG27" s="662"/>
      <c r="DH27" s="662"/>
      <c r="DI27" s="662"/>
      <c r="DJ27" s="662"/>
      <c r="DK27" s="663"/>
      <c r="DL27" s="669">
        <v>226771</v>
      </c>
      <c r="DM27" s="662"/>
      <c r="DN27" s="662"/>
      <c r="DO27" s="662"/>
      <c r="DP27" s="662"/>
      <c r="DQ27" s="662"/>
      <c r="DR27" s="662"/>
      <c r="DS27" s="662"/>
      <c r="DT27" s="662"/>
      <c r="DU27" s="662"/>
      <c r="DV27" s="663"/>
      <c r="DW27" s="666">
        <v>5.5</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v>1317</v>
      </c>
      <c r="S28" s="664"/>
      <c r="T28" s="664"/>
      <c r="U28" s="664"/>
      <c r="V28" s="664"/>
      <c r="W28" s="664"/>
      <c r="X28" s="664"/>
      <c r="Y28" s="665"/>
      <c r="Z28" s="723">
        <v>0</v>
      </c>
      <c r="AA28" s="723"/>
      <c r="AB28" s="723"/>
      <c r="AC28" s="723"/>
      <c r="AD28" s="724">
        <v>1317</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952854</v>
      </c>
      <c r="CS28" s="664"/>
      <c r="CT28" s="664"/>
      <c r="CU28" s="664"/>
      <c r="CV28" s="664"/>
      <c r="CW28" s="664"/>
      <c r="CX28" s="664"/>
      <c r="CY28" s="665"/>
      <c r="CZ28" s="666">
        <v>13.1</v>
      </c>
      <c r="DA28" s="695"/>
      <c r="DB28" s="695"/>
      <c r="DC28" s="696"/>
      <c r="DD28" s="669">
        <v>932351</v>
      </c>
      <c r="DE28" s="664"/>
      <c r="DF28" s="664"/>
      <c r="DG28" s="664"/>
      <c r="DH28" s="664"/>
      <c r="DI28" s="664"/>
      <c r="DJ28" s="664"/>
      <c r="DK28" s="665"/>
      <c r="DL28" s="669">
        <v>932351</v>
      </c>
      <c r="DM28" s="664"/>
      <c r="DN28" s="664"/>
      <c r="DO28" s="664"/>
      <c r="DP28" s="664"/>
      <c r="DQ28" s="664"/>
      <c r="DR28" s="664"/>
      <c r="DS28" s="664"/>
      <c r="DT28" s="664"/>
      <c r="DU28" s="664"/>
      <c r="DV28" s="665"/>
      <c r="DW28" s="666">
        <v>22.8</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531209</v>
      </c>
      <c r="S29" s="664"/>
      <c r="T29" s="664"/>
      <c r="U29" s="664"/>
      <c r="V29" s="664"/>
      <c r="W29" s="664"/>
      <c r="X29" s="664"/>
      <c r="Y29" s="665"/>
      <c r="Z29" s="723">
        <v>7</v>
      </c>
      <c r="AA29" s="723"/>
      <c r="AB29" s="723"/>
      <c r="AC29" s="723"/>
      <c r="AD29" s="724" t="s">
        <v>173</v>
      </c>
      <c r="AE29" s="724"/>
      <c r="AF29" s="724"/>
      <c r="AG29" s="724"/>
      <c r="AH29" s="724"/>
      <c r="AI29" s="724"/>
      <c r="AJ29" s="724"/>
      <c r="AK29" s="724"/>
      <c r="AL29" s="666" t="s">
        <v>173</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952780</v>
      </c>
      <c r="CS29" s="662"/>
      <c r="CT29" s="662"/>
      <c r="CU29" s="662"/>
      <c r="CV29" s="662"/>
      <c r="CW29" s="662"/>
      <c r="CX29" s="662"/>
      <c r="CY29" s="663"/>
      <c r="CZ29" s="666">
        <v>13.1</v>
      </c>
      <c r="DA29" s="695"/>
      <c r="DB29" s="695"/>
      <c r="DC29" s="696"/>
      <c r="DD29" s="669">
        <v>932277</v>
      </c>
      <c r="DE29" s="662"/>
      <c r="DF29" s="662"/>
      <c r="DG29" s="662"/>
      <c r="DH29" s="662"/>
      <c r="DI29" s="662"/>
      <c r="DJ29" s="662"/>
      <c r="DK29" s="663"/>
      <c r="DL29" s="669">
        <v>932277</v>
      </c>
      <c r="DM29" s="662"/>
      <c r="DN29" s="662"/>
      <c r="DO29" s="662"/>
      <c r="DP29" s="662"/>
      <c r="DQ29" s="662"/>
      <c r="DR29" s="662"/>
      <c r="DS29" s="662"/>
      <c r="DT29" s="662"/>
      <c r="DU29" s="662"/>
      <c r="DV29" s="663"/>
      <c r="DW29" s="666">
        <v>22.8</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50386</v>
      </c>
      <c r="S30" s="664"/>
      <c r="T30" s="664"/>
      <c r="U30" s="664"/>
      <c r="V30" s="664"/>
      <c r="W30" s="664"/>
      <c r="X30" s="664"/>
      <c r="Y30" s="665"/>
      <c r="Z30" s="723">
        <v>0.7</v>
      </c>
      <c r="AA30" s="723"/>
      <c r="AB30" s="723"/>
      <c r="AC30" s="723"/>
      <c r="AD30" s="724">
        <v>13307</v>
      </c>
      <c r="AE30" s="724"/>
      <c r="AF30" s="724"/>
      <c r="AG30" s="724"/>
      <c r="AH30" s="724"/>
      <c r="AI30" s="724"/>
      <c r="AJ30" s="724"/>
      <c r="AK30" s="724"/>
      <c r="AL30" s="666">
        <v>0.3</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98.7</v>
      </c>
      <c r="BH30" s="742"/>
      <c r="BI30" s="742"/>
      <c r="BJ30" s="742"/>
      <c r="BK30" s="742"/>
      <c r="BL30" s="742"/>
      <c r="BM30" s="743">
        <v>94.3</v>
      </c>
      <c r="BN30" s="742"/>
      <c r="BO30" s="742"/>
      <c r="BP30" s="742"/>
      <c r="BQ30" s="744"/>
      <c r="BR30" s="741">
        <v>98.7</v>
      </c>
      <c r="BS30" s="742"/>
      <c r="BT30" s="742"/>
      <c r="BU30" s="742"/>
      <c r="BV30" s="742"/>
      <c r="BW30" s="742"/>
      <c r="BX30" s="743">
        <v>94.6</v>
      </c>
      <c r="BY30" s="742"/>
      <c r="BZ30" s="742"/>
      <c r="CA30" s="742"/>
      <c r="CB30" s="744"/>
      <c r="CD30" s="747"/>
      <c r="CE30" s="748"/>
      <c r="CF30" s="705" t="s">
        <v>310</v>
      </c>
      <c r="CG30" s="702"/>
      <c r="CH30" s="702"/>
      <c r="CI30" s="702"/>
      <c r="CJ30" s="702"/>
      <c r="CK30" s="702"/>
      <c r="CL30" s="702"/>
      <c r="CM30" s="702"/>
      <c r="CN30" s="702"/>
      <c r="CO30" s="702"/>
      <c r="CP30" s="702"/>
      <c r="CQ30" s="703"/>
      <c r="CR30" s="661">
        <v>890741</v>
      </c>
      <c r="CS30" s="664"/>
      <c r="CT30" s="664"/>
      <c r="CU30" s="664"/>
      <c r="CV30" s="664"/>
      <c r="CW30" s="664"/>
      <c r="CX30" s="664"/>
      <c r="CY30" s="665"/>
      <c r="CZ30" s="666">
        <v>12.2</v>
      </c>
      <c r="DA30" s="695"/>
      <c r="DB30" s="695"/>
      <c r="DC30" s="696"/>
      <c r="DD30" s="669">
        <v>874075</v>
      </c>
      <c r="DE30" s="664"/>
      <c r="DF30" s="664"/>
      <c r="DG30" s="664"/>
      <c r="DH30" s="664"/>
      <c r="DI30" s="664"/>
      <c r="DJ30" s="664"/>
      <c r="DK30" s="665"/>
      <c r="DL30" s="669">
        <v>874075</v>
      </c>
      <c r="DM30" s="664"/>
      <c r="DN30" s="664"/>
      <c r="DO30" s="664"/>
      <c r="DP30" s="664"/>
      <c r="DQ30" s="664"/>
      <c r="DR30" s="664"/>
      <c r="DS30" s="664"/>
      <c r="DT30" s="664"/>
      <c r="DU30" s="664"/>
      <c r="DV30" s="665"/>
      <c r="DW30" s="666">
        <v>21.4</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253184</v>
      </c>
      <c r="S31" s="664"/>
      <c r="T31" s="664"/>
      <c r="U31" s="664"/>
      <c r="V31" s="664"/>
      <c r="W31" s="664"/>
      <c r="X31" s="664"/>
      <c r="Y31" s="665"/>
      <c r="Z31" s="723">
        <v>3.3</v>
      </c>
      <c r="AA31" s="723"/>
      <c r="AB31" s="723"/>
      <c r="AC31" s="723"/>
      <c r="AD31" s="724" t="s">
        <v>227</v>
      </c>
      <c r="AE31" s="724"/>
      <c r="AF31" s="724"/>
      <c r="AG31" s="724"/>
      <c r="AH31" s="724"/>
      <c r="AI31" s="724"/>
      <c r="AJ31" s="724"/>
      <c r="AK31" s="724"/>
      <c r="AL31" s="666" t="s">
        <v>227</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98.8</v>
      </c>
      <c r="BH31" s="662"/>
      <c r="BI31" s="662"/>
      <c r="BJ31" s="662"/>
      <c r="BK31" s="662"/>
      <c r="BL31" s="662"/>
      <c r="BM31" s="667">
        <v>96.1</v>
      </c>
      <c r="BN31" s="740"/>
      <c r="BO31" s="740"/>
      <c r="BP31" s="740"/>
      <c r="BQ31" s="701"/>
      <c r="BR31" s="739">
        <v>98.9</v>
      </c>
      <c r="BS31" s="662"/>
      <c r="BT31" s="662"/>
      <c r="BU31" s="662"/>
      <c r="BV31" s="662"/>
      <c r="BW31" s="662"/>
      <c r="BX31" s="667">
        <v>96.4</v>
      </c>
      <c r="BY31" s="740"/>
      <c r="BZ31" s="740"/>
      <c r="CA31" s="740"/>
      <c r="CB31" s="701"/>
      <c r="CD31" s="747"/>
      <c r="CE31" s="748"/>
      <c r="CF31" s="705" t="s">
        <v>314</v>
      </c>
      <c r="CG31" s="702"/>
      <c r="CH31" s="702"/>
      <c r="CI31" s="702"/>
      <c r="CJ31" s="702"/>
      <c r="CK31" s="702"/>
      <c r="CL31" s="702"/>
      <c r="CM31" s="702"/>
      <c r="CN31" s="702"/>
      <c r="CO31" s="702"/>
      <c r="CP31" s="702"/>
      <c r="CQ31" s="703"/>
      <c r="CR31" s="661">
        <v>62039</v>
      </c>
      <c r="CS31" s="662"/>
      <c r="CT31" s="662"/>
      <c r="CU31" s="662"/>
      <c r="CV31" s="662"/>
      <c r="CW31" s="662"/>
      <c r="CX31" s="662"/>
      <c r="CY31" s="663"/>
      <c r="CZ31" s="666">
        <v>0.9</v>
      </c>
      <c r="DA31" s="695"/>
      <c r="DB31" s="695"/>
      <c r="DC31" s="696"/>
      <c r="DD31" s="669">
        <v>58202</v>
      </c>
      <c r="DE31" s="662"/>
      <c r="DF31" s="662"/>
      <c r="DG31" s="662"/>
      <c r="DH31" s="662"/>
      <c r="DI31" s="662"/>
      <c r="DJ31" s="662"/>
      <c r="DK31" s="663"/>
      <c r="DL31" s="669">
        <v>58202</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358670</v>
      </c>
      <c r="S32" s="664"/>
      <c r="T32" s="664"/>
      <c r="U32" s="664"/>
      <c r="V32" s="664"/>
      <c r="W32" s="664"/>
      <c r="X32" s="664"/>
      <c r="Y32" s="665"/>
      <c r="Z32" s="723">
        <v>4.7</v>
      </c>
      <c r="AA32" s="723"/>
      <c r="AB32" s="723"/>
      <c r="AC32" s="723"/>
      <c r="AD32" s="724" t="s">
        <v>227</v>
      </c>
      <c r="AE32" s="724"/>
      <c r="AF32" s="724"/>
      <c r="AG32" s="724"/>
      <c r="AH32" s="724"/>
      <c r="AI32" s="724"/>
      <c r="AJ32" s="724"/>
      <c r="AK32" s="724"/>
      <c r="AL32" s="666" t="s">
        <v>173</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98.6</v>
      </c>
      <c r="BH32" s="677"/>
      <c r="BI32" s="677"/>
      <c r="BJ32" s="677"/>
      <c r="BK32" s="677"/>
      <c r="BL32" s="677"/>
      <c r="BM32" s="721">
        <v>92.2</v>
      </c>
      <c r="BN32" s="677"/>
      <c r="BO32" s="677"/>
      <c r="BP32" s="677"/>
      <c r="BQ32" s="714"/>
      <c r="BR32" s="738">
        <v>98.5</v>
      </c>
      <c r="BS32" s="677"/>
      <c r="BT32" s="677"/>
      <c r="BU32" s="677"/>
      <c r="BV32" s="677"/>
      <c r="BW32" s="677"/>
      <c r="BX32" s="721">
        <v>92.4</v>
      </c>
      <c r="BY32" s="677"/>
      <c r="BZ32" s="677"/>
      <c r="CA32" s="677"/>
      <c r="CB32" s="714"/>
      <c r="CD32" s="749"/>
      <c r="CE32" s="750"/>
      <c r="CF32" s="705" t="s">
        <v>317</v>
      </c>
      <c r="CG32" s="702"/>
      <c r="CH32" s="702"/>
      <c r="CI32" s="702"/>
      <c r="CJ32" s="702"/>
      <c r="CK32" s="702"/>
      <c r="CL32" s="702"/>
      <c r="CM32" s="702"/>
      <c r="CN32" s="702"/>
      <c r="CO32" s="702"/>
      <c r="CP32" s="702"/>
      <c r="CQ32" s="703"/>
      <c r="CR32" s="661">
        <v>74</v>
      </c>
      <c r="CS32" s="664"/>
      <c r="CT32" s="664"/>
      <c r="CU32" s="664"/>
      <c r="CV32" s="664"/>
      <c r="CW32" s="664"/>
      <c r="CX32" s="664"/>
      <c r="CY32" s="665"/>
      <c r="CZ32" s="666">
        <v>0</v>
      </c>
      <c r="DA32" s="695"/>
      <c r="DB32" s="695"/>
      <c r="DC32" s="696"/>
      <c r="DD32" s="669">
        <v>74</v>
      </c>
      <c r="DE32" s="664"/>
      <c r="DF32" s="664"/>
      <c r="DG32" s="664"/>
      <c r="DH32" s="664"/>
      <c r="DI32" s="664"/>
      <c r="DJ32" s="664"/>
      <c r="DK32" s="665"/>
      <c r="DL32" s="669">
        <v>74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278910</v>
      </c>
      <c r="S33" s="664"/>
      <c r="T33" s="664"/>
      <c r="U33" s="664"/>
      <c r="V33" s="664"/>
      <c r="W33" s="664"/>
      <c r="X33" s="664"/>
      <c r="Y33" s="665"/>
      <c r="Z33" s="723">
        <v>3.7</v>
      </c>
      <c r="AA33" s="723"/>
      <c r="AB33" s="723"/>
      <c r="AC33" s="723"/>
      <c r="AD33" s="724" t="s">
        <v>173</v>
      </c>
      <c r="AE33" s="724"/>
      <c r="AF33" s="724"/>
      <c r="AG33" s="724"/>
      <c r="AH33" s="724"/>
      <c r="AI33" s="724"/>
      <c r="AJ33" s="724"/>
      <c r="AK33" s="724"/>
      <c r="AL33" s="666" t="s">
        <v>173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2966028</v>
      </c>
      <c r="CS33" s="662"/>
      <c r="CT33" s="662"/>
      <c r="CU33" s="662"/>
      <c r="CV33" s="662"/>
      <c r="CW33" s="662"/>
      <c r="CX33" s="662"/>
      <c r="CY33" s="663"/>
      <c r="CZ33" s="666">
        <v>40.700000000000003</v>
      </c>
      <c r="DA33" s="695"/>
      <c r="DB33" s="695"/>
      <c r="DC33" s="696"/>
      <c r="DD33" s="669">
        <v>2309262</v>
      </c>
      <c r="DE33" s="662"/>
      <c r="DF33" s="662"/>
      <c r="DG33" s="662"/>
      <c r="DH33" s="662"/>
      <c r="DI33" s="662"/>
      <c r="DJ33" s="662"/>
      <c r="DK33" s="663"/>
      <c r="DL33" s="669">
        <v>1792995</v>
      </c>
      <c r="DM33" s="662"/>
      <c r="DN33" s="662"/>
      <c r="DO33" s="662"/>
      <c r="DP33" s="662"/>
      <c r="DQ33" s="662"/>
      <c r="DR33" s="662"/>
      <c r="DS33" s="662"/>
      <c r="DT33" s="662"/>
      <c r="DU33" s="662"/>
      <c r="DV33" s="663"/>
      <c r="DW33" s="666">
        <v>43.8</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39571</v>
      </c>
      <c r="S34" s="664"/>
      <c r="T34" s="664"/>
      <c r="U34" s="664"/>
      <c r="V34" s="664"/>
      <c r="W34" s="664"/>
      <c r="X34" s="664"/>
      <c r="Y34" s="665"/>
      <c r="Z34" s="723">
        <v>0.5</v>
      </c>
      <c r="AA34" s="723"/>
      <c r="AB34" s="723"/>
      <c r="AC34" s="723"/>
      <c r="AD34" s="724">
        <v>9</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861886</v>
      </c>
      <c r="CS34" s="664"/>
      <c r="CT34" s="664"/>
      <c r="CU34" s="664"/>
      <c r="CV34" s="664"/>
      <c r="CW34" s="664"/>
      <c r="CX34" s="664"/>
      <c r="CY34" s="665"/>
      <c r="CZ34" s="666">
        <v>11.8</v>
      </c>
      <c r="DA34" s="695"/>
      <c r="DB34" s="695"/>
      <c r="DC34" s="696"/>
      <c r="DD34" s="669">
        <v>676616</v>
      </c>
      <c r="DE34" s="664"/>
      <c r="DF34" s="664"/>
      <c r="DG34" s="664"/>
      <c r="DH34" s="664"/>
      <c r="DI34" s="664"/>
      <c r="DJ34" s="664"/>
      <c r="DK34" s="665"/>
      <c r="DL34" s="669">
        <v>600029</v>
      </c>
      <c r="DM34" s="664"/>
      <c r="DN34" s="664"/>
      <c r="DO34" s="664"/>
      <c r="DP34" s="664"/>
      <c r="DQ34" s="664"/>
      <c r="DR34" s="664"/>
      <c r="DS34" s="664"/>
      <c r="DT34" s="664"/>
      <c r="DU34" s="664"/>
      <c r="DV34" s="665"/>
      <c r="DW34" s="666">
        <v>14.7</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1350982</v>
      </c>
      <c r="S35" s="664"/>
      <c r="T35" s="664"/>
      <c r="U35" s="664"/>
      <c r="V35" s="664"/>
      <c r="W35" s="664"/>
      <c r="X35" s="664"/>
      <c r="Y35" s="665"/>
      <c r="Z35" s="723">
        <v>17.7</v>
      </c>
      <c r="AA35" s="723"/>
      <c r="AB35" s="723"/>
      <c r="AC35" s="723"/>
      <c r="AD35" s="724" t="s">
        <v>227</v>
      </c>
      <c r="AE35" s="724"/>
      <c r="AF35" s="724"/>
      <c r="AG35" s="724"/>
      <c r="AH35" s="724"/>
      <c r="AI35" s="724"/>
      <c r="AJ35" s="724"/>
      <c r="AK35" s="724"/>
      <c r="AL35" s="666" t="s">
        <v>173</v>
      </c>
      <c r="AM35" s="667"/>
      <c r="AN35" s="667"/>
      <c r="AO35" s="725"/>
      <c r="AP35" s="234"/>
      <c r="AQ35" s="729" t="s">
        <v>325</v>
      </c>
      <c r="AR35" s="730"/>
      <c r="AS35" s="730"/>
      <c r="AT35" s="730"/>
      <c r="AU35" s="730"/>
      <c r="AV35" s="730"/>
      <c r="AW35" s="730"/>
      <c r="AX35" s="730"/>
      <c r="AY35" s="731"/>
      <c r="AZ35" s="726">
        <v>785837</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24985</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16715</v>
      </c>
      <c r="CS35" s="662"/>
      <c r="CT35" s="662"/>
      <c r="CU35" s="662"/>
      <c r="CV35" s="662"/>
      <c r="CW35" s="662"/>
      <c r="CX35" s="662"/>
      <c r="CY35" s="663"/>
      <c r="CZ35" s="666">
        <v>0.2</v>
      </c>
      <c r="DA35" s="695"/>
      <c r="DB35" s="695"/>
      <c r="DC35" s="696"/>
      <c r="DD35" s="669">
        <v>16715</v>
      </c>
      <c r="DE35" s="662"/>
      <c r="DF35" s="662"/>
      <c r="DG35" s="662"/>
      <c r="DH35" s="662"/>
      <c r="DI35" s="662"/>
      <c r="DJ35" s="662"/>
      <c r="DK35" s="663"/>
      <c r="DL35" s="669">
        <v>10907</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227</v>
      </c>
      <c r="S36" s="664"/>
      <c r="T36" s="664"/>
      <c r="U36" s="664"/>
      <c r="V36" s="664"/>
      <c r="W36" s="664"/>
      <c r="X36" s="664"/>
      <c r="Y36" s="665"/>
      <c r="Z36" s="723" t="s">
        <v>227</v>
      </c>
      <c r="AA36" s="723"/>
      <c r="AB36" s="723"/>
      <c r="AC36" s="723"/>
      <c r="AD36" s="724" t="s">
        <v>227</v>
      </c>
      <c r="AE36" s="724"/>
      <c r="AF36" s="724"/>
      <c r="AG36" s="724"/>
      <c r="AH36" s="724"/>
      <c r="AI36" s="724"/>
      <c r="AJ36" s="724"/>
      <c r="AK36" s="724"/>
      <c r="AL36" s="666" t="s">
        <v>173</v>
      </c>
      <c r="AM36" s="667"/>
      <c r="AN36" s="667"/>
      <c r="AO36" s="725"/>
      <c r="AQ36" s="698" t="s">
        <v>329</v>
      </c>
      <c r="AR36" s="699"/>
      <c r="AS36" s="699"/>
      <c r="AT36" s="699"/>
      <c r="AU36" s="699"/>
      <c r="AV36" s="699"/>
      <c r="AW36" s="699"/>
      <c r="AX36" s="699"/>
      <c r="AY36" s="700"/>
      <c r="AZ36" s="661">
        <v>116063</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24985</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1104639</v>
      </c>
      <c r="CS36" s="664"/>
      <c r="CT36" s="664"/>
      <c r="CU36" s="664"/>
      <c r="CV36" s="664"/>
      <c r="CW36" s="664"/>
      <c r="CX36" s="664"/>
      <c r="CY36" s="665"/>
      <c r="CZ36" s="666">
        <v>15.2</v>
      </c>
      <c r="DA36" s="695"/>
      <c r="DB36" s="695"/>
      <c r="DC36" s="696"/>
      <c r="DD36" s="669">
        <v>809012</v>
      </c>
      <c r="DE36" s="664"/>
      <c r="DF36" s="664"/>
      <c r="DG36" s="664"/>
      <c r="DH36" s="664"/>
      <c r="DI36" s="664"/>
      <c r="DJ36" s="664"/>
      <c r="DK36" s="665"/>
      <c r="DL36" s="669">
        <v>524013</v>
      </c>
      <c r="DM36" s="664"/>
      <c r="DN36" s="664"/>
      <c r="DO36" s="664"/>
      <c r="DP36" s="664"/>
      <c r="DQ36" s="664"/>
      <c r="DR36" s="664"/>
      <c r="DS36" s="664"/>
      <c r="DT36" s="664"/>
      <c r="DU36" s="664"/>
      <c r="DV36" s="665"/>
      <c r="DW36" s="666">
        <v>12.8</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147582</v>
      </c>
      <c r="S37" s="664"/>
      <c r="T37" s="664"/>
      <c r="U37" s="664"/>
      <c r="V37" s="664"/>
      <c r="W37" s="664"/>
      <c r="X37" s="664"/>
      <c r="Y37" s="665"/>
      <c r="Z37" s="723">
        <v>1.9</v>
      </c>
      <c r="AA37" s="723"/>
      <c r="AB37" s="723"/>
      <c r="AC37" s="723"/>
      <c r="AD37" s="724" t="s">
        <v>173</v>
      </c>
      <c r="AE37" s="724"/>
      <c r="AF37" s="724"/>
      <c r="AG37" s="724"/>
      <c r="AH37" s="724"/>
      <c r="AI37" s="724"/>
      <c r="AJ37" s="724"/>
      <c r="AK37" s="724"/>
      <c r="AL37" s="666" t="s">
        <v>173</v>
      </c>
      <c r="AM37" s="667"/>
      <c r="AN37" s="667"/>
      <c r="AO37" s="725"/>
      <c r="AQ37" s="698" t="s">
        <v>333</v>
      </c>
      <c r="AR37" s="699"/>
      <c r="AS37" s="699"/>
      <c r="AT37" s="699"/>
      <c r="AU37" s="699"/>
      <c r="AV37" s="699"/>
      <c r="AW37" s="699"/>
      <c r="AX37" s="699"/>
      <c r="AY37" s="700"/>
      <c r="AZ37" s="661">
        <v>42167</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1428</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274048</v>
      </c>
      <c r="CS37" s="662"/>
      <c r="CT37" s="662"/>
      <c r="CU37" s="662"/>
      <c r="CV37" s="662"/>
      <c r="CW37" s="662"/>
      <c r="CX37" s="662"/>
      <c r="CY37" s="663"/>
      <c r="CZ37" s="666">
        <v>3.8</v>
      </c>
      <c r="DA37" s="695"/>
      <c r="DB37" s="695"/>
      <c r="DC37" s="696"/>
      <c r="DD37" s="669">
        <v>274024</v>
      </c>
      <c r="DE37" s="662"/>
      <c r="DF37" s="662"/>
      <c r="DG37" s="662"/>
      <c r="DH37" s="662"/>
      <c r="DI37" s="662"/>
      <c r="DJ37" s="662"/>
      <c r="DK37" s="663"/>
      <c r="DL37" s="669">
        <v>273417</v>
      </c>
      <c r="DM37" s="662"/>
      <c r="DN37" s="662"/>
      <c r="DO37" s="662"/>
      <c r="DP37" s="662"/>
      <c r="DQ37" s="662"/>
      <c r="DR37" s="662"/>
      <c r="DS37" s="662"/>
      <c r="DT37" s="662"/>
      <c r="DU37" s="662"/>
      <c r="DV37" s="663"/>
      <c r="DW37" s="666">
        <v>6.7</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7612223</v>
      </c>
      <c r="S38" s="713"/>
      <c r="T38" s="713"/>
      <c r="U38" s="713"/>
      <c r="V38" s="713"/>
      <c r="W38" s="713"/>
      <c r="X38" s="713"/>
      <c r="Y38" s="718"/>
      <c r="Z38" s="719">
        <v>100</v>
      </c>
      <c r="AA38" s="719"/>
      <c r="AB38" s="719"/>
      <c r="AC38" s="719"/>
      <c r="AD38" s="720">
        <v>3945038</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227</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2165</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785837</v>
      </c>
      <c r="CS38" s="664"/>
      <c r="CT38" s="664"/>
      <c r="CU38" s="664"/>
      <c r="CV38" s="664"/>
      <c r="CW38" s="664"/>
      <c r="CX38" s="664"/>
      <c r="CY38" s="665"/>
      <c r="CZ38" s="666">
        <v>10.8</v>
      </c>
      <c r="DA38" s="695"/>
      <c r="DB38" s="695"/>
      <c r="DC38" s="696"/>
      <c r="DD38" s="669">
        <v>684064</v>
      </c>
      <c r="DE38" s="664"/>
      <c r="DF38" s="664"/>
      <c r="DG38" s="664"/>
      <c r="DH38" s="664"/>
      <c r="DI38" s="664"/>
      <c r="DJ38" s="664"/>
      <c r="DK38" s="665"/>
      <c r="DL38" s="669">
        <v>656896</v>
      </c>
      <c r="DM38" s="664"/>
      <c r="DN38" s="664"/>
      <c r="DO38" s="664"/>
      <c r="DP38" s="664"/>
      <c r="DQ38" s="664"/>
      <c r="DR38" s="664"/>
      <c r="DS38" s="664"/>
      <c r="DT38" s="664"/>
      <c r="DU38" s="664"/>
      <c r="DV38" s="665"/>
      <c r="DW38" s="666">
        <v>16.100000000000001</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173</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85</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195801</v>
      </c>
      <c r="CS39" s="662"/>
      <c r="CT39" s="662"/>
      <c r="CU39" s="662"/>
      <c r="CV39" s="662"/>
      <c r="CW39" s="662"/>
      <c r="CX39" s="662"/>
      <c r="CY39" s="663"/>
      <c r="CZ39" s="666">
        <v>2.7</v>
      </c>
      <c r="DA39" s="695"/>
      <c r="DB39" s="695"/>
      <c r="DC39" s="696"/>
      <c r="DD39" s="669">
        <v>121705</v>
      </c>
      <c r="DE39" s="662"/>
      <c r="DF39" s="662"/>
      <c r="DG39" s="662"/>
      <c r="DH39" s="662"/>
      <c r="DI39" s="662"/>
      <c r="DJ39" s="662"/>
      <c r="DK39" s="663"/>
      <c r="DL39" s="669" t="s">
        <v>227</v>
      </c>
      <c r="DM39" s="662"/>
      <c r="DN39" s="662"/>
      <c r="DO39" s="662"/>
      <c r="DP39" s="662"/>
      <c r="DQ39" s="662"/>
      <c r="DR39" s="662"/>
      <c r="DS39" s="662"/>
      <c r="DT39" s="662"/>
      <c r="DU39" s="662"/>
      <c r="DV39" s="663"/>
      <c r="DW39" s="666" t="s">
        <v>227</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148603</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227</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1150</v>
      </c>
      <c r="CS40" s="664"/>
      <c r="CT40" s="664"/>
      <c r="CU40" s="664"/>
      <c r="CV40" s="664"/>
      <c r="CW40" s="664"/>
      <c r="CX40" s="664"/>
      <c r="CY40" s="665"/>
      <c r="CZ40" s="666">
        <v>0</v>
      </c>
      <c r="DA40" s="695"/>
      <c r="DB40" s="695"/>
      <c r="DC40" s="696"/>
      <c r="DD40" s="669">
        <v>1150</v>
      </c>
      <c r="DE40" s="664"/>
      <c r="DF40" s="664"/>
      <c r="DG40" s="664"/>
      <c r="DH40" s="664"/>
      <c r="DI40" s="664"/>
      <c r="DJ40" s="664"/>
      <c r="DK40" s="665"/>
      <c r="DL40" s="669">
        <v>1150</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479004</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436</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173</v>
      </c>
      <c r="CS41" s="662"/>
      <c r="CT41" s="662"/>
      <c r="CU41" s="662"/>
      <c r="CV41" s="662"/>
      <c r="CW41" s="662"/>
      <c r="CX41" s="662"/>
      <c r="CY41" s="663"/>
      <c r="CZ41" s="666" t="s">
        <v>173</v>
      </c>
      <c r="DA41" s="695"/>
      <c r="DB41" s="695"/>
      <c r="DC41" s="696"/>
      <c r="DD41" s="669" t="s">
        <v>173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1586226</v>
      </c>
      <c r="CS42" s="664"/>
      <c r="CT42" s="664"/>
      <c r="CU42" s="664"/>
      <c r="CV42" s="664"/>
      <c r="CW42" s="664"/>
      <c r="CX42" s="664"/>
      <c r="CY42" s="665"/>
      <c r="CZ42" s="666">
        <v>21.8</v>
      </c>
      <c r="DA42" s="667"/>
      <c r="DB42" s="667"/>
      <c r="DC42" s="668"/>
      <c r="DD42" s="669">
        <v>220148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t="s">
        <v>173</v>
      </c>
      <c r="CS43" s="662"/>
      <c r="CT43" s="662"/>
      <c r="CU43" s="662"/>
      <c r="CV43" s="662"/>
      <c r="CW43" s="662"/>
      <c r="CX43" s="662"/>
      <c r="CY43" s="663"/>
      <c r="CZ43" s="666" t="s">
        <v>227</v>
      </c>
      <c r="DA43" s="695"/>
      <c r="DB43" s="695"/>
      <c r="DC43" s="696"/>
      <c r="DD43" s="669" t="s">
        <v>173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1566192</v>
      </c>
      <c r="CS44" s="664"/>
      <c r="CT44" s="664"/>
      <c r="CU44" s="664"/>
      <c r="CV44" s="664"/>
      <c r="CW44" s="664"/>
      <c r="CX44" s="664"/>
      <c r="CY44" s="665"/>
      <c r="CZ44" s="666">
        <v>21.5</v>
      </c>
      <c r="DA44" s="667"/>
      <c r="DB44" s="667"/>
      <c r="DC44" s="668"/>
      <c r="DD44" s="669">
        <v>200894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288780</v>
      </c>
      <c r="CS45" s="662"/>
      <c r="CT45" s="662"/>
      <c r="CU45" s="662"/>
      <c r="CV45" s="662"/>
      <c r="CW45" s="662"/>
      <c r="CX45" s="662"/>
      <c r="CY45" s="663"/>
      <c r="CZ45" s="666">
        <v>4</v>
      </c>
      <c r="DA45" s="695"/>
      <c r="DB45" s="695"/>
      <c r="DC45" s="696"/>
      <c r="DD45" s="669">
        <v>40812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1267042</v>
      </c>
      <c r="CS46" s="664"/>
      <c r="CT46" s="664"/>
      <c r="CU46" s="664"/>
      <c r="CV46" s="664"/>
      <c r="CW46" s="664"/>
      <c r="CX46" s="664"/>
      <c r="CY46" s="665"/>
      <c r="CZ46" s="666">
        <v>17.399999999999999</v>
      </c>
      <c r="DA46" s="667"/>
      <c r="DB46" s="667"/>
      <c r="DC46" s="668"/>
      <c r="DD46" s="669">
        <v>158933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20034</v>
      </c>
      <c r="CS47" s="662"/>
      <c r="CT47" s="662"/>
      <c r="CU47" s="662"/>
      <c r="CV47" s="662"/>
      <c r="CW47" s="662"/>
      <c r="CX47" s="662"/>
      <c r="CY47" s="663"/>
      <c r="CZ47" s="666">
        <v>0.3</v>
      </c>
      <c r="DA47" s="695"/>
      <c r="DB47" s="695"/>
      <c r="DC47" s="696"/>
      <c r="DD47" s="669">
        <v>19254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173</v>
      </c>
      <c r="CS48" s="664"/>
      <c r="CT48" s="664"/>
      <c r="CU48" s="664"/>
      <c r="CV48" s="664"/>
      <c r="CW48" s="664"/>
      <c r="CX48" s="664"/>
      <c r="CY48" s="665"/>
      <c r="CZ48" s="666" t="s">
        <v>173</v>
      </c>
      <c r="DA48" s="667"/>
      <c r="DB48" s="667"/>
      <c r="DC48" s="668"/>
      <c r="DD48" s="669" t="s">
        <v>227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7285198</v>
      </c>
      <c r="CS49" s="677"/>
      <c r="CT49" s="677"/>
      <c r="CU49" s="677"/>
      <c r="CV49" s="677"/>
      <c r="CW49" s="677"/>
      <c r="CX49" s="677"/>
      <c r="CY49" s="678"/>
      <c r="CZ49" s="679">
        <v>100</v>
      </c>
      <c r="DA49" s="680"/>
      <c r="DB49" s="680"/>
      <c r="DC49" s="681"/>
      <c r="DD49" s="682">
        <v>4682690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1c/vov9wej/s7WAyEZNocoeGGeWdrpG5MZ5+EXXA3NG87yujzeN+ghQ3rOP/+/cU7axRFMJkSURGNBjN2inROw==" saltValue="d1gACIXTkoXfp8OUNsog4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7536</v>
      </c>
      <c r="R7" s="1194"/>
      <c r="S7" s="1194"/>
      <c r="T7" s="1194"/>
      <c r="U7" s="1194"/>
      <c r="V7" s="1194">
        <v>7209</v>
      </c>
      <c r="W7" s="1194"/>
      <c r="X7" s="1194"/>
      <c r="Y7" s="1194"/>
      <c r="Z7" s="1194"/>
      <c r="AA7" s="1194">
        <v>327</v>
      </c>
      <c r="AB7" s="1194"/>
      <c r="AC7" s="1194"/>
      <c r="AD7" s="1194"/>
      <c r="AE7" s="1195"/>
      <c r="AF7" s="1196">
        <v>294</v>
      </c>
      <c r="AG7" s="1197"/>
      <c r="AH7" s="1197"/>
      <c r="AI7" s="1197"/>
      <c r="AJ7" s="1198"/>
      <c r="AK7" s="1180" t="s">
        <v>584</v>
      </c>
      <c r="AL7" s="1181"/>
      <c r="AM7" s="1181"/>
      <c r="AN7" s="1181"/>
      <c r="AO7" s="1181"/>
      <c r="AP7" s="1181">
        <v>10473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118</v>
      </c>
      <c r="R8" s="1133"/>
      <c r="S8" s="1133"/>
      <c r="T8" s="1133"/>
      <c r="U8" s="1133"/>
      <c r="V8" s="1133">
        <v>118</v>
      </c>
      <c r="W8" s="1133"/>
      <c r="X8" s="1133"/>
      <c r="Y8" s="1133"/>
      <c r="Z8" s="1133"/>
      <c r="AA8" s="1133" t="s">
        <v>584</v>
      </c>
      <c r="AB8" s="1133"/>
      <c r="AC8" s="1133"/>
      <c r="AD8" s="1133"/>
      <c r="AE8" s="1134"/>
      <c r="AF8" s="1108" t="s">
        <v>585</v>
      </c>
      <c r="AG8" s="1109"/>
      <c r="AH8" s="1109"/>
      <c r="AI8" s="1109"/>
      <c r="AJ8" s="1110"/>
      <c r="AK8" s="1175" t="s">
        <v>584</v>
      </c>
      <c r="AL8" s="1176"/>
      <c r="AM8" s="1176"/>
      <c r="AN8" s="1176"/>
      <c r="AO8" s="1176"/>
      <c r="AP8" s="1176">
        <v>114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7654</v>
      </c>
      <c r="R23" s="1158"/>
      <c r="S23" s="1158"/>
      <c r="T23" s="1158"/>
      <c r="U23" s="1158"/>
      <c r="V23" s="1158">
        <v>7327</v>
      </c>
      <c r="W23" s="1158"/>
      <c r="X23" s="1158"/>
      <c r="Y23" s="1158"/>
      <c r="Z23" s="1158"/>
      <c r="AA23" s="1158">
        <v>327</v>
      </c>
      <c r="AB23" s="1158"/>
      <c r="AC23" s="1158"/>
      <c r="AD23" s="1158"/>
      <c r="AE23" s="1159"/>
      <c r="AF23" s="1160">
        <v>294</v>
      </c>
      <c r="AG23" s="1158"/>
      <c r="AH23" s="1158"/>
      <c r="AI23" s="1158"/>
      <c r="AJ23" s="1161"/>
      <c r="AK23" s="1162"/>
      <c r="AL23" s="1163"/>
      <c r="AM23" s="1163"/>
      <c r="AN23" s="1163"/>
      <c r="AO23" s="1163"/>
      <c r="AP23" s="1158">
        <v>10587</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1301</v>
      </c>
      <c r="R28" s="1143"/>
      <c r="S28" s="1143"/>
      <c r="T28" s="1143"/>
      <c r="U28" s="1143"/>
      <c r="V28" s="1143">
        <v>1276</v>
      </c>
      <c r="W28" s="1143"/>
      <c r="X28" s="1143"/>
      <c r="Y28" s="1143"/>
      <c r="Z28" s="1143"/>
      <c r="AA28" s="1143">
        <v>25</v>
      </c>
      <c r="AB28" s="1143"/>
      <c r="AC28" s="1143"/>
      <c r="AD28" s="1143"/>
      <c r="AE28" s="1144"/>
      <c r="AF28" s="1145">
        <v>25</v>
      </c>
      <c r="AG28" s="1143"/>
      <c r="AH28" s="1143"/>
      <c r="AI28" s="1143"/>
      <c r="AJ28" s="1146"/>
      <c r="AK28" s="1147">
        <v>96</v>
      </c>
      <c r="AL28" s="1135"/>
      <c r="AM28" s="1135"/>
      <c r="AN28" s="1135"/>
      <c r="AO28" s="1135"/>
      <c r="AP28" s="1135" t="s">
        <v>584</v>
      </c>
      <c r="AQ28" s="1135"/>
      <c r="AR28" s="1135"/>
      <c r="AS28" s="1135"/>
      <c r="AT28" s="1135"/>
      <c r="AU28" s="1135" t="s">
        <v>584</v>
      </c>
      <c r="AV28" s="1135"/>
      <c r="AW28" s="1135"/>
      <c r="AX28" s="1135"/>
      <c r="AY28" s="1135"/>
      <c r="AZ28" s="1136" t="s">
        <v>584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1375</v>
      </c>
      <c r="R29" s="1133"/>
      <c r="S29" s="1133"/>
      <c r="T29" s="1133"/>
      <c r="U29" s="1133"/>
      <c r="V29" s="1133">
        <v>1280</v>
      </c>
      <c r="W29" s="1133"/>
      <c r="X29" s="1133"/>
      <c r="Y29" s="1133"/>
      <c r="Z29" s="1133"/>
      <c r="AA29" s="1133">
        <v>95</v>
      </c>
      <c r="AB29" s="1133"/>
      <c r="AC29" s="1133"/>
      <c r="AD29" s="1133"/>
      <c r="AE29" s="1134"/>
      <c r="AF29" s="1108">
        <v>95</v>
      </c>
      <c r="AG29" s="1109"/>
      <c r="AH29" s="1109"/>
      <c r="AI29" s="1109"/>
      <c r="AJ29" s="1110"/>
      <c r="AK29" s="1069">
        <v>180</v>
      </c>
      <c r="AL29" s="1060"/>
      <c r="AM29" s="1060"/>
      <c r="AN29" s="1060"/>
      <c r="AO29" s="1060"/>
      <c r="AP29" s="1060" t="s">
        <v>584</v>
      </c>
      <c r="AQ29" s="1060"/>
      <c r="AR29" s="1060"/>
      <c r="AS29" s="1060"/>
      <c r="AT29" s="1060"/>
      <c r="AU29" s="1060" t="s">
        <v>584</v>
      </c>
      <c r="AV29" s="1060"/>
      <c r="AW29" s="1060"/>
      <c r="AX29" s="1060"/>
      <c r="AY29" s="1060"/>
      <c r="AZ29" s="1131" t="s">
        <v>584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135</v>
      </c>
      <c r="R30" s="1133"/>
      <c r="S30" s="1133"/>
      <c r="T30" s="1133"/>
      <c r="U30" s="1133"/>
      <c r="V30" s="1133">
        <v>133</v>
      </c>
      <c r="W30" s="1133"/>
      <c r="X30" s="1133"/>
      <c r="Y30" s="1133"/>
      <c r="Z30" s="1133"/>
      <c r="AA30" s="1133">
        <v>2</v>
      </c>
      <c r="AB30" s="1133"/>
      <c r="AC30" s="1133"/>
      <c r="AD30" s="1133"/>
      <c r="AE30" s="1134"/>
      <c r="AF30" s="1108">
        <v>2</v>
      </c>
      <c r="AG30" s="1109"/>
      <c r="AH30" s="1109"/>
      <c r="AI30" s="1109"/>
      <c r="AJ30" s="1110"/>
      <c r="AK30" s="1069">
        <v>66</v>
      </c>
      <c r="AL30" s="1060"/>
      <c r="AM30" s="1060"/>
      <c r="AN30" s="1060"/>
      <c r="AO30" s="1060"/>
      <c r="AP30" s="1060" t="s">
        <v>584</v>
      </c>
      <c r="AQ30" s="1060"/>
      <c r="AR30" s="1060"/>
      <c r="AS30" s="1060"/>
      <c r="AT30" s="1060"/>
      <c r="AU30" s="1060" t="s">
        <v>584</v>
      </c>
      <c r="AV30" s="1060"/>
      <c r="AW30" s="1060"/>
      <c r="AX30" s="1060"/>
      <c r="AY30" s="1060"/>
      <c r="AZ30" s="1131" t="s">
        <v>584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177</v>
      </c>
      <c r="R31" s="1133"/>
      <c r="S31" s="1133"/>
      <c r="T31" s="1133"/>
      <c r="U31" s="1133"/>
      <c r="V31" s="1133">
        <v>177</v>
      </c>
      <c r="W31" s="1133"/>
      <c r="X31" s="1133"/>
      <c r="Y31" s="1133"/>
      <c r="Z31" s="1133"/>
      <c r="AA31" s="1133">
        <v>0</v>
      </c>
      <c r="AB31" s="1133"/>
      <c r="AC31" s="1133"/>
      <c r="AD31" s="1133"/>
      <c r="AE31" s="1134"/>
      <c r="AF31" s="1108" t="s">
        <v>403</v>
      </c>
      <c r="AG31" s="1109"/>
      <c r="AH31" s="1109"/>
      <c r="AI31" s="1109"/>
      <c r="AJ31" s="1110"/>
      <c r="AK31" s="1069">
        <v>10</v>
      </c>
      <c r="AL31" s="1060"/>
      <c r="AM31" s="1060"/>
      <c r="AN31" s="1060"/>
      <c r="AO31" s="1060"/>
      <c r="AP31" s="1060" t="s">
        <v>584</v>
      </c>
      <c r="AQ31" s="1060"/>
      <c r="AR31" s="1060"/>
      <c r="AS31" s="1060"/>
      <c r="AT31" s="1060"/>
      <c r="AU31" s="1060" t="s">
        <v>584</v>
      </c>
      <c r="AV31" s="1060"/>
      <c r="AW31" s="1060"/>
      <c r="AX31" s="1060"/>
      <c r="AY31" s="1060"/>
      <c r="AZ31" s="1131" t="s">
        <v>584</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443</v>
      </c>
      <c r="R32" s="1133"/>
      <c r="S32" s="1133"/>
      <c r="T32" s="1133"/>
      <c r="U32" s="1133"/>
      <c r="V32" s="1133">
        <v>434</v>
      </c>
      <c r="W32" s="1133"/>
      <c r="X32" s="1133"/>
      <c r="Y32" s="1133"/>
      <c r="Z32" s="1133"/>
      <c r="AA32" s="1133">
        <v>9</v>
      </c>
      <c r="AB32" s="1133"/>
      <c r="AC32" s="1133"/>
      <c r="AD32" s="1133"/>
      <c r="AE32" s="1134"/>
      <c r="AF32" s="1108">
        <v>9</v>
      </c>
      <c r="AG32" s="1109"/>
      <c r="AH32" s="1109"/>
      <c r="AI32" s="1109"/>
      <c r="AJ32" s="1110"/>
      <c r="AK32" s="1069">
        <v>116</v>
      </c>
      <c r="AL32" s="1060"/>
      <c r="AM32" s="1060"/>
      <c r="AN32" s="1060"/>
      <c r="AO32" s="1060"/>
      <c r="AP32" s="1060">
        <v>1403</v>
      </c>
      <c r="AQ32" s="1060"/>
      <c r="AR32" s="1060"/>
      <c r="AS32" s="1060"/>
      <c r="AT32" s="1060"/>
      <c r="AU32" s="1060">
        <v>702</v>
      </c>
      <c r="AV32" s="1060"/>
      <c r="AW32" s="1060"/>
      <c r="AX32" s="1060"/>
      <c r="AY32" s="1060"/>
      <c r="AZ32" s="1131" t="s">
        <v>584</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64</v>
      </c>
      <c r="R33" s="1133"/>
      <c r="S33" s="1133"/>
      <c r="T33" s="1133"/>
      <c r="U33" s="1133"/>
      <c r="V33" s="1133">
        <v>64</v>
      </c>
      <c r="W33" s="1133"/>
      <c r="X33" s="1133"/>
      <c r="Y33" s="1133"/>
      <c r="Z33" s="1133"/>
      <c r="AA33" s="1133">
        <v>0</v>
      </c>
      <c r="AB33" s="1133"/>
      <c r="AC33" s="1133"/>
      <c r="AD33" s="1133"/>
      <c r="AE33" s="1134"/>
      <c r="AF33" s="1108">
        <v>0</v>
      </c>
      <c r="AG33" s="1109"/>
      <c r="AH33" s="1109"/>
      <c r="AI33" s="1109"/>
      <c r="AJ33" s="1110"/>
      <c r="AK33" s="1069">
        <v>42</v>
      </c>
      <c r="AL33" s="1060"/>
      <c r="AM33" s="1060"/>
      <c r="AN33" s="1060"/>
      <c r="AO33" s="1060"/>
      <c r="AP33" s="1060">
        <v>216</v>
      </c>
      <c r="AQ33" s="1060"/>
      <c r="AR33" s="1060"/>
      <c r="AS33" s="1060"/>
      <c r="AT33" s="1060"/>
      <c r="AU33" s="1060">
        <v>54</v>
      </c>
      <c r="AV33" s="1060"/>
      <c r="AW33" s="1060"/>
      <c r="AX33" s="1060"/>
      <c r="AY33" s="1060"/>
      <c r="AZ33" s="1131" t="s">
        <v>584</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130</v>
      </c>
      <c r="AG63" s="1048"/>
      <c r="AH63" s="1048"/>
      <c r="AI63" s="1048"/>
      <c r="AJ63" s="1119"/>
      <c r="AK63" s="1120"/>
      <c r="AL63" s="1052"/>
      <c r="AM63" s="1052"/>
      <c r="AN63" s="1052"/>
      <c r="AO63" s="1052"/>
      <c r="AP63" s="1048">
        <v>1619</v>
      </c>
      <c r="AQ63" s="1048"/>
      <c r="AR63" s="1048"/>
      <c r="AS63" s="1048"/>
      <c r="AT63" s="1048"/>
      <c r="AU63" s="1048">
        <v>737</v>
      </c>
      <c r="AV63" s="1048"/>
      <c r="AW63" s="1048"/>
      <c r="AX63" s="1048"/>
      <c r="AY63" s="1048"/>
      <c r="AZ63" s="1114"/>
      <c r="BA63" s="1114"/>
      <c r="BB63" s="1114"/>
      <c r="BC63" s="1114"/>
      <c r="BD63" s="1114"/>
      <c r="BE63" s="1049"/>
      <c r="BF63" s="1049"/>
      <c r="BG63" s="1049"/>
      <c r="BH63" s="1049"/>
      <c r="BI63" s="1050"/>
      <c r="BJ63" s="1115" t="s">
        <v>388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392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578</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584</v>
      </c>
      <c r="AQ68" s="1071"/>
      <c r="AR68" s="1071"/>
      <c r="AS68" s="1071"/>
      <c r="AT68" s="1071"/>
      <c r="AU68" s="1071" t="s">
        <v>584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579</v>
      </c>
      <c r="C69" s="1064"/>
      <c r="D69" s="1064"/>
      <c r="E69" s="1064"/>
      <c r="F69" s="1064"/>
      <c r="G69" s="1064"/>
      <c r="H69" s="1064"/>
      <c r="I69" s="1064"/>
      <c r="J69" s="1064"/>
      <c r="K69" s="1064"/>
      <c r="L69" s="1064"/>
      <c r="M69" s="1064"/>
      <c r="N69" s="1064"/>
      <c r="O69" s="1064"/>
      <c r="P69" s="1065"/>
      <c r="Q69" s="1066">
        <v>100</v>
      </c>
      <c r="R69" s="1060"/>
      <c r="S69" s="1060"/>
      <c r="T69" s="1060"/>
      <c r="U69" s="1060"/>
      <c r="V69" s="1060">
        <v>90</v>
      </c>
      <c r="W69" s="1060"/>
      <c r="X69" s="1060"/>
      <c r="Y69" s="1060"/>
      <c r="Z69" s="1060"/>
      <c r="AA69" s="1060">
        <v>10</v>
      </c>
      <c r="AB69" s="1060"/>
      <c r="AC69" s="1060"/>
      <c r="AD69" s="1060"/>
      <c r="AE69" s="1060"/>
      <c r="AF69" s="1060">
        <v>10</v>
      </c>
      <c r="AG69" s="1060"/>
      <c r="AH69" s="1060"/>
      <c r="AI69" s="1060"/>
      <c r="AJ69" s="1060"/>
      <c r="AK69" s="1060" t="s">
        <v>584</v>
      </c>
      <c r="AL69" s="1060"/>
      <c r="AM69" s="1060"/>
      <c r="AN69" s="1060"/>
      <c r="AO69" s="1060"/>
      <c r="AP69" s="1060" t="s">
        <v>584</v>
      </c>
      <c r="AQ69" s="1060"/>
      <c r="AR69" s="1060"/>
      <c r="AS69" s="1060"/>
      <c r="AT69" s="1060"/>
      <c r="AU69" s="1060" t="s">
        <v>584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580</v>
      </c>
      <c r="C70" s="1064"/>
      <c r="D70" s="1064"/>
      <c r="E70" s="1064"/>
      <c r="F70" s="1064"/>
      <c r="G70" s="1064"/>
      <c r="H70" s="1064"/>
      <c r="I70" s="1064"/>
      <c r="J70" s="1064"/>
      <c r="K70" s="1064"/>
      <c r="L70" s="1064"/>
      <c r="M70" s="1064"/>
      <c r="N70" s="1064"/>
      <c r="O70" s="1064"/>
      <c r="P70" s="1065"/>
      <c r="Q70" s="1066">
        <v>2217</v>
      </c>
      <c r="R70" s="1060"/>
      <c r="S70" s="1060"/>
      <c r="T70" s="1060"/>
      <c r="U70" s="1060"/>
      <c r="V70" s="1060">
        <v>2205</v>
      </c>
      <c r="W70" s="1060"/>
      <c r="X70" s="1060"/>
      <c r="Y70" s="1060"/>
      <c r="Z70" s="1060"/>
      <c r="AA70" s="1060">
        <v>13</v>
      </c>
      <c r="AB70" s="1060"/>
      <c r="AC70" s="1060"/>
      <c r="AD70" s="1060"/>
      <c r="AE70" s="1060"/>
      <c r="AF70" s="1060">
        <v>13</v>
      </c>
      <c r="AG70" s="1060"/>
      <c r="AH70" s="1060"/>
      <c r="AI70" s="1060"/>
      <c r="AJ70" s="1060"/>
      <c r="AK70" s="1060">
        <v>84</v>
      </c>
      <c r="AL70" s="1060"/>
      <c r="AM70" s="1060"/>
      <c r="AN70" s="1060"/>
      <c r="AO70" s="1060"/>
      <c r="AP70" s="1060">
        <v>1050</v>
      </c>
      <c r="AQ70" s="1060"/>
      <c r="AR70" s="1060"/>
      <c r="AS70" s="1060"/>
      <c r="AT70" s="1060"/>
      <c r="AU70" s="1060" t="s">
        <v>584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581</v>
      </c>
      <c r="C71" s="1064"/>
      <c r="D71" s="1064"/>
      <c r="E71" s="1064"/>
      <c r="F71" s="1064"/>
      <c r="G71" s="1064"/>
      <c r="H71" s="1064"/>
      <c r="I71" s="1064"/>
      <c r="J71" s="1064"/>
      <c r="K71" s="1064"/>
      <c r="L71" s="1064"/>
      <c r="M71" s="1064"/>
      <c r="N71" s="1064"/>
      <c r="O71" s="1064"/>
      <c r="P71" s="1065"/>
      <c r="Q71" s="1066">
        <v>1865</v>
      </c>
      <c r="R71" s="1060"/>
      <c r="S71" s="1060"/>
      <c r="T71" s="1060"/>
      <c r="U71" s="1060"/>
      <c r="V71" s="1060">
        <v>1819</v>
      </c>
      <c r="W71" s="1060"/>
      <c r="X71" s="1060"/>
      <c r="Y71" s="1060"/>
      <c r="Z71" s="1060"/>
      <c r="AA71" s="1060">
        <v>46</v>
      </c>
      <c r="AB71" s="1060"/>
      <c r="AC71" s="1060"/>
      <c r="AD71" s="1060"/>
      <c r="AE71" s="1060"/>
      <c r="AF71" s="1060">
        <v>46</v>
      </c>
      <c r="AG71" s="1060"/>
      <c r="AH71" s="1060"/>
      <c r="AI71" s="1060"/>
      <c r="AJ71" s="1060"/>
      <c r="AK71" s="1060">
        <v>28</v>
      </c>
      <c r="AL71" s="1060"/>
      <c r="AM71" s="1060"/>
      <c r="AN71" s="1060"/>
      <c r="AO71" s="1060"/>
      <c r="AP71" s="1060">
        <v>2168</v>
      </c>
      <c r="AQ71" s="1060"/>
      <c r="AR71" s="1060"/>
      <c r="AS71" s="1060"/>
      <c r="AT71" s="1060"/>
      <c r="AU71" s="1060" t="s">
        <v>584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582</v>
      </c>
      <c r="C72" s="1064"/>
      <c r="D72" s="1064"/>
      <c r="E72" s="1064"/>
      <c r="F72" s="1064"/>
      <c r="G72" s="1064"/>
      <c r="H72" s="1064"/>
      <c r="I72" s="1064"/>
      <c r="J72" s="1064"/>
      <c r="K72" s="1064"/>
      <c r="L72" s="1064"/>
      <c r="M72" s="1064"/>
      <c r="N72" s="1064"/>
      <c r="O72" s="1064"/>
      <c r="P72" s="1065"/>
      <c r="Q72" s="1066">
        <v>1507</v>
      </c>
      <c r="R72" s="1060"/>
      <c r="S72" s="1060"/>
      <c r="T72" s="1060"/>
      <c r="U72" s="1060"/>
      <c r="V72" s="1060">
        <v>1503</v>
      </c>
      <c r="W72" s="1060"/>
      <c r="X72" s="1060"/>
      <c r="Y72" s="1060"/>
      <c r="Z72" s="1060"/>
      <c r="AA72" s="1060">
        <v>4</v>
      </c>
      <c r="AB72" s="1060"/>
      <c r="AC72" s="1060"/>
      <c r="AD72" s="1060"/>
      <c r="AE72" s="1060"/>
      <c r="AF72" s="1060">
        <v>4</v>
      </c>
      <c r="AG72" s="1060"/>
      <c r="AH72" s="1060"/>
      <c r="AI72" s="1060"/>
      <c r="AJ72" s="1060"/>
      <c r="AK72" s="1060">
        <v>1</v>
      </c>
      <c r="AL72" s="1060"/>
      <c r="AM72" s="1060"/>
      <c r="AN72" s="1060"/>
      <c r="AO72" s="1060"/>
      <c r="AP72" s="1060" t="s">
        <v>584</v>
      </c>
      <c r="AQ72" s="1060"/>
      <c r="AR72" s="1060"/>
      <c r="AS72" s="1060"/>
      <c r="AT72" s="1060"/>
      <c r="AU72" s="1060" t="s">
        <v>584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583</v>
      </c>
      <c r="C73" s="1064"/>
      <c r="D73" s="1064"/>
      <c r="E73" s="1064"/>
      <c r="F73" s="1064"/>
      <c r="G73" s="1064"/>
      <c r="H73" s="1064"/>
      <c r="I73" s="1064"/>
      <c r="J73" s="1064"/>
      <c r="K73" s="1064"/>
      <c r="L73" s="1064"/>
      <c r="M73" s="1064"/>
      <c r="N73" s="1064"/>
      <c r="O73" s="1064"/>
      <c r="P73" s="1065"/>
      <c r="Q73" s="1066">
        <v>282568</v>
      </c>
      <c r="R73" s="1060"/>
      <c r="S73" s="1060"/>
      <c r="T73" s="1060"/>
      <c r="U73" s="1060"/>
      <c r="V73" s="1060">
        <v>273461</v>
      </c>
      <c r="W73" s="1060"/>
      <c r="X73" s="1060"/>
      <c r="Y73" s="1060"/>
      <c r="Z73" s="1060"/>
      <c r="AA73" s="1060">
        <v>9107</v>
      </c>
      <c r="AB73" s="1060"/>
      <c r="AC73" s="1060"/>
      <c r="AD73" s="1060"/>
      <c r="AE73" s="1060"/>
      <c r="AF73" s="1060">
        <v>9107</v>
      </c>
      <c r="AG73" s="1060"/>
      <c r="AH73" s="1060"/>
      <c r="AI73" s="1060"/>
      <c r="AJ73" s="1060"/>
      <c r="AK73" s="1060">
        <v>1429</v>
      </c>
      <c r="AL73" s="1060"/>
      <c r="AM73" s="1060"/>
      <c r="AN73" s="1060"/>
      <c r="AO73" s="1060"/>
      <c r="AP73" s="1060" t="s">
        <v>584</v>
      </c>
      <c r="AQ73" s="1060"/>
      <c r="AR73" s="1060"/>
      <c r="AS73" s="1060"/>
      <c r="AT73" s="1060"/>
      <c r="AU73" s="1060" t="s">
        <v>584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9559</v>
      </c>
      <c r="AG88" s="1048"/>
      <c r="AH88" s="1048"/>
      <c r="AI88" s="1048"/>
      <c r="AJ88" s="1048"/>
      <c r="AK88" s="1052"/>
      <c r="AL88" s="1052"/>
      <c r="AM88" s="1052"/>
      <c r="AN88" s="1052"/>
      <c r="AO88" s="1052"/>
      <c r="AP88" s="1048">
        <v>3218</v>
      </c>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304</v>
      </c>
      <c r="AG109" s="983"/>
      <c r="AH109" s="983"/>
      <c r="AI109" s="983"/>
      <c r="AJ109" s="984"/>
      <c r="AK109" s="985" t="s">
        <v>303</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304</v>
      </c>
      <c r="BW109" s="983"/>
      <c r="BX109" s="983"/>
      <c r="BY109" s="983"/>
      <c r="BZ109" s="984"/>
      <c r="CA109" s="985" t="s">
        <v>303</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304</v>
      </c>
      <c r="DM109" s="983"/>
      <c r="DN109" s="983"/>
      <c r="DO109" s="983"/>
      <c r="DP109" s="984"/>
      <c r="DQ109" s="985" t="s">
        <v>303</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961393</v>
      </c>
      <c r="AB110" s="976"/>
      <c r="AC110" s="976"/>
      <c r="AD110" s="976"/>
      <c r="AE110" s="977"/>
      <c r="AF110" s="978">
        <v>940982</v>
      </c>
      <c r="AG110" s="976"/>
      <c r="AH110" s="976"/>
      <c r="AI110" s="976"/>
      <c r="AJ110" s="977"/>
      <c r="AK110" s="978">
        <v>952780</v>
      </c>
      <c r="AL110" s="976"/>
      <c r="AM110" s="976"/>
      <c r="AN110" s="976"/>
      <c r="AO110" s="977"/>
      <c r="AP110" s="979">
        <v>29.5</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9674520</v>
      </c>
      <c r="BR110" s="923"/>
      <c r="BS110" s="923"/>
      <c r="BT110" s="923"/>
      <c r="BU110" s="923"/>
      <c r="BV110" s="923">
        <v>10126378</v>
      </c>
      <c r="BW110" s="923"/>
      <c r="BX110" s="923"/>
      <c r="BY110" s="923"/>
      <c r="BZ110" s="923"/>
      <c r="CA110" s="923">
        <v>10586619</v>
      </c>
      <c r="CB110" s="923"/>
      <c r="CC110" s="923"/>
      <c r="CD110" s="923"/>
      <c r="CE110" s="923"/>
      <c r="CF110" s="947">
        <v>327.7</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173</v>
      </c>
      <c r="DH110" s="923"/>
      <c r="DI110" s="923"/>
      <c r="DJ110" s="923"/>
      <c r="DK110" s="923"/>
      <c r="DL110" s="923" t="s">
        <v>434</v>
      </c>
      <c r="DM110" s="923"/>
      <c r="DN110" s="923"/>
      <c r="DO110" s="923"/>
      <c r="DP110" s="923"/>
      <c r="DQ110" s="923" t="s">
        <v>173</v>
      </c>
      <c r="DR110" s="923"/>
      <c r="DS110" s="923"/>
      <c r="DT110" s="923"/>
      <c r="DU110" s="923"/>
      <c r="DV110" s="924" t="s">
        <v>173</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173</v>
      </c>
      <c r="AB111" s="1004"/>
      <c r="AC111" s="1004"/>
      <c r="AD111" s="1004"/>
      <c r="AE111" s="1005"/>
      <c r="AF111" s="1006" t="s">
        <v>173</v>
      </c>
      <c r="AG111" s="1004"/>
      <c r="AH111" s="1004"/>
      <c r="AI111" s="1004"/>
      <c r="AJ111" s="1005"/>
      <c r="AK111" s="1006" t="s">
        <v>173</v>
      </c>
      <c r="AL111" s="1004"/>
      <c r="AM111" s="1004"/>
      <c r="AN111" s="1004"/>
      <c r="AO111" s="1005"/>
      <c r="AP111" s="1007" t="s">
        <v>436</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t="s">
        <v>173</v>
      </c>
      <c r="BR111" s="895"/>
      <c r="BS111" s="895"/>
      <c r="BT111" s="895"/>
      <c r="BU111" s="895"/>
      <c r="BV111" s="895" t="s">
        <v>434</v>
      </c>
      <c r="BW111" s="895"/>
      <c r="BX111" s="895"/>
      <c r="BY111" s="895"/>
      <c r="BZ111" s="895"/>
      <c r="CA111" s="895" t="s">
        <v>438</v>
      </c>
      <c r="CB111" s="895"/>
      <c r="CC111" s="895"/>
      <c r="CD111" s="895"/>
      <c r="CE111" s="895"/>
      <c r="CF111" s="956" t="s">
        <v>173</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436</v>
      </c>
      <c r="DH111" s="895"/>
      <c r="DI111" s="895"/>
      <c r="DJ111" s="895"/>
      <c r="DK111" s="895"/>
      <c r="DL111" s="895" t="s">
        <v>440</v>
      </c>
      <c r="DM111" s="895"/>
      <c r="DN111" s="895"/>
      <c r="DO111" s="895"/>
      <c r="DP111" s="895"/>
      <c r="DQ111" s="895" t="s">
        <v>173</v>
      </c>
      <c r="DR111" s="895"/>
      <c r="DS111" s="895"/>
      <c r="DT111" s="895"/>
      <c r="DU111" s="895"/>
      <c r="DV111" s="872" t="s">
        <v>173</v>
      </c>
      <c r="DW111" s="872"/>
      <c r="DX111" s="872"/>
      <c r="DY111" s="872"/>
      <c r="DZ111" s="873"/>
    </row>
    <row r="112" spans="1:131" s="246" customFormat="1" ht="26.25" customHeight="1" x14ac:dyDescent="0.15">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173</v>
      </c>
      <c r="AB112" s="858"/>
      <c r="AC112" s="858"/>
      <c r="AD112" s="858"/>
      <c r="AE112" s="859"/>
      <c r="AF112" s="860" t="s">
        <v>436</v>
      </c>
      <c r="AG112" s="858"/>
      <c r="AH112" s="858"/>
      <c r="AI112" s="858"/>
      <c r="AJ112" s="859"/>
      <c r="AK112" s="860" t="s">
        <v>443</v>
      </c>
      <c r="AL112" s="858"/>
      <c r="AM112" s="858"/>
      <c r="AN112" s="858"/>
      <c r="AO112" s="859"/>
      <c r="AP112" s="905" t="s">
        <v>173</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900871</v>
      </c>
      <c r="BR112" s="895"/>
      <c r="BS112" s="895"/>
      <c r="BT112" s="895"/>
      <c r="BU112" s="895"/>
      <c r="BV112" s="895">
        <v>957692</v>
      </c>
      <c r="BW112" s="895"/>
      <c r="BX112" s="895"/>
      <c r="BY112" s="895"/>
      <c r="BZ112" s="895"/>
      <c r="CA112" s="895">
        <v>756418</v>
      </c>
      <c r="CB112" s="895"/>
      <c r="CC112" s="895"/>
      <c r="CD112" s="895"/>
      <c r="CE112" s="895"/>
      <c r="CF112" s="956">
        <v>23.4</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446</v>
      </c>
      <c r="DH112" s="895"/>
      <c r="DI112" s="895"/>
      <c r="DJ112" s="895"/>
      <c r="DK112" s="895"/>
      <c r="DL112" s="895" t="s">
        <v>440</v>
      </c>
      <c r="DM112" s="895"/>
      <c r="DN112" s="895"/>
      <c r="DO112" s="895"/>
      <c r="DP112" s="895"/>
      <c r="DQ112" s="895" t="s">
        <v>173</v>
      </c>
      <c r="DR112" s="895"/>
      <c r="DS112" s="895"/>
      <c r="DT112" s="895"/>
      <c r="DU112" s="895"/>
      <c r="DV112" s="872" t="s">
        <v>173</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135752</v>
      </c>
      <c r="AB113" s="1004"/>
      <c r="AC113" s="1004"/>
      <c r="AD113" s="1004"/>
      <c r="AE113" s="1005"/>
      <c r="AF113" s="1006">
        <v>143155</v>
      </c>
      <c r="AG113" s="1004"/>
      <c r="AH113" s="1004"/>
      <c r="AI113" s="1004"/>
      <c r="AJ113" s="1005"/>
      <c r="AK113" s="1006">
        <v>150353</v>
      </c>
      <c r="AL113" s="1004"/>
      <c r="AM113" s="1004"/>
      <c r="AN113" s="1004"/>
      <c r="AO113" s="1005"/>
      <c r="AP113" s="1007">
        <v>4.7</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306204</v>
      </c>
      <c r="BR113" s="895"/>
      <c r="BS113" s="895"/>
      <c r="BT113" s="895"/>
      <c r="BU113" s="895"/>
      <c r="BV113" s="895">
        <v>262984</v>
      </c>
      <c r="BW113" s="895"/>
      <c r="BX113" s="895"/>
      <c r="BY113" s="895"/>
      <c r="BZ113" s="895"/>
      <c r="CA113" s="895">
        <v>212862</v>
      </c>
      <c r="CB113" s="895"/>
      <c r="CC113" s="895"/>
      <c r="CD113" s="895"/>
      <c r="CE113" s="895"/>
      <c r="CF113" s="956">
        <v>6.6</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450</v>
      </c>
      <c r="DH113" s="858"/>
      <c r="DI113" s="858"/>
      <c r="DJ113" s="858"/>
      <c r="DK113" s="859"/>
      <c r="DL113" s="860" t="s">
        <v>173</v>
      </c>
      <c r="DM113" s="858"/>
      <c r="DN113" s="858"/>
      <c r="DO113" s="858"/>
      <c r="DP113" s="859"/>
      <c r="DQ113" s="860" t="s">
        <v>173</v>
      </c>
      <c r="DR113" s="858"/>
      <c r="DS113" s="858"/>
      <c r="DT113" s="858"/>
      <c r="DU113" s="859"/>
      <c r="DV113" s="905" t="s">
        <v>173</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50225</v>
      </c>
      <c r="AB114" s="858"/>
      <c r="AC114" s="858"/>
      <c r="AD114" s="858"/>
      <c r="AE114" s="859"/>
      <c r="AF114" s="860">
        <v>47380</v>
      </c>
      <c r="AG114" s="858"/>
      <c r="AH114" s="858"/>
      <c r="AI114" s="858"/>
      <c r="AJ114" s="859"/>
      <c r="AK114" s="860">
        <v>47218</v>
      </c>
      <c r="AL114" s="858"/>
      <c r="AM114" s="858"/>
      <c r="AN114" s="858"/>
      <c r="AO114" s="859"/>
      <c r="AP114" s="905">
        <v>1.5</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1032738</v>
      </c>
      <c r="BR114" s="895"/>
      <c r="BS114" s="895"/>
      <c r="BT114" s="895"/>
      <c r="BU114" s="895"/>
      <c r="BV114" s="895">
        <v>1006932</v>
      </c>
      <c r="BW114" s="895"/>
      <c r="BX114" s="895"/>
      <c r="BY114" s="895"/>
      <c r="BZ114" s="895"/>
      <c r="CA114" s="895">
        <v>891990</v>
      </c>
      <c r="CB114" s="895"/>
      <c r="CC114" s="895"/>
      <c r="CD114" s="895"/>
      <c r="CE114" s="895"/>
      <c r="CF114" s="956">
        <v>27.6</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173</v>
      </c>
      <c r="DH114" s="858"/>
      <c r="DI114" s="858"/>
      <c r="DJ114" s="858"/>
      <c r="DK114" s="859"/>
      <c r="DL114" s="860" t="s">
        <v>173</v>
      </c>
      <c r="DM114" s="858"/>
      <c r="DN114" s="858"/>
      <c r="DO114" s="858"/>
      <c r="DP114" s="859"/>
      <c r="DQ114" s="860" t="s">
        <v>173</v>
      </c>
      <c r="DR114" s="858"/>
      <c r="DS114" s="858"/>
      <c r="DT114" s="858"/>
      <c r="DU114" s="859"/>
      <c r="DV114" s="905" t="s">
        <v>173</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946</v>
      </c>
      <c r="AB115" s="1004"/>
      <c r="AC115" s="1004"/>
      <c r="AD115" s="1004"/>
      <c r="AE115" s="1005"/>
      <c r="AF115" s="1006" t="s">
        <v>173</v>
      </c>
      <c r="AG115" s="1004"/>
      <c r="AH115" s="1004"/>
      <c r="AI115" s="1004"/>
      <c r="AJ115" s="1005"/>
      <c r="AK115" s="1006">
        <v>386</v>
      </c>
      <c r="AL115" s="1004"/>
      <c r="AM115" s="1004"/>
      <c r="AN115" s="1004"/>
      <c r="AO115" s="1005"/>
      <c r="AP115" s="1007">
        <v>0</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446</v>
      </c>
      <c r="BR115" s="895"/>
      <c r="BS115" s="895"/>
      <c r="BT115" s="895"/>
      <c r="BU115" s="895"/>
      <c r="BV115" s="895" t="s">
        <v>436</v>
      </c>
      <c r="BW115" s="895"/>
      <c r="BX115" s="895"/>
      <c r="BY115" s="895"/>
      <c r="BZ115" s="895"/>
      <c r="CA115" s="895" t="s">
        <v>173</v>
      </c>
      <c r="CB115" s="895"/>
      <c r="CC115" s="895"/>
      <c r="CD115" s="895"/>
      <c r="CE115" s="895"/>
      <c r="CF115" s="956" t="s">
        <v>173</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173</v>
      </c>
      <c r="DH115" s="858"/>
      <c r="DI115" s="858"/>
      <c r="DJ115" s="858"/>
      <c r="DK115" s="859"/>
      <c r="DL115" s="860" t="s">
        <v>434</v>
      </c>
      <c r="DM115" s="858"/>
      <c r="DN115" s="858"/>
      <c r="DO115" s="858"/>
      <c r="DP115" s="859"/>
      <c r="DQ115" s="860" t="s">
        <v>443</v>
      </c>
      <c r="DR115" s="858"/>
      <c r="DS115" s="858"/>
      <c r="DT115" s="858"/>
      <c r="DU115" s="859"/>
      <c r="DV115" s="905" t="s">
        <v>173</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173</v>
      </c>
      <c r="AB116" s="858"/>
      <c r="AC116" s="858"/>
      <c r="AD116" s="858"/>
      <c r="AE116" s="859"/>
      <c r="AF116" s="860" t="s">
        <v>173</v>
      </c>
      <c r="AG116" s="858"/>
      <c r="AH116" s="858"/>
      <c r="AI116" s="858"/>
      <c r="AJ116" s="859"/>
      <c r="AK116" s="860" t="s">
        <v>173</v>
      </c>
      <c r="AL116" s="858"/>
      <c r="AM116" s="858"/>
      <c r="AN116" s="858"/>
      <c r="AO116" s="859"/>
      <c r="AP116" s="905" t="s">
        <v>436</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173</v>
      </c>
      <c r="BR116" s="895"/>
      <c r="BS116" s="895"/>
      <c r="BT116" s="895"/>
      <c r="BU116" s="895"/>
      <c r="BV116" s="895" t="s">
        <v>446</v>
      </c>
      <c r="BW116" s="895"/>
      <c r="BX116" s="895"/>
      <c r="BY116" s="895"/>
      <c r="BZ116" s="895"/>
      <c r="CA116" s="895" t="s">
        <v>173</v>
      </c>
      <c r="CB116" s="895"/>
      <c r="CC116" s="895"/>
      <c r="CD116" s="895"/>
      <c r="CE116" s="895"/>
      <c r="CF116" s="956" t="s">
        <v>173</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173</v>
      </c>
      <c r="DH116" s="858"/>
      <c r="DI116" s="858"/>
      <c r="DJ116" s="858"/>
      <c r="DK116" s="859"/>
      <c r="DL116" s="860" t="s">
        <v>173</v>
      </c>
      <c r="DM116" s="858"/>
      <c r="DN116" s="858"/>
      <c r="DO116" s="858"/>
      <c r="DP116" s="859"/>
      <c r="DQ116" s="860" t="s">
        <v>173</v>
      </c>
      <c r="DR116" s="858"/>
      <c r="DS116" s="858"/>
      <c r="DT116" s="858"/>
      <c r="DU116" s="859"/>
      <c r="DV116" s="905" t="s">
        <v>436</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1148316</v>
      </c>
      <c r="AB117" s="990"/>
      <c r="AC117" s="990"/>
      <c r="AD117" s="990"/>
      <c r="AE117" s="991"/>
      <c r="AF117" s="992">
        <v>1131517</v>
      </c>
      <c r="AG117" s="990"/>
      <c r="AH117" s="990"/>
      <c r="AI117" s="990"/>
      <c r="AJ117" s="991"/>
      <c r="AK117" s="992">
        <v>1150737</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173</v>
      </c>
      <c r="BR117" s="895"/>
      <c r="BS117" s="895"/>
      <c r="BT117" s="895"/>
      <c r="BU117" s="895"/>
      <c r="BV117" s="895" t="s">
        <v>173</v>
      </c>
      <c r="BW117" s="895"/>
      <c r="BX117" s="895"/>
      <c r="BY117" s="895"/>
      <c r="BZ117" s="895"/>
      <c r="CA117" s="895" t="s">
        <v>434</v>
      </c>
      <c r="CB117" s="895"/>
      <c r="CC117" s="895"/>
      <c r="CD117" s="895"/>
      <c r="CE117" s="895"/>
      <c r="CF117" s="956" t="s">
        <v>173</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173</v>
      </c>
      <c r="DH117" s="858"/>
      <c r="DI117" s="858"/>
      <c r="DJ117" s="858"/>
      <c r="DK117" s="859"/>
      <c r="DL117" s="860" t="s">
        <v>446</v>
      </c>
      <c r="DM117" s="858"/>
      <c r="DN117" s="858"/>
      <c r="DO117" s="858"/>
      <c r="DP117" s="859"/>
      <c r="DQ117" s="860" t="s">
        <v>440</v>
      </c>
      <c r="DR117" s="858"/>
      <c r="DS117" s="858"/>
      <c r="DT117" s="858"/>
      <c r="DU117" s="859"/>
      <c r="DV117" s="905" t="s">
        <v>446</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304</v>
      </c>
      <c r="AG118" s="983"/>
      <c r="AH118" s="983"/>
      <c r="AI118" s="983"/>
      <c r="AJ118" s="984"/>
      <c r="AK118" s="985" t="s">
        <v>303</v>
      </c>
      <c r="AL118" s="983"/>
      <c r="AM118" s="983"/>
      <c r="AN118" s="983"/>
      <c r="AO118" s="984"/>
      <c r="AP118" s="986" t="s">
        <v>428</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173</v>
      </c>
      <c r="BR118" s="926"/>
      <c r="BS118" s="926"/>
      <c r="BT118" s="926"/>
      <c r="BU118" s="926"/>
      <c r="BV118" s="926" t="s">
        <v>173</v>
      </c>
      <c r="BW118" s="926"/>
      <c r="BX118" s="926"/>
      <c r="BY118" s="926"/>
      <c r="BZ118" s="926"/>
      <c r="CA118" s="926" t="s">
        <v>173</v>
      </c>
      <c r="CB118" s="926"/>
      <c r="CC118" s="926"/>
      <c r="CD118" s="926"/>
      <c r="CE118" s="926"/>
      <c r="CF118" s="956" t="s">
        <v>173</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173</v>
      </c>
      <c r="DH118" s="858"/>
      <c r="DI118" s="858"/>
      <c r="DJ118" s="858"/>
      <c r="DK118" s="859"/>
      <c r="DL118" s="860" t="s">
        <v>173</v>
      </c>
      <c r="DM118" s="858"/>
      <c r="DN118" s="858"/>
      <c r="DO118" s="858"/>
      <c r="DP118" s="859"/>
      <c r="DQ118" s="860" t="s">
        <v>173</v>
      </c>
      <c r="DR118" s="858"/>
      <c r="DS118" s="858"/>
      <c r="DT118" s="858"/>
      <c r="DU118" s="859"/>
      <c r="DV118" s="905" t="s">
        <v>173</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438</v>
      </c>
      <c r="AB119" s="976"/>
      <c r="AC119" s="976"/>
      <c r="AD119" s="976"/>
      <c r="AE119" s="977"/>
      <c r="AF119" s="978" t="s">
        <v>173</v>
      </c>
      <c r="AG119" s="976"/>
      <c r="AH119" s="976"/>
      <c r="AI119" s="976"/>
      <c r="AJ119" s="977"/>
      <c r="AK119" s="978" t="s">
        <v>446</v>
      </c>
      <c r="AL119" s="976"/>
      <c r="AM119" s="976"/>
      <c r="AN119" s="976"/>
      <c r="AO119" s="977"/>
      <c r="AP119" s="979" t="s">
        <v>436</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465</v>
      </c>
      <c r="BP119" s="959"/>
      <c r="BQ119" s="963">
        <v>11914333</v>
      </c>
      <c r="BR119" s="926"/>
      <c r="BS119" s="926"/>
      <c r="BT119" s="926"/>
      <c r="BU119" s="926"/>
      <c r="BV119" s="926">
        <v>12353986</v>
      </c>
      <c r="BW119" s="926"/>
      <c r="BX119" s="926"/>
      <c r="BY119" s="926"/>
      <c r="BZ119" s="926"/>
      <c r="CA119" s="926">
        <v>12447889</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173</v>
      </c>
      <c r="DH119" s="841"/>
      <c r="DI119" s="841"/>
      <c r="DJ119" s="841"/>
      <c r="DK119" s="842"/>
      <c r="DL119" s="843" t="s">
        <v>173</v>
      </c>
      <c r="DM119" s="841"/>
      <c r="DN119" s="841"/>
      <c r="DO119" s="841"/>
      <c r="DP119" s="842"/>
      <c r="DQ119" s="843" t="s">
        <v>173</v>
      </c>
      <c r="DR119" s="841"/>
      <c r="DS119" s="841"/>
      <c r="DT119" s="841"/>
      <c r="DU119" s="842"/>
      <c r="DV119" s="929" t="s">
        <v>436</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173</v>
      </c>
      <c r="AB120" s="858"/>
      <c r="AC120" s="858"/>
      <c r="AD120" s="858"/>
      <c r="AE120" s="859"/>
      <c r="AF120" s="860" t="s">
        <v>443</v>
      </c>
      <c r="AG120" s="858"/>
      <c r="AH120" s="858"/>
      <c r="AI120" s="858"/>
      <c r="AJ120" s="859"/>
      <c r="AK120" s="860" t="s">
        <v>173</v>
      </c>
      <c r="AL120" s="858"/>
      <c r="AM120" s="858"/>
      <c r="AN120" s="858"/>
      <c r="AO120" s="859"/>
      <c r="AP120" s="905" t="s">
        <v>434</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8719565</v>
      </c>
      <c r="BR120" s="923"/>
      <c r="BS120" s="923"/>
      <c r="BT120" s="923"/>
      <c r="BU120" s="923"/>
      <c r="BV120" s="923">
        <v>9113949</v>
      </c>
      <c r="BW120" s="923"/>
      <c r="BX120" s="923"/>
      <c r="BY120" s="923"/>
      <c r="BZ120" s="923"/>
      <c r="CA120" s="923">
        <v>8928362</v>
      </c>
      <c r="CB120" s="923"/>
      <c r="CC120" s="923"/>
      <c r="CD120" s="923"/>
      <c r="CE120" s="923"/>
      <c r="CF120" s="947">
        <v>276.3</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875769</v>
      </c>
      <c r="DH120" s="923"/>
      <c r="DI120" s="923"/>
      <c r="DJ120" s="923"/>
      <c r="DK120" s="923"/>
      <c r="DL120" s="923">
        <v>834322</v>
      </c>
      <c r="DM120" s="923"/>
      <c r="DN120" s="923"/>
      <c r="DO120" s="923"/>
      <c r="DP120" s="923"/>
      <c r="DQ120" s="923">
        <v>701700</v>
      </c>
      <c r="DR120" s="923"/>
      <c r="DS120" s="923"/>
      <c r="DT120" s="923"/>
      <c r="DU120" s="923"/>
      <c r="DV120" s="924">
        <v>21.7</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446</v>
      </c>
      <c r="AB121" s="858"/>
      <c r="AC121" s="858"/>
      <c r="AD121" s="858"/>
      <c r="AE121" s="859"/>
      <c r="AF121" s="860" t="s">
        <v>173</v>
      </c>
      <c r="AG121" s="858"/>
      <c r="AH121" s="858"/>
      <c r="AI121" s="858"/>
      <c r="AJ121" s="859"/>
      <c r="AK121" s="860" t="s">
        <v>173</v>
      </c>
      <c r="AL121" s="858"/>
      <c r="AM121" s="858"/>
      <c r="AN121" s="858"/>
      <c r="AO121" s="859"/>
      <c r="AP121" s="905" t="s">
        <v>173</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276500</v>
      </c>
      <c r="BR121" s="895"/>
      <c r="BS121" s="895"/>
      <c r="BT121" s="895"/>
      <c r="BU121" s="895"/>
      <c r="BV121" s="895">
        <v>309549</v>
      </c>
      <c r="BW121" s="895"/>
      <c r="BX121" s="895"/>
      <c r="BY121" s="895"/>
      <c r="BZ121" s="895"/>
      <c r="CA121" s="895">
        <v>353883</v>
      </c>
      <c r="CB121" s="895"/>
      <c r="CC121" s="895"/>
      <c r="CD121" s="895"/>
      <c r="CE121" s="895"/>
      <c r="CF121" s="956">
        <v>11</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25102</v>
      </c>
      <c r="DH121" s="895"/>
      <c r="DI121" s="895"/>
      <c r="DJ121" s="895"/>
      <c r="DK121" s="895"/>
      <c r="DL121" s="895">
        <v>123370</v>
      </c>
      <c r="DM121" s="895"/>
      <c r="DN121" s="895"/>
      <c r="DO121" s="895"/>
      <c r="DP121" s="895"/>
      <c r="DQ121" s="895">
        <v>54718</v>
      </c>
      <c r="DR121" s="895"/>
      <c r="DS121" s="895"/>
      <c r="DT121" s="895"/>
      <c r="DU121" s="895"/>
      <c r="DV121" s="872">
        <v>1.7</v>
      </c>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446</v>
      </c>
      <c r="AB122" s="858"/>
      <c r="AC122" s="858"/>
      <c r="AD122" s="858"/>
      <c r="AE122" s="859"/>
      <c r="AF122" s="860" t="s">
        <v>173</v>
      </c>
      <c r="AG122" s="858"/>
      <c r="AH122" s="858"/>
      <c r="AI122" s="858"/>
      <c r="AJ122" s="859"/>
      <c r="AK122" s="860" t="s">
        <v>436</v>
      </c>
      <c r="AL122" s="858"/>
      <c r="AM122" s="858"/>
      <c r="AN122" s="858"/>
      <c r="AO122" s="859"/>
      <c r="AP122" s="905" t="s">
        <v>436</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8345108</v>
      </c>
      <c r="BR122" s="926"/>
      <c r="BS122" s="926"/>
      <c r="BT122" s="926"/>
      <c r="BU122" s="926"/>
      <c r="BV122" s="926">
        <v>8542784</v>
      </c>
      <c r="BW122" s="926"/>
      <c r="BX122" s="926"/>
      <c r="BY122" s="926"/>
      <c r="BZ122" s="926"/>
      <c r="CA122" s="926">
        <v>8200937</v>
      </c>
      <c r="CB122" s="926"/>
      <c r="CC122" s="926"/>
      <c r="CD122" s="926"/>
      <c r="CE122" s="926"/>
      <c r="CF122" s="927">
        <v>253.8</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173</v>
      </c>
      <c r="AB123" s="858"/>
      <c r="AC123" s="858"/>
      <c r="AD123" s="858"/>
      <c r="AE123" s="859"/>
      <c r="AF123" s="860" t="s">
        <v>436</v>
      </c>
      <c r="AG123" s="858"/>
      <c r="AH123" s="858"/>
      <c r="AI123" s="858"/>
      <c r="AJ123" s="859"/>
      <c r="AK123" s="860" t="s">
        <v>173</v>
      </c>
      <c r="AL123" s="858"/>
      <c r="AM123" s="858"/>
      <c r="AN123" s="858"/>
      <c r="AO123" s="859"/>
      <c r="AP123" s="905" t="s">
        <v>173</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475</v>
      </c>
      <c r="BP123" s="959"/>
      <c r="BQ123" s="913">
        <v>17341173</v>
      </c>
      <c r="BR123" s="914"/>
      <c r="BS123" s="914"/>
      <c r="BT123" s="914"/>
      <c r="BU123" s="914"/>
      <c r="BV123" s="914">
        <v>17966282</v>
      </c>
      <c r="BW123" s="914"/>
      <c r="BX123" s="914"/>
      <c r="BY123" s="914"/>
      <c r="BZ123" s="914"/>
      <c r="CA123" s="914">
        <v>17483182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173</v>
      </c>
      <c r="AB124" s="858"/>
      <c r="AC124" s="858"/>
      <c r="AD124" s="858"/>
      <c r="AE124" s="859"/>
      <c r="AF124" s="860" t="s">
        <v>173</v>
      </c>
      <c r="AG124" s="858"/>
      <c r="AH124" s="858"/>
      <c r="AI124" s="858"/>
      <c r="AJ124" s="859"/>
      <c r="AK124" s="860" t="s">
        <v>438</v>
      </c>
      <c r="AL124" s="858"/>
      <c r="AM124" s="858"/>
      <c r="AN124" s="858"/>
      <c r="AO124" s="859"/>
      <c r="AP124" s="905" t="s">
        <v>173</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173</v>
      </c>
      <c r="BR124" s="912"/>
      <c r="BS124" s="912"/>
      <c r="BT124" s="912"/>
      <c r="BU124" s="912"/>
      <c r="BV124" s="912" t="s">
        <v>173</v>
      </c>
      <c r="BW124" s="912"/>
      <c r="BX124" s="912"/>
      <c r="BY124" s="912"/>
      <c r="BZ124" s="912"/>
      <c r="CA124" s="912" t="s">
        <v>173</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446</v>
      </c>
      <c r="DH124" s="841"/>
      <c r="DI124" s="841"/>
      <c r="DJ124" s="841"/>
      <c r="DK124" s="842"/>
      <c r="DL124" s="843" t="s">
        <v>173</v>
      </c>
      <c r="DM124" s="841"/>
      <c r="DN124" s="841"/>
      <c r="DO124" s="841"/>
      <c r="DP124" s="842"/>
      <c r="DQ124" s="843" t="s">
        <v>438</v>
      </c>
      <c r="DR124" s="841"/>
      <c r="DS124" s="841"/>
      <c r="DT124" s="841"/>
      <c r="DU124" s="842"/>
      <c r="DV124" s="929" t="s">
        <v>173</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173</v>
      </c>
      <c r="AB125" s="858"/>
      <c r="AC125" s="858"/>
      <c r="AD125" s="858"/>
      <c r="AE125" s="859"/>
      <c r="AF125" s="860" t="s">
        <v>173</v>
      </c>
      <c r="AG125" s="858"/>
      <c r="AH125" s="858"/>
      <c r="AI125" s="858"/>
      <c r="AJ125" s="859"/>
      <c r="AK125" s="860" t="s">
        <v>173</v>
      </c>
      <c r="AL125" s="858"/>
      <c r="AM125" s="858"/>
      <c r="AN125" s="858"/>
      <c r="AO125" s="859"/>
      <c r="AP125" s="905" t="s">
        <v>173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173</v>
      </c>
      <c r="DH125" s="923"/>
      <c r="DI125" s="923"/>
      <c r="DJ125" s="923"/>
      <c r="DK125" s="923"/>
      <c r="DL125" s="923" t="s">
        <v>173</v>
      </c>
      <c r="DM125" s="923"/>
      <c r="DN125" s="923"/>
      <c r="DO125" s="923"/>
      <c r="DP125" s="923"/>
      <c r="DQ125" s="923" t="s">
        <v>173</v>
      </c>
      <c r="DR125" s="923"/>
      <c r="DS125" s="923"/>
      <c r="DT125" s="923"/>
      <c r="DU125" s="923"/>
      <c r="DV125" s="924" t="s">
        <v>173</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434</v>
      </c>
      <c r="AB126" s="858"/>
      <c r="AC126" s="858"/>
      <c r="AD126" s="858"/>
      <c r="AE126" s="859"/>
      <c r="AF126" s="860" t="s">
        <v>173</v>
      </c>
      <c r="AG126" s="858"/>
      <c r="AH126" s="858"/>
      <c r="AI126" s="858"/>
      <c r="AJ126" s="859"/>
      <c r="AK126" s="860" t="s">
        <v>446</v>
      </c>
      <c r="AL126" s="858"/>
      <c r="AM126" s="858"/>
      <c r="AN126" s="858"/>
      <c r="AO126" s="859"/>
      <c r="AP126" s="905" t="s">
        <v>173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173</v>
      </c>
      <c r="DH126" s="895"/>
      <c r="DI126" s="895"/>
      <c r="DJ126" s="895"/>
      <c r="DK126" s="895"/>
      <c r="DL126" s="895" t="s">
        <v>173</v>
      </c>
      <c r="DM126" s="895"/>
      <c r="DN126" s="895"/>
      <c r="DO126" s="895"/>
      <c r="DP126" s="895"/>
      <c r="DQ126" s="895" t="s">
        <v>173</v>
      </c>
      <c r="DR126" s="895"/>
      <c r="DS126" s="895"/>
      <c r="DT126" s="895"/>
      <c r="DU126" s="895"/>
      <c r="DV126" s="872" t="s">
        <v>173</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946</v>
      </c>
      <c r="AB127" s="858"/>
      <c r="AC127" s="858"/>
      <c r="AD127" s="858"/>
      <c r="AE127" s="859"/>
      <c r="AF127" s="860" t="s">
        <v>173</v>
      </c>
      <c r="AG127" s="858"/>
      <c r="AH127" s="858"/>
      <c r="AI127" s="858"/>
      <c r="AJ127" s="859"/>
      <c r="AK127" s="860">
        <v>386</v>
      </c>
      <c r="AL127" s="858"/>
      <c r="AM127" s="858"/>
      <c r="AN127" s="858"/>
      <c r="AO127" s="859"/>
      <c r="AP127" s="905">
        <v>0</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173</v>
      </c>
      <c r="DH127" s="895"/>
      <c r="DI127" s="895"/>
      <c r="DJ127" s="895"/>
      <c r="DK127" s="895"/>
      <c r="DL127" s="895" t="s">
        <v>173</v>
      </c>
      <c r="DM127" s="895"/>
      <c r="DN127" s="895"/>
      <c r="DO127" s="895"/>
      <c r="DP127" s="895"/>
      <c r="DQ127" s="895" t="s">
        <v>173</v>
      </c>
      <c r="DR127" s="895"/>
      <c r="DS127" s="895"/>
      <c r="DT127" s="895"/>
      <c r="DU127" s="895"/>
      <c r="DV127" s="872" t="s">
        <v>173</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17840</v>
      </c>
      <c r="AB128" s="879"/>
      <c r="AC128" s="879"/>
      <c r="AD128" s="879"/>
      <c r="AE128" s="880"/>
      <c r="AF128" s="881">
        <v>16539</v>
      </c>
      <c r="AG128" s="879"/>
      <c r="AH128" s="879"/>
      <c r="AI128" s="879"/>
      <c r="AJ128" s="880"/>
      <c r="AK128" s="881">
        <v>20503</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173</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446</v>
      </c>
      <c r="DH128" s="869"/>
      <c r="DI128" s="869"/>
      <c r="DJ128" s="869"/>
      <c r="DK128" s="869"/>
      <c r="DL128" s="869" t="s">
        <v>173</v>
      </c>
      <c r="DM128" s="869"/>
      <c r="DN128" s="869"/>
      <c r="DO128" s="869"/>
      <c r="DP128" s="869"/>
      <c r="DQ128" s="869" t="s">
        <v>173</v>
      </c>
      <c r="DR128" s="869"/>
      <c r="DS128" s="869"/>
      <c r="DT128" s="869"/>
      <c r="DU128" s="869"/>
      <c r="DV128" s="870" t="s">
        <v>173</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4402327</v>
      </c>
      <c r="AB129" s="858"/>
      <c r="AC129" s="858"/>
      <c r="AD129" s="858"/>
      <c r="AE129" s="859"/>
      <c r="AF129" s="860">
        <v>4194949</v>
      </c>
      <c r="AG129" s="858"/>
      <c r="AH129" s="858"/>
      <c r="AI129" s="858"/>
      <c r="AJ129" s="859"/>
      <c r="AK129" s="860">
        <v>4068368</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446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854004</v>
      </c>
      <c r="AB130" s="858"/>
      <c r="AC130" s="858"/>
      <c r="AD130" s="858"/>
      <c r="AE130" s="859"/>
      <c r="AF130" s="860">
        <v>833276</v>
      </c>
      <c r="AG130" s="858"/>
      <c r="AH130" s="858"/>
      <c r="AI130" s="858"/>
      <c r="AJ130" s="859"/>
      <c r="AK130" s="860">
        <v>837325</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8.4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3548323</v>
      </c>
      <c r="AB131" s="841"/>
      <c r="AC131" s="841"/>
      <c r="AD131" s="841"/>
      <c r="AE131" s="842"/>
      <c r="AF131" s="843">
        <v>3361673</v>
      </c>
      <c r="AG131" s="841"/>
      <c r="AH131" s="841"/>
      <c r="AI131" s="841"/>
      <c r="AJ131" s="842"/>
      <c r="AK131" s="843">
        <v>3231043</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t="s">
        <v>173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7.7916243810000001</v>
      </c>
      <c r="AB132" s="821"/>
      <c r="AC132" s="821"/>
      <c r="AD132" s="821"/>
      <c r="AE132" s="822"/>
      <c r="AF132" s="823">
        <v>8.3798156450000008</v>
      </c>
      <c r="AG132" s="821"/>
      <c r="AH132" s="821"/>
      <c r="AI132" s="821"/>
      <c r="AJ132" s="822"/>
      <c r="AK132" s="823">
        <v>9.0654627619999992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7.9</v>
      </c>
      <c r="AB133" s="800"/>
      <c r="AC133" s="800"/>
      <c r="AD133" s="800"/>
      <c r="AE133" s="801"/>
      <c r="AF133" s="799">
        <v>7.5</v>
      </c>
      <c r="AG133" s="800"/>
      <c r="AH133" s="800"/>
      <c r="AI133" s="800"/>
      <c r="AJ133" s="801"/>
      <c r="AK133" s="799">
        <v>8.4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mAwsRVk2KbW66qJTL2SCsGtS+s+yhjKTpaX/FRS+TPRcztJuSQHHXjkNwgGNd0x5em+UiPFJXcD9cAuOq/Hig==" saltValue="pjaGpTlng4otDYlt8gFs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dnR10Ez7DTUhDTNp3S7ZFTrhFb0uK4horoZAbkm/qA1NpLT8IyzpNYGt3R+xix/gCMT4SMK6bf5zuaFJrbFtw==" saltValue="qj0Q7mjlnCRNDg82raH1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hnwuIgrTT0wliTWY00D8AXdawuzBmTm3xFeuTppDhyHIund7W2ApnKGfdthxjaSVicbCp5PcQeHM4Pi0tn1ew==" saltValue="o23MQs9xYhre+MaKyiD/e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1086817</v>
      </c>
      <c r="AP9" s="312">
        <v>149535</v>
      </c>
      <c r="AQ9" s="313">
        <v>137457</v>
      </c>
      <c r="AR9" s="314">
        <v>8.8000000000000007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30112</v>
      </c>
      <c r="AP10" s="315">
        <v>4143</v>
      </c>
      <c r="AQ10" s="316">
        <v>16552</v>
      </c>
      <c r="AR10" s="317">
        <v>-75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123966</v>
      </c>
      <c r="AP11" s="315">
        <v>17056</v>
      </c>
      <c r="AQ11" s="316">
        <v>23820</v>
      </c>
      <c r="AR11" s="317">
        <v>-28.4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t="s">
        <v>513</v>
      </c>
      <c r="AP12" s="315" t="s">
        <v>513</v>
      </c>
      <c r="AQ12" s="316">
        <v>3889</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514</v>
      </c>
      <c r="AL13" s="1227"/>
      <c r="AM13" s="1227"/>
      <c r="AN13" s="1228"/>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110400</v>
      </c>
      <c r="AP14" s="315">
        <v>15190</v>
      </c>
      <c r="AQ14" s="316">
        <v>6581</v>
      </c>
      <c r="AR14" s="317">
        <v>130.80000000000001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t="s">
        <v>513</v>
      </c>
      <c r="AP15" s="315" t="s">
        <v>513</v>
      </c>
      <c r="AQ15" s="316">
        <v>3467</v>
      </c>
      <c r="AR15" s="317" t="s">
        <v>513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-113441</v>
      </c>
      <c r="AP16" s="315">
        <v>-15608</v>
      </c>
      <c r="AQ16" s="316">
        <v>-13853</v>
      </c>
      <c r="AR16" s="317">
        <v>12.7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1237854</v>
      </c>
      <c r="AP17" s="315">
        <v>170316</v>
      </c>
      <c r="AQ17" s="316">
        <v>177914</v>
      </c>
      <c r="AR17" s="317">
        <v>-4.3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14.58</v>
      </c>
      <c r="AP21" s="328">
        <v>15.77</v>
      </c>
      <c r="AQ21" s="329">
        <v>-1.19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96.1</v>
      </c>
      <c r="AP22" s="333">
        <v>96</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952780</v>
      </c>
      <c r="AP32" s="342">
        <v>131092</v>
      </c>
      <c r="AQ32" s="343">
        <v>107318</v>
      </c>
      <c r="AR32" s="344">
        <v>22.2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513</v>
      </c>
      <c r="AP33" s="342" t="s">
        <v>513</v>
      </c>
      <c r="AQ33" s="343">
        <v>192</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513</v>
      </c>
      <c r="AP34" s="342" t="s">
        <v>513</v>
      </c>
      <c r="AQ34" s="343">
        <v>281</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150353</v>
      </c>
      <c r="AP35" s="342">
        <v>20687</v>
      </c>
      <c r="AQ35" s="343">
        <v>22732</v>
      </c>
      <c r="AR35" s="344">
        <v>-9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47218</v>
      </c>
      <c r="AP36" s="342">
        <v>6497</v>
      </c>
      <c r="AQ36" s="343">
        <v>3735</v>
      </c>
      <c r="AR36" s="344">
        <v>73.900000000000006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v>386</v>
      </c>
      <c r="AP37" s="342">
        <v>53</v>
      </c>
      <c r="AQ37" s="343">
        <v>1596</v>
      </c>
      <c r="AR37" s="344">
        <v>-96.7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t="s">
        <v>513</v>
      </c>
      <c r="AP38" s="345" t="s">
        <v>513</v>
      </c>
      <c r="AQ38" s="346">
        <v>19</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-20503</v>
      </c>
      <c r="AP39" s="342">
        <v>-2821</v>
      </c>
      <c r="AQ39" s="343">
        <v>-5126</v>
      </c>
      <c r="AR39" s="344">
        <v>-45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-837325</v>
      </c>
      <c r="AP40" s="342">
        <v>-115207</v>
      </c>
      <c r="AQ40" s="343">
        <v>-92432</v>
      </c>
      <c r="AR40" s="344">
        <v>24.6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292909</v>
      </c>
      <c r="AP41" s="342">
        <v>40301</v>
      </c>
      <c r="AQ41" s="343">
        <v>38314</v>
      </c>
      <c r="AR41" s="344">
        <v>5.2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1214044</v>
      </c>
      <c r="AN51" s="364">
        <v>148253</v>
      </c>
      <c r="AO51" s="365">
        <v>83.2</v>
      </c>
      <c r="AP51" s="366">
        <v>175675</v>
      </c>
      <c r="AQ51" s="367">
        <v>0.6</v>
      </c>
      <c r="AR51" s="368">
        <v>82.6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787088</v>
      </c>
      <c r="AN52" s="372">
        <v>96115</v>
      </c>
      <c r="AO52" s="373">
        <v>89.8</v>
      </c>
      <c r="AP52" s="374">
        <v>87698</v>
      </c>
      <c r="AQ52" s="375">
        <v>10</v>
      </c>
      <c r="AR52" s="376">
        <v>79.8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1283975</v>
      </c>
      <c r="AN53" s="364">
        <v>161081</v>
      </c>
      <c r="AO53" s="365">
        <v>8.6999999999999993</v>
      </c>
      <c r="AP53" s="366">
        <v>162193</v>
      </c>
      <c r="AQ53" s="367">
        <v>-7.7</v>
      </c>
      <c r="AR53" s="368">
        <v>16.399999999999999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968019</v>
      </c>
      <c r="AN54" s="372">
        <v>121443</v>
      </c>
      <c r="AO54" s="373">
        <v>26.4</v>
      </c>
      <c r="AP54" s="374">
        <v>79985</v>
      </c>
      <c r="AQ54" s="375">
        <v>-8.8000000000000007</v>
      </c>
      <c r="AR54" s="376">
        <v>35.200000000000003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1846218</v>
      </c>
      <c r="AN55" s="364">
        <v>238007</v>
      </c>
      <c r="AO55" s="365">
        <v>47.8</v>
      </c>
      <c r="AP55" s="366">
        <v>168868</v>
      </c>
      <c r="AQ55" s="367">
        <v>4.0999999999999996</v>
      </c>
      <c r="AR55" s="368">
        <v>43.7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1315093</v>
      </c>
      <c r="AN56" s="372">
        <v>169536</v>
      </c>
      <c r="AO56" s="373">
        <v>39.6</v>
      </c>
      <c r="AP56" s="374">
        <v>79360</v>
      </c>
      <c r="AQ56" s="375">
        <v>-0.8</v>
      </c>
      <c r="AR56" s="376">
        <v>40.4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1644652</v>
      </c>
      <c r="AN57" s="364">
        <v>218529</v>
      </c>
      <c r="AO57" s="365">
        <v>-8.1999999999999993</v>
      </c>
      <c r="AP57" s="366">
        <v>202870</v>
      </c>
      <c r="AQ57" s="367">
        <v>20.100000000000001</v>
      </c>
      <c r="AR57" s="368">
        <v>-28.3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1171361</v>
      </c>
      <c r="AN58" s="372">
        <v>155642</v>
      </c>
      <c r="AO58" s="373">
        <v>-8.1999999999999993</v>
      </c>
      <c r="AP58" s="374">
        <v>79735</v>
      </c>
      <c r="AQ58" s="375">
        <v>0.5</v>
      </c>
      <c r="AR58" s="376">
        <v>-8.6999999999999993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1566192</v>
      </c>
      <c r="AN59" s="364">
        <v>215491</v>
      </c>
      <c r="AO59" s="365">
        <v>-1.4</v>
      </c>
      <c r="AP59" s="366">
        <v>167497</v>
      </c>
      <c r="AQ59" s="367">
        <v>-17.399999999999999</v>
      </c>
      <c r="AR59" s="368">
        <v>16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1267042</v>
      </c>
      <c r="AN60" s="372">
        <v>174332</v>
      </c>
      <c r="AO60" s="373">
        <v>12</v>
      </c>
      <c r="AP60" s="374">
        <v>82571</v>
      </c>
      <c r="AQ60" s="375">
        <v>3.6</v>
      </c>
      <c r="AR60" s="376">
        <v>8.4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1511016</v>
      </c>
      <c r="AN61" s="379">
        <v>196272</v>
      </c>
      <c r="AO61" s="380">
        <v>26</v>
      </c>
      <c r="AP61" s="381">
        <v>175421</v>
      </c>
      <c r="AQ61" s="382">
        <v>-0.1</v>
      </c>
      <c r="AR61" s="368">
        <v>26.1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1101721</v>
      </c>
      <c r="AN62" s="372">
        <v>143414</v>
      </c>
      <c r="AO62" s="373">
        <v>31.9</v>
      </c>
      <c r="AP62" s="374">
        <v>81870</v>
      </c>
      <c r="AQ62" s="375">
        <v>0.9</v>
      </c>
      <c r="AR62" s="376">
        <v>31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URcW+solfl382rIetQ0bKBBO2Hji3qN9SG4PXYsKqWmdFd8Kb6xLufSieAghQHepW7kdk7zl2431PB9upKdFA==" saltValue="rESk6+vE/2WXh74kHoNl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wI+EUPIEJ+sEvdxZA6obKMDDeBpHqBsWcqDbLusx3TCXurWDGx0lFa616WekaHGqK3USjjdeMySGORhWfeERQ==" saltValue="KFQOWj+b89dnnanzPnS5z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W/cmJuJ0/YjQj1vem+Ar3avbw3kcRtwG7tECyd53AxOPXcsyi0SaGi4vaYcZTnt8IuhIRbHMOEd/b1+8YERA==" saltValue="MAzOqmS0yd2XiC13tDDre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35.979999999999997</v>
      </c>
      <c r="G47" s="12">
        <v>28.78</v>
      </c>
      <c r="H47" s="12">
        <v>26.06</v>
      </c>
      <c r="I47" s="12">
        <v>23.55</v>
      </c>
      <c r="J47" s="13">
        <v>24.15</v>
      </c>
    </row>
    <row r="48" spans="2:10" ht="57.75" customHeight="1" x14ac:dyDescent="0.15">
      <c r="B48" s="14"/>
      <c r="C48" s="1234" t="s">
        <v>4</v>
      </c>
      <c r="D48" s="1234"/>
      <c r="E48" s="1235"/>
      <c r="F48" s="15">
        <v>4.54</v>
      </c>
      <c r="G48" s="16">
        <v>4.9400000000000004</v>
      </c>
      <c r="H48" s="16">
        <v>5.0199999999999996</v>
      </c>
      <c r="I48" s="16">
        <v>5.5</v>
      </c>
      <c r="J48" s="17">
        <v>7.22</v>
      </c>
    </row>
    <row r="49" spans="2:10" ht="57.75" customHeight="1" thickBot="1" x14ac:dyDescent="0.2">
      <c r="B49" s="18"/>
      <c r="C49" s="1236" t="s">
        <v>5</v>
      </c>
      <c r="D49" s="1236"/>
      <c r="E49" s="1237"/>
      <c r="F49" s="19">
        <v>2.52</v>
      </c>
      <c r="G49" s="20" t="s">
        <v>560</v>
      </c>
      <c r="H49" s="20" t="s">
        <v>561</v>
      </c>
      <c r="I49" s="20" t="s">
        <v>562</v>
      </c>
      <c r="J49" s="21">
        <v>1.42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8z3waTGubjhGmvCg/zQWQYQ19nOfzxXiY/hVV7bELEbr9q4mFKrHoSR13zTEaZyq4xH/4hk1jngXxxCUyJjqA==" saltValue="w9I4ylo3TsSpMxjI3z3E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2020-09-23T06:24:07Z</cp:lastPrinted>
  <dcterms:created xsi:type="dcterms:W3CDTF">2020-02-10T06:32:50Z</dcterms:created>
  <dcterms:modified xsi:type="dcterms:W3CDTF">2020-09-23T06:24:48Z</dcterms:modified>
</cp:coreProperties>
</file>