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CO34" i="10" l="1"/>
  <c r="CO35" i="10" s="1"/>
</calcChain>
</file>

<file path=xl/sharedStrings.xml><?xml version="1.0" encoding="utf-8"?>
<sst xmlns="http://schemas.openxmlformats.org/spreadsheetml/2006/main" count="1125" uniqueCount="615">
  <si>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</si>
  <si>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</si>
  <si>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</si>
  <si>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</si>
  <si>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</si>
  <si>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</si>
  <si>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</si>
  <si>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</si>
  <si>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</si>
  <si>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</si>
  <si>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</si>
  <si>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</si>
  <si>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</si>
  <si>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</si>
  <si>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</si>
  <si>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</si>
  <si>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</si>
  <si>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</si>
  <si>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</si>
  <si>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</si>
  <si>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</si>
  <si>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</si>
  <si>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</si>
  <si>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</si>
  <si>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</si>
  <si>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</si>
  <si>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</si>
  <si>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</si>
  <si>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</si>
  <si>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</si>
  <si>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</si>
  <si>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</si>
  <si>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</si>
  <si>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</si>
  <si>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</si>
  <si>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</si>
  <si>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</si>
  <si>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</si>
  <si>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</si>
  <si>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</si>
  <si>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</si>
  <si>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</si>
  <si>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</si>
  <si>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</si>
  <si>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</si>
  <si>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</si>
  <si>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</si>
  <si>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</si>
  <si>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</si>
  <si>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</si>
  <si>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</si>
  <si>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</si>
  <si>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</si>
  <si>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</si>
  <si>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</si>
  <si>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</si>
  <si>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</si>
  <si>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</si>
  <si>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</si>
  <si>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</si>
  <si>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</si>
  <si>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</si>
  <si>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</si>
  <si>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</si>
  <si>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</si>
  <si>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</si>
  <si>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</si>
  <si>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</si>
  <si>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</si>
  <si>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</si>
  <si>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</si>
  <si>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</si>
  <si>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</si>
  <si>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</si>
  <si>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</si>
  <si>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</si>
  <si>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</si>
  <si>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</si>
  <si>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</si>
  <si>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</si>
  <si>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</si>
  <si>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</si>
  <si>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</si>
  <si>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</si>
  <si>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</si>
  <si>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</si>
  <si>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</si>
  <si>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</si>
  <si>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</si>
  <si>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</si>
  <si>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</si>
  <si>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</si>
  <si>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</si>
  <si>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</si>
  <si>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</si>
  <si>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</si>
  <si>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</si>
  <si>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</si>
  <si>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</si>
  <si>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</si>
  <si>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</si>
  <si>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</si>
  <si>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</si>
  <si>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</si>
  <si>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</si>
  <si>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</si>
  <si>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</si>
  <si>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</si>
  <si>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</si>
  <si>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</si>
  <si>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</si>
  <si>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</si>
  <si>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</si>
  <si>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</si>
  <si>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</si>
  <si>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</si>
  <si>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</si>
  <si>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</si>
  <si>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</si>
  <si>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</si>
  <si>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</si>
  <si>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</si>
  <si>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</si>
  <si>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</si>
  <si>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</si>
  <si>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</si>
  <si>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</si>
  <si>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</si>
  <si>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</si>
  <si>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</si>
  <si>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</si>
  <si>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</si>
  <si>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</si>
  <si>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</si>
  <si>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</si>
  <si>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</si>
  <si>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</si>
  <si>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</si>
  <si>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</si>
  <si>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</si>
  <si>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</si>
  <si>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</si>
  <si>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</si>
  <si>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</si>
  <si>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</si>
  <si>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</si>
  <si>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</si>
  <si>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</si>
  <si>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</si>
  <si>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</si>
  <si>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</si>
  <si>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</si>
  <si>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</si>
  <si>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</si>
  <si>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</si>
  <si>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</si>
  <si>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</si>
  <si>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</si>
  <si>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</si>
  <si>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</si>
  <si>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</si>
  <si>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</si>
  <si>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</si>
  <si>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</si>
  <si>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</si>
  <si>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</si>
  <si>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</si>
  <si>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</si>
  <si>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</si>
  <si>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</si>
  <si>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</si>
  <si>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</si>
  <si>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</si>
  <si>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</si>
  <si>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</si>
  <si>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</si>
  <si>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</si>
  <si>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</si>
  <si>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</si>
  <si>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</si>
  <si>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</si>
  <si>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</si>
  <si>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</si>
  <si>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</si>
  <si>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</si>
  <si>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</si>
  <si>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</si>
  <si>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</si>
  <si>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</si>
  <si>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</si>
  <si>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</si>
  <si>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</si>
  <si>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</si>
  <si>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</si>
  <si>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</si>
  <si>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</si>
  <si>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</si>
  <si>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</si>
  <si>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</si>
  <si>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</si>
  <si>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</si>
  <si>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</si>
  <si>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</si>
  <si>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</si>
  <si>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</si>
  <si>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</si>
  <si>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</si>
  <si>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</si>
  <si>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</si>
  <si>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</si>
  <si>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</si>
  <si>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</si>
  <si>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</si>
  <si>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</si>
  <si>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鹿児島県肝付町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</si>
  <si>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</si>
  <si>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</si>
  <si>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</si>
  <si>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</si>
  <si>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</si>
  <si>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</si>
  <si>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</si>
  <si>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</si>
  <si>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</si>
  <si>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</si>
  <si>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</si>
  <si>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</si>
  <si>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</si>
  <si>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</si>
  <si>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</si>
  <si>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</si>
  <si>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</si>
  <si>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</si>
  <si>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</si>
  <si>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</si>
  <si>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</si>
  <si>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</si>
  <si>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</si>
  <si>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</si>
  <si>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</si>
  <si>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</si>
  <si>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</si>
  <si>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</si>
  <si>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</si>
  <si>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</si>
  <si>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</si>
  <si>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</si>
  <si>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</si>
  <si>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</si>
  <si>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</si>
  <si>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</si>
  <si>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</si>
  <si>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</si>
  <si>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</si>
  <si>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</si>
  <si>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</si>
  <si>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</si>
  <si>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</si>
  <si>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</si>
  <si>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</si>
  <si>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</si>
  <si>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</si>
  <si>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</si>
  <si>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</si>
  <si>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</si>
  <si>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</si>
  <si>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</si>
  <si>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</si>
  <si>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</si>
  <si>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</si>
  <si>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</si>
  <si>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</si>
  <si>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</si>
  <si>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</si>
  <si>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</si>
  <si>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</si>
  <si>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</si>
  <si>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</si>
  <si>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</si>
  <si>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</si>
  <si>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</si>
  <si>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</si>
  <si>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</si>
  <si>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</si>
  <si>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</si>
  <si>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</si>
  <si>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</si>
  <si>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</si>
  <si>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</si>
  <si>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</si>
  <si>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</si>
  <si>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</si>
  <si>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</si>
  <si>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</si>
  <si>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</si>
  <si>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</si>
  <si>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</si>
  <si>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</si>
  <si>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</si>
  <si>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</si>
  <si>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</si>
  <si>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</si>
  <si>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</si>
  <si>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</si>
  <si>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</si>
  <si>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</si>
  <si>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</si>
  <si>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</si>
  <si>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</si>
  <si>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</si>
  <si>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</si>
  <si>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</si>
  <si>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</si>
  <si>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</si>
  <si>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</si>
  <si>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</si>
  <si>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</si>
  <si>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</si>
  <si>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</si>
  <si>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</si>
  <si>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</si>
  <si>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</si>
  <si>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</si>
  <si>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</si>
  <si>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</si>
  <si>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</si>
  <si>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</si>
  <si>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</si>
  <si>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</si>
  <si>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</si>
  <si>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</si>
  <si>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</si>
  <si>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</si>
  <si>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</si>
  <si>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</si>
  <si>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</si>
  <si>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</si>
  <si>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</si>
  <si>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</si>
  <si>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</si>
  <si>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</si>
  <si>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</si>
  <si>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</si>
  <si>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</si>
  <si>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</si>
  <si>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</si>
  <si>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</si>
  <si>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</si>
  <si>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</si>
  <si>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</si>
  <si>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</si>
  <si>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</si>
  <si>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</si>
  <si>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</si>
  <si>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</si>
  <si>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</si>
  <si>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</si>
  <si>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</si>
  <si>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</si>
  <si>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</si>
  <si>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</si>
  <si>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</si>
  <si>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</si>
  <si>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</si>
  <si>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</si>
  <si>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</si>
  <si>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鹿児島県肝付町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</si>
  <si>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</si>
  <si>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</si>
  <si>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</si>
  <si>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</si>
  <si>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</si>
  <si>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</si>
  <si>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</si>
  <si>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</si>
  <si>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</si>
  <si>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</si>
  <si>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</si>
  <si>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</si>
  <si>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</si>
  <si>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</si>
  <si>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</si>
  <si>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</si>
  <si>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</si>
  <si>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</si>
  <si>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</si>
  <si>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</si>
  <si>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</si>
  <si>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</si>
  <si>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</si>
  <si>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</si>
  <si>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</si>
  <si>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</si>
  <si>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</si>
  <si>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</si>
  <si>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</si>
  <si>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</si>
  <si>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</si>
  <si>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</si>
  <si>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</si>
  <si>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</si>
  <si>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</si>
  <si>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</si>
  <si>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</si>
  <si>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</si>
  <si>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</si>
  <si>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</si>
  <si>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</si>
  <si>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</si>
  <si>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</si>
  <si>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</si>
  <si>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</si>
  <si>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</si>
  <si>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</si>
  <si>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</si>
  <si>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</si>
  <si>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</si>
  <si>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</si>
  <si>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</si>
  <si>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</si>
  <si>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</si>
  <si>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</si>
  <si>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</si>
  <si>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</si>
  <si>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</si>
  <si>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</si>
  <si>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</si>
  <si>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</si>
  <si>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</si>
  <si>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</si>
  <si>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</si>
  <si>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</si>
  <si>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</si>
  <si>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</si>
  <si>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</si>
  <si>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</si>
  <si>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</si>
  <si>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</si>
  <si>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</si>
  <si>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</si>
  <si>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</si>
  <si>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</si>
  <si>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</si>
  <si>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</si>
  <si>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</si>
  <si>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</si>
  <si>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</si>
  <si>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</si>
  <si>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</si>
  <si>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</si>
  <si>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</si>
  <si>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</si>
  <si>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</si>
  <si>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</si>
  <si>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</si>
  <si>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</si>
  <si>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</si>
  <si>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</si>
  <si>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</si>
  <si>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</si>
  <si>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</si>
  <si>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</si>
  <si>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</si>
  <si>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</si>
  <si>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</si>
  <si>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</si>
  <si>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</si>
  <si>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</si>
  <si>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</si>
  <si>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</si>
  <si>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</si>
  <si>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</si>
  <si>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</si>
  <si>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</si>
  <si>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</si>
  <si>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</si>
  <si>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</si>
  <si>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</si>
  <si>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介護保険事業特別会計（介護サービス事業勘定）</t>
    <phoneticPr fontId="5"/>
  </si>
  <si>
    <t>(Ｆ)</t>
    <phoneticPr fontId="5"/>
  </si>
  <si>
    <t>介護保険事業特別会計（保険事業勘定）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</si>
  <si>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</si>
  <si>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</si>
  <si>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</si>
  <si>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</si>
  <si>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</si>
  <si>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</si>
  <si>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</si>
  <si>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</si>
  <si>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</si>
  <si>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</si>
  <si>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</si>
  <si>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</si>
  <si>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</si>
  <si>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</si>
  <si>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</si>
  <si>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</si>
  <si>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</si>
  <si>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</si>
  <si>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</si>
  <si>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</si>
  <si>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</si>
  <si>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</si>
  <si>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</si>
  <si>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</si>
  <si>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</si>
  <si>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</si>
  <si>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</si>
  <si>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</si>
  <si>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</si>
  <si>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</si>
  <si>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</si>
  <si>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</si>
  <si>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</si>
  <si>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</si>
  <si>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</si>
  <si>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</si>
  <si>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</si>
  <si>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</si>
  <si>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</si>
  <si>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</si>
  <si>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</si>
  <si>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</si>
  <si>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</si>
  <si>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</si>
  <si>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</si>
  <si>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</si>
  <si>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</si>
  <si>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</si>
  <si>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</si>
  <si>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</si>
  <si>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</si>
  <si>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</si>
  <si>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</si>
  <si>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</si>
  <si>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</si>
  <si>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</si>
  <si>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</si>
  <si>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</si>
  <si>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</si>
  <si>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</si>
  <si>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</si>
  <si>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</si>
  <si>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</si>
  <si>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</si>
  <si>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</si>
  <si>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</si>
  <si>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</si>
  <si>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</si>
  <si>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</si>
  <si>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</si>
  <si>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</si>
  <si>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</si>
  <si>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</si>
  <si>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</si>
  <si>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</si>
  <si>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</si>
  <si>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</si>
  <si>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</si>
  <si>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</si>
  <si>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</si>
  <si>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</si>
  <si>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</si>
  <si>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</si>
  <si>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</si>
  <si>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</si>
  <si>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3.77</t>
  </si>
  <si>
    <t>▲ 3.09</t>
  </si>
  <si>
    <t>上水道事業特別会計</t>
  </si>
  <si>
    <t>一般会計</t>
  </si>
  <si>
    <t>病院事業特別会計</t>
  </si>
  <si>
    <t>介護保険事業特別会計（保険事業勘定）</t>
  </si>
  <si>
    <t>国民健康保険事業特別会計</t>
  </si>
  <si>
    <t>介護保険事業特別会計（介護サービス事業勘定）</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</si>
  <si>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</si>
  <si>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</si>
  <si>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</si>
  <si>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</si>
  <si>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</si>
  <si>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</si>
  <si>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</si>
  <si>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</si>
  <si>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</si>
  <si>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</si>
  <si>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</si>
  <si>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</si>
  <si>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</si>
  <si>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肝付町農業振興センター</t>
    <rPh sb="0" eb="3">
      <t>キモツキチョウ</t>
    </rPh>
    <rPh sb="3" eb="5">
      <t>ノウギョウ</t>
    </rPh>
    <rPh sb="5" eb="7">
      <t>シンコウ</t>
    </rPh>
    <phoneticPr fontId="2"/>
  </si>
  <si>
    <t>おおすみ半島スマートエネルギー</t>
    <rPh sb="4" eb="6">
      <t>ハントウ</t>
    </rPh>
    <phoneticPr fontId="2"/>
  </si>
  <si>
    <t>-</t>
    <phoneticPr fontId="2"/>
  </si>
  <si>
    <t>-</t>
    <phoneticPr fontId="2"/>
  </si>
  <si>
    <t>-</t>
    <phoneticPr fontId="2"/>
  </si>
  <si>
    <t>-</t>
    <phoneticPr fontId="2"/>
  </si>
  <si>
    <t>-</t>
    <phoneticPr fontId="2"/>
  </si>
  <si>
    <t>-</t>
    <phoneticPr fontId="2"/>
  </si>
  <si>
    <t>-</t>
    <phoneticPr fontId="2"/>
  </si>
  <si>
    <t>肝付町地域振興基金</t>
    <rPh sb="0" eb="3">
      <t>キモツキチョウ</t>
    </rPh>
    <rPh sb="3" eb="5">
      <t>チイキ</t>
    </rPh>
    <rPh sb="5" eb="7">
      <t>シンコウ</t>
    </rPh>
    <rPh sb="7" eb="9">
      <t>キキン</t>
    </rPh>
    <phoneticPr fontId="11"/>
  </si>
  <si>
    <t>肝付町ふるさと活性化基金</t>
    <rPh sb="0" eb="3">
      <t>キモツキチョウ</t>
    </rPh>
    <rPh sb="7" eb="10">
      <t>カッセイカ</t>
    </rPh>
    <rPh sb="10" eb="12">
      <t>キキン</t>
    </rPh>
    <phoneticPr fontId="11"/>
  </si>
  <si>
    <t>肝付町キバレふるさと基金</t>
    <rPh sb="0" eb="3">
      <t>キモツキチョウ</t>
    </rPh>
    <rPh sb="10" eb="12">
      <t>キキン</t>
    </rPh>
    <phoneticPr fontId="11"/>
  </si>
  <si>
    <t>肝付町農業農村整備事業基金</t>
    <rPh sb="0" eb="3">
      <t>キモツキチョウ</t>
    </rPh>
    <rPh sb="3" eb="5">
      <t>ノウギョウ</t>
    </rPh>
    <rPh sb="5" eb="7">
      <t>ノウソン</t>
    </rPh>
    <rPh sb="7" eb="9">
      <t>セイビ</t>
    </rPh>
    <rPh sb="9" eb="11">
      <t>ジギョウ</t>
    </rPh>
    <rPh sb="11" eb="13">
      <t>キキン</t>
    </rPh>
    <phoneticPr fontId="11"/>
  </si>
  <si>
    <t>肝付町地域環境整備事業基金</t>
    <rPh sb="0" eb="3">
      <t>キモツキチョウ</t>
    </rPh>
    <rPh sb="3" eb="5">
      <t>チイキ</t>
    </rPh>
    <rPh sb="5" eb="7">
      <t>カンキョウ</t>
    </rPh>
    <rPh sb="7" eb="9">
      <t>セイビ</t>
    </rPh>
    <rPh sb="9" eb="11">
      <t>ジギョウ</t>
    </rPh>
    <rPh sb="11" eb="13">
      <t>キキン</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</si>
  <si>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</si>
  <si>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</si>
  <si>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</si>
  <si>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</si>
  <si>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</si>
  <si>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</si>
  <si>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</si>
  <si>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</si>
  <si>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</si>
  <si>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</si>
  <si>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</si>
  <si>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</si>
  <si>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算定されていない一方で、有形固定資産減価償却率は、地方債残高の増加等の影響で上昇している。したがって、平成30年度にかけて増加した地方債残高が、有形固定資産の老朽化対策となっておらず、有形固定資産を現状の規模のままで老朽化問題に取り組む場合は、さらに将来負担比率が高まる。そのため、公共施設等総合管理計画で公共施設等の総量を削減する目標を設定しており、策定中の個別計画に沿って、公共施設等の総量から見直し・更新優先順位付けを行っていき、老朽化対策に積極的に取り組んでいく。</t>
    <phoneticPr fontId="5"/>
  </si>
  <si>
    <t>将来負担比率は算定されていない一方で、実質公債費比率は低下しており、類似団体平均よりも低い水準にある。これは、本町の地方債残高そのものは増加しているものの、起債に当たってはなるべく有利な制度を活用していることの効果が出ていると考えられる。しかし、公共施設等の総量を削減しなければ、今後は、臨時的な大規模事業により地方債残高が増加し償還も始まり、将来負担比率も実質公債費比率も増加傾向になることが予想される。そのため、地方債の借り入れ抑制に向けて、現在、作成中の公共施設等総合管理計画の個別計画に沿って、公共施設等の総量を削減し、適切な財政規模・地方債規模に見合った公共施設等の総量となるよう見直し・更新優先順位付けを行い、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</si>
</sst>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B0A1-42CF-9256-04D6DB4F83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87101</c:v>
                </c:pt>
                <c:pt idx="1">
                  <c:v>80753</c:v>
                </c:pt>
                <c:pt idx="2">
                  <c:v>91308</c:v>
                </c:pt>
                <c:pt idx="3">
                  <c:v>111032</c:v>
                </c:pt>
                <c:pt idx="4">
                  <c:v>141581</c:v>
                </c:pt>
              </c:numCache>
            </c:numRef>
          </c:val>
          <c:smooth val="0"/>
          <c:extLst>
            <c:ext xmlns:c16="http://schemas.microsoft.com/office/drawing/2014/chart" uri="{C3380CC4-5D6E-409C-BE32-E72D297353CC}">
              <c16:uniqueId val="{00000001-B0A1-42CF-9256-04D6DB4F836A}"/>
            </c:ext>
          </c:extLst>
        </c:ser>
        <c:dLbls>
          <c:showLegendKey val="0"/>
          <c:showVal val="0"/>
          <c:showCatName val="0"/>
          <c:showSerName val="0"/>
          <c:showPercent val="0"/>
          <c:showBubbleSize val="0"/>
        </c:dLbls>
        <c:marker val="1"/>
        <c:smooth val="0"/>
        <c:axId val="62461824"/>
        <c:axId val="62496768"/>
      </c:lineChart>
      <c:catAx>
        <c:axId val="6246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496768"/>
        <c:crosses val="autoZero"/>
        <c:auto val="1"/>
        <c:lblAlgn val="ctr"/>
        <c:lblOffset val="100"/>
        <c:tickLblSkip val="1"/>
        <c:tickMarkSkip val="1"/>
        <c:noMultiLvlLbl val="0"/>
      </c:catAx>
      <c:valAx>
        <c:axId val="624967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46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7.62</c:v>
                </c:pt>
                <c:pt idx="1">
                  <c:v>5.9</c:v>
                </c:pt>
                <c:pt idx="2">
                  <c:v>4.6100000000000003</c:v>
                </c:pt>
                <c:pt idx="3">
                  <c:v>5.23</c:v>
                </c:pt>
                <c:pt idx="4">
                  <c:v>3.93</c:v>
                </c:pt>
              </c:numCache>
            </c:numRef>
          </c:val>
          <c:extLst>
            <c:ext xmlns:c16="http://schemas.microsoft.com/office/drawing/2014/chart" uri="{C3380CC4-5D6E-409C-BE32-E72D297353CC}">
              <c16:uniqueId val="{00000000-7C78-4FEF-B456-1A68D5F8C7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51.1</c:v>
                </c:pt>
                <c:pt idx="1">
                  <c:v>54.75</c:v>
                </c:pt>
                <c:pt idx="2">
                  <c:v>53.95</c:v>
                </c:pt>
                <c:pt idx="3">
                  <c:v>52.44</c:v>
                </c:pt>
                <c:pt idx="4">
                  <c:v>56.21</c:v>
                </c:pt>
              </c:numCache>
            </c:numRef>
          </c:val>
          <c:extLst>
            <c:ext xmlns:c16="http://schemas.microsoft.com/office/drawing/2014/chart" uri="{C3380CC4-5D6E-409C-BE32-E72D297353CC}">
              <c16:uniqueId val="{00000001-7C78-4FEF-B456-1A68D5F8C7DE}"/>
            </c:ext>
          </c:extLst>
        </c:ser>
        <c:dLbls>
          <c:showLegendKey val="0"/>
          <c:showVal val="0"/>
          <c:showCatName val="0"/>
          <c:showSerName val="0"/>
          <c:showPercent val="0"/>
          <c:showBubbleSize val="0"/>
        </c:dLbls>
        <c:gapWidth val="250"/>
        <c:overlap val="100"/>
        <c:axId val="11589120"/>
        <c:axId val="1159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3.73</c:v>
                </c:pt>
                <c:pt idx="1">
                  <c:v>2.88</c:v>
                </c:pt>
                <c:pt idx="2">
                  <c:v>-3.77</c:v>
                </c:pt>
                <c:pt idx="3">
                  <c:v>-3.09</c:v>
                </c:pt>
                <c:pt idx="4">
                  <c:v>1.48</c:v>
                </c:pt>
              </c:numCache>
            </c:numRef>
          </c:val>
          <c:smooth val="0"/>
          <c:extLst>
            <c:ext xmlns:c16="http://schemas.microsoft.com/office/drawing/2014/chart" uri="{C3380CC4-5D6E-409C-BE32-E72D297353CC}">
              <c16:uniqueId val="{00000002-7C78-4FEF-B456-1A68D5F8C7DE}"/>
            </c:ext>
          </c:extLst>
        </c:ser>
        <c:dLbls>
          <c:showLegendKey val="0"/>
          <c:showVal val="0"/>
          <c:showCatName val="0"/>
          <c:showSerName val="0"/>
          <c:showPercent val="0"/>
          <c:showBubbleSize val="0"/>
        </c:dLbls>
        <c:marker val="1"/>
        <c:smooth val="0"/>
        <c:axId val="11589120"/>
        <c:axId val="11591040"/>
      </c:lineChart>
      <c:catAx>
        <c:axId val="115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1040"/>
        <c:crosses val="autoZero"/>
        <c:auto val="1"/>
        <c:lblAlgn val="ctr"/>
        <c:lblOffset val="100"/>
        <c:tickLblSkip val="1"/>
        <c:tickMarkSkip val="1"/>
        <c:noMultiLvlLbl val="0"/>
      </c:catAx>
      <c:valAx>
        <c:axId val="1159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0.59</c:v>
                </c:pt>
                <c:pt idx="2">
                  <c:v>#N/A</c:v>
                </c:pt>
                <c:pt idx="3">
                  <c:v>0.69</c:v>
                </c:pt>
                <c:pt idx="4">
                  <c:v>#N/A</c:v>
                </c:pt>
                <c:pt idx="5">
                  <c:v>0.95</c:v>
                </c:pt>
                <c:pt idx="6">
                  <c:v>0</c:v>
                </c:pt>
                <c:pt idx="7">
                  <c:v>0</c:v>
                </c:pt>
                <c:pt idx="8">
                  <c:v>0</c:v>
                </c:pt>
                <c:pt idx="9">
                  <c:v>0</c:v>
                </c:pt>
              </c:numCache>
            </c:numRef>
          </c:val>
          <c:extLst>
            <c:ext xmlns:c16="http://schemas.microsoft.com/office/drawing/2014/chart" uri="{C3380CC4-5D6E-409C-BE32-E72D297353CC}">
              <c16:uniqueId val="{00000000-7E4F-4FC7-B9EE-FC13790C72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4F-4FC7-B9EE-FC13790C72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4F-4FC7-B9EE-FC13790C72A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0.04</c:v>
                </c:pt>
                <c:pt idx="8">
                  <c:v>#N/A</c:v>
                </c:pt>
                <c:pt idx="9">
                  <c:v>0.04</c:v>
                </c:pt>
              </c:numCache>
            </c:numRef>
          </c:val>
          <c:extLst>
            <c:ext xmlns:c16="http://schemas.microsoft.com/office/drawing/2014/chart" uri="{C3380CC4-5D6E-409C-BE32-E72D297353CC}">
              <c16:uniqueId val="{00000003-7E4F-4FC7-B9EE-FC13790C72AA}"/>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0.09</c:v>
                </c:pt>
                <c:pt idx="4">
                  <c:v>#N/A</c:v>
                </c:pt>
                <c:pt idx="5">
                  <c:v>0.1</c:v>
                </c:pt>
                <c:pt idx="6">
                  <c:v>#N/A</c:v>
                </c:pt>
                <c:pt idx="7">
                  <c:v>0.12</c:v>
                </c:pt>
                <c:pt idx="8">
                  <c:v>#N/A</c:v>
                </c:pt>
                <c:pt idx="9">
                  <c:v>0.12</c:v>
                </c:pt>
              </c:numCache>
            </c:numRef>
          </c:val>
          <c:extLst>
            <c:ext xmlns:c16="http://schemas.microsoft.com/office/drawing/2014/chart" uri="{C3380CC4-5D6E-409C-BE32-E72D297353CC}">
              <c16:uniqueId val="{00000004-7E4F-4FC7-B9EE-FC13790C72A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0.61</c:v>
                </c:pt>
                <c:pt idx="2">
                  <c:v>#N/A</c:v>
                </c:pt>
                <c:pt idx="3">
                  <c:v>0.74</c:v>
                </c:pt>
                <c:pt idx="4">
                  <c:v>#N/A</c:v>
                </c:pt>
                <c:pt idx="5">
                  <c:v>2.2799999999999998</c:v>
                </c:pt>
                <c:pt idx="6">
                  <c:v>#N/A</c:v>
                </c:pt>
                <c:pt idx="7">
                  <c:v>2.5499999999999998</c:v>
                </c:pt>
                <c:pt idx="8">
                  <c:v>#N/A</c:v>
                </c:pt>
                <c:pt idx="9">
                  <c:v>0.9</c:v>
                </c:pt>
              </c:numCache>
            </c:numRef>
          </c:val>
          <c:extLst>
            <c:ext xmlns:c16="http://schemas.microsoft.com/office/drawing/2014/chart" uri="{C3380CC4-5D6E-409C-BE32-E72D297353CC}">
              <c16:uniqueId val="{00000005-7E4F-4FC7-B9EE-FC13790C72AA}"/>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c:v>
                </c:pt>
                <c:pt idx="2">
                  <c:v>#N/A</c:v>
                </c:pt>
                <c:pt idx="3">
                  <c:v>1.83</c:v>
                </c:pt>
                <c:pt idx="4">
                  <c:v>#N/A</c:v>
                </c:pt>
                <c:pt idx="5">
                  <c:v>1.83</c:v>
                </c:pt>
                <c:pt idx="6">
                  <c:v>#N/A</c:v>
                </c:pt>
                <c:pt idx="7">
                  <c:v>1.55</c:v>
                </c:pt>
                <c:pt idx="8">
                  <c:v>#N/A</c:v>
                </c:pt>
                <c:pt idx="9">
                  <c:v>1.1299999999999999</c:v>
                </c:pt>
              </c:numCache>
            </c:numRef>
          </c:val>
          <c:extLst>
            <c:ext xmlns:c16="http://schemas.microsoft.com/office/drawing/2014/chart" uri="{C3380CC4-5D6E-409C-BE32-E72D297353CC}">
              <c16:uniqueId val="{00000006-7E4F-4FC7-B9EE-FC13790C72AA}"/>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1.91</c:v>
                </c:pt>
                <c:pt idx="2">
                  <c:v>#N/A</c:v>
                </c:pt>
                <c:pt idx="3">
                  <c:v>2.48</c:v>
                </c:pt>
                <c:pt idx="4">
                  <c:v>#N/A</c:v>
                </c:pt>
                <c:pt idx="5">
                  <c:v>2.95</c:v>
                </c:pt>
                <c:pt idx="6">
                  <c:v>#N/A</c:v>
                </c:pt>
                <c:pt idx="7">
                  <c:v>3.16</c:v>
                </c:pt>
                <c:pt idx="8">
                  <c:v>#N/A</c:v>
                </c:pt>
                <c:pt idx="9">
                  <c:v>3.28</c:v>
                </c:pt>
              </c:numCache>
            </c:numRef>
          </c:val>
          <c:extLst>
            <c:ext xmlns:c16="http://schemas.microsoft.com/office/drawing/2014/chart" uri="{C3380CC4-5D6E-409C-BE32-E72D297353CC}">
              <c16:uniqueId val="{00000007-7E4F-4FC7-B9EE-FC13790C72A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5.41</c:v>
                </c:pt>
                <c:pt idx="2">
                  <c:v>#N/A</c:v>
                </c:pt>
                <c:pt idx="3">
                  <c:v>5.89</c:v>
                </c:pt>
                <c:pt idx="4">
                  <c:v>#N/A</c:v>
                </c:pt>
                <c:pt idx="5">
                  <c:v>4.5999999999999996</c:v>
                </c:pt>
                <c:pt idx="6">
                  <c:v>#N/A</c:v>
                </c:pt>
                <c:pt idx="7">
                  <c:v>5.23</c:v>
                </c:pt>
                <c:pt idx="8">
                  <c:v>#N/A</c:v>
                </c:pt>
                <c:pt idx="9">
                  <c:v>3.93</c:v>
                </c:pt>
              </c:numCache>
            </c:numRef>
          </c:val>
          <c:extLst>
            <c:ext xmlns:c16="http://schemas.microsoft.com/office/drawing/2014/chart" uri="{C3380CC4-5D6E-409C-BE32-E72D297353CC}">
              <c16:uniqueId val="{00000008-7E4F-4FC7-B9EE-FC13790C72AA}"/>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8.36</c:v>
                </c:pt>
                <c:pt idx="2">
                  <c:v>#N/A</c:v>
                </c:pt>
                <c:pt idx="3">
                  <c:v>8.82</c:v>
                </c:pt>
                <c:pt idx="4">
                  <c:v>#N/A</c:v>
                </c:pt>
                <c:pt idx="5">
                  <c:v>9.5500000000000007</c:v>
                </c:pt>
                <c:pt idx="6">
                  <c:v>#N/A</c:v>
                </c:pt>
                <c:pt idx="7">
                  <c:v>11.9</c:v>
                </c:pt>
                <c:pt idx="8">
                  <c:v>#N/A</c:v>
                </c:pt>
                <c:pt idx="9">
                  <c:v>12.25</c:v>
                </c:pt>
              </c:numCache>
            </c:numRef>
          </c:val>
          <c:extLst>
            <c:ext xmlns:c16="http://schemas.microsoft.com/office/drawing/2014/chart" uri="{C3380CC4-5D6E-409C-BE32-E72D297353CC}">
              <c16:uniqueId val="{00000009-7E4F-4FC7-B9EE-FC13790C72AA}"/>
            </c:ext>
          </c:extLst>
        </c:ser>
        <c:dLbls>
          <c:showLegendKey val="0"/>
          <c:showVal val="0"/>
          <c:showCatName val="0"/>
          <c:showSerName val="0"/>
          <c:showPercent val="0"/>
          <c:showBubbleSize val="0"/>
        </c:dLbls>
        <c:gapWidth val="150"/>
        <c:overlap val="100"/>
        <c:axId val="134122880"/>
        <c:axId val="134132864"/>
      </c:barChart>
      <c:catAx>
        <c:axId val="13412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32864"/>
        <c:crosses val="autoZero"/>
        <c:auto val="1"/>
        <c:lblAlgn val="ctr"/>
        <c:lblOffset val="100"/>
        <c:tickLblSkip val="1"/>
        <c:tickMarkSkip val="1"/>
        <c:noMultiLvlLbl val="0"/>
      </c:catAx>
      <c:valAx>
        <c:axId val="13413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2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1105</c:v>
                </c:pt>
                <c:pt idx="5">
                  <c:v>1095</c:v>
                </c:pt>
                <c:pt idx="8">
                  <c:v>1031</c:v>
                </c:pt>
                <c:pt idx="11">
                  <c:v>999</c:v>
                </c:pt>
                <c:pt idx="14">
                  <c:v>971</c:v>
                </c:pt>
              </c:numCache>
            </c:numRef>
          </c:val>
          <c:extLst>
            <c:ext xmlns:c16="http://schemas.microsoft.com/office/drawing/2014/chart" uri="{C3380CC4-5D6E-409C-BE32-E72D297353CC}">
              <c16:uniqueId val="{00000000-CAA1-4215-9393-2DE4B52BEF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A1-4215-9393-2DE4B52BEF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5</c:v>
                </c:pt>
                <c:pt idx="6">
                  <c:v>4</c:v>
                </c:pt>
                <c:pt idx="9">
                  <c:v>3</c:v>
                </c:pt>
                <c:pt idx="12">
                  <c:v>2</c:v>
                </c:pt>
              </c:numCache>
            </c:numRef>
          </c:val>
          <c:extLst>
            <c:ext xmlns:c16="http://schemas.microsoft.com/office/drawing/2014/chart" uri="{C3380CC4-5D6E-409C-BE32-E72D297353CC}">
              <c16:uniqueId val="{00000002-CAA1-4215-9393-2DE4B52BEF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71</c:v>
                </c:pt>
                <c:pt idx="6">
                  <c:v>90</c:v>
                </c:pt>
                <c:pt idx="9">
                  <c:v>89</c:v>
                </c:pt>
                <c:pt idx="12">
                  <c:v>90</c:v>
                </c:pt>
              </c:numCache>
            </c:numRef>
          </c:val>
          <c:extLst>
            <c:ext xmlns:c16="http://schemas.microsoft.com/office/drawing/2014/chart" uri="{C3380CC4-5D6E-409C-BE32-E72D297353CC}">
              <c16:uniqueId val="{00000003-CAA1-4215-9393-2DE4B52BEF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c:v>
                </c:pt>
                <c:pt idx="3">
                  <c:v>42</c:v>
                </c:pt>
                <c:pt idx="6">
                  <c:v>34</c:v>
                </c:pt>
                <c:pt idx="9">
                  <c:v>39</c:v>
                </c:pt>
                <c:pt idx="12">
                  <c:v>40</c:v>
                </c:pt>
              </c:numCache>
            </c:numRef>
          </c:val>
          <c:extLst>
            <c:ext xmlns:c16="http://schemas.microsoft.com/office/drawing/2014/chart" uri="{C3380CC4-5D6E-409C-BE32-E72D297353CC}">
              <c16:uniqueId val="{00000004-CAA1-4215-9393-2DE4B52BEF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A1-4215-9393-2DE4B52BEF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A1-4215-9393-2DE4B52BEF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1390</c:v>
                </c:pt>
                <c:pt idx="3">
                  <c:v>1310</c:v>
                </c:pt>
                <c:pt idx="6">
                  <c:v>1227</c:v>
                </c:pt>
                <c:pt idx="9">
                  <c:v>1203</c:v>
                </c:pt>
                <c:pt idx="12">
                  <c:v>1124</c:v>
                </c:pt>
              </c:numCache>
            </c:numRef>
          </c:val>
          <c:extLst>
            <c:ext xmlns:c16="http://schemas.microsoft.com/office/drawing/2014/chart" uri="{C3380CC4-5D6E-409C-BE32-E72D297353CC}">
              <c16:uniqueId val="{00000007-CAA1-4215-9393-2DE4B52BEFA0}"/>
            </c:ext>
          </c:extLst>
        </c:ser>
        <c:dLbls>
          <c:showLegendKey val="0"/>
          <c:showVal val="0"/>
          <c:showCatName val="0"/>
          <c:showSerName val="0"/>
          <c:showPercent val="0"/>
          <c:showBubbleSize val="0"/>
        </c:dLbls>
        <c:gapWidth val="100"/>
        <c:overlap val="100"/>
        <c:axId val="58077184"/>
        <c:axId val="5807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407</c:v>
                </c:pt>
                <c:pt idx="2">
                  <c:v>#N/A</c:v>
                </c:pt>
                <c:pt idx="3">
                  <c:v>#N/A</c:v>
                </c:pt>
                <c:pt idx="4">
                  <c:v>333</c:v>
                </c:pt>
                <c:pt idx="5">
                  <c:v>#N/A</c:v>
                </c:pt>
                <c:pt idx="6">
                  <c:v>#N/A</c:v>
                </c:pt>
                <c:pt idx="7">
                  <c:v>324</c:v>
                </c:pt>
                <c:pt idx="8">
                  <c:v>#N/A</c:v>
                </c:pt>
                <c:pt idx="9">
                  <c:v>#N/A</c:v>
                </c:pt>
                <c:pt idx="10">
                  <c:v>335</c:v>
                </c:pt>
                <c:pt idx="11">
                  <c:v>#N/A</c:v>
                </c:pt>
                <c:pt idx="12">
                  <c:v>#N/A</c:v>
                </c:pt>
                <c:pt idx="13">
                  <c:v>285</c:v>
                </c:pt>
                <c:pt idx="14">
                  <c:v>#N/A</c:v>
                </c:pt>
              </c:numCache>
            </c:numRef>
          </c:val>
          <c:smooth val="0"/>
          <c:extLst>
            <c:ext xmlns:c16="http://schemas.microsoft.com/office/drawing/2014/chart" uri="{C3380CC4-5D6E-409C-BE32-E72D297353CC}">
              <c16:uniqueId val="{00000008-CAA1-4215-9393-2DE4B52BEFA0}"/>
            </c:ext>
          </c:extLst>
        </c:ser>
        <c:dLbls>
          <c:showLegendKey val="0"/>
          <c:showVal val="0"/>
          <c:showCatName val="0"/>
          <c:showSerName val="0"/>
          <c:showPercent val="0"/>
          <c:showBubbleSize val="0"/>
        </c:dLbls>
        <c:marker val="1"/>
        <c:smooth val="0"/>
        <c:axId val="58077184"/>
        <c:axId val="58079104"/>
      </c:lineChart>
      <c:catAx>
        <c:axId val="5807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079104"/>
        <c:crosses val="autoZero"/>
        <c:auto val="1"/>
        <c:lblAlgn val="ctr"/>
        <c:lblOffset val="100"/>
        <c:tickLblSkip val="1"/>
        <c:tickMarkSkip val="1"/>
        <c:noMultiLvlLbl val="0"/>
      </c:catAx>
      <c:valAx>
        <c:axId val="5807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7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8454</c:v>
                </c:pt>
                <c:pt idx="5">
                  <c:v>8309</c:v>
                </c:pt>
                <c:pt idx="8">
                  <c:v>8101</c:v>
                </c:pt>
                <c:pt idx="11">
                  <c:v>8242</c:v>
                </c:pt>
                <c:pt idx="14">
                  <c:v>8454</c:v>
                </c:pt>
              </c:numCache>
            </c:numRef>
          </c:val>
          <c:extLst>
            <c:ext xmlns:c16="http://schemas.microsoft.com/office/drawing/2014/chart" uri="{C3380CC4-5D6E-409C-BE32-E72D297353CC}">
              <c16:uniqueId val="{00000000-D49B-4D7A-9785-93DB1FE96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304</c:v>
                </c:pt>
                <c:pt idx="5">
                  <c:v>311</c:v>
                </c:pt>
                <c:pt idx="8">
                  <c:v>281</c:v>
                </c:pt>
                <c:pt idx="11">
                  <c:v>689</c:v>
                </c:pt>
                <c:pt idx="14">
                  <c:v>627</c:v>
                </c:pt>
              </c:numCache>
            </c:numRef>
          </c:val>
          <c:extLst>
            <c:ext xmlns:c16="http://schemas.microsoft.com/office/drawing/2014/chart" uri="{C3380CC4-5D6E-409C-BE32-E72D297353CC}">
              <c16:uniqueId val="{00000001-D49B-4D7A-9785-93DB1FE96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5098</c:v>
                </c:pt>
                <c:pt idx="5">
                  <c:v>5583</c:v>
                </c:pt>
                <c:pt idx="8">
                  <c:v>5688</c:v>
                </c:pt>
                <c:pt idx="11">
                  <c:v>5820</c:v>
                </c:pt>
                <c:pt idx="14">
                  <c:v>5808</c:v>
                </c:pt>
              </c:numCache>
            </c:numRef>
          </c:val>
          <c:extLst>
            <c:ext xmlns:c16="http://schemas.microsoft.com/office/drawing/2014/chart" uri="{C3380CC4-5D6E-409C-BE32-E72D297353CC}">
              <c16:uniqueId val="{00000002-D49B-4D7A-9785-93DB1FE96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9B-4D7A-9785-93DB1FE96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9B-4D7A-9785-93DB1FE96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9B-4D7A-9785-93DB1FE96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2127</c:v>
                </c:pt>
                <c:pt idx="3">
                  <c:v>2002</c:v>
                </c:pt>
                <c:pt idx="6">
                  <c:v>2020</c:v>
                </c:pt>
                <c:pt idx="9">
                  <c:v>1757</c:v>
                </c:pt>
                <c:pt idx="12">
                  <c:v>1630</c:v>
                </c:pt>
              </c:numCache>
            </c:numRef>
          </c:val>
          <c:extLst>
            <c:ext xmlns:c16="http://schemas.microsoft.com/office/drawing/2014/chart" uri="{C3380CC4-5D6E-409C-BE32-E72D297353CC}">
              <c16:uniqueId val="{00000006-D49B-4D7A-9785-93DB1FE96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691</c:v>
                </c:pt>
                <c:pt idx="3">
                  <c:v>621</c:v>
                </c:pt>
                <c:pt idx="6">
                  <c:v>545</c:v>
                </c:pt>
                <c:pt idx="9">
                  <c:v>440</c:v>
                </c:pt>
                <c:pt idx="12">
                  <c:v>384</c:v>
                </c:pt>
              </c:numCache>
            </c:numRef>
          </c:val>
          <c:extLst>
            <c:ext xmlns:c16="http://schemas.microsoft.com/office/drawing/2014/chart" uri="{C3380CC4-5D6E-409C-BE32-E72D297353CC}">
              <c16:uniqueId val="{00000007-D49B-4D7A-9785-93DB1FE96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398</c:v>
                </c:pt>
                <c:pt idx="3">
                  <c:v>443</c:v>
                </c:pt>
                <c:pt idx="6">
                  <c:v>437</c:v>
                </c:pt>
                <c:pt idx="9">
                  <c:v>373</c:v>
                </c:pt>
                <c:pt idx="12">
                  <c:v>403</c:v>
                </c:pt>
              </c:numCache>
            </c:numRef>
          </c:val>
          <c:extLst>
            <c:ext xmlns:c16="http://schemas.microsoft.com/office/drawing/2014/chart" uri="{C3380CC4-5D6E-409C-BE32-E72D297353CC}">
              <c16:uniqueId val="{00000008-D49B-4D7A-9785-93DB1FE96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9B-4D7A-9785-93DB1FE96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10043</c:v>
                </c:pt>
                <c:pt idx="3">
                  <c:v>9759</c:v>
                </c:pt>
                <c:pt idx="6">
                  <c:v>9384</c:v>
                </c:pt>
                <c:pt idx="9">
                  <c:v>10034</c:v>
                </c:pt>
                <c:pt idx="12">
                  <c:v>10403</c:v>
                </c:pt>
              </c:numCache>
            </c:numRef>
          </c:val>
          <c:extLst>
            <c:ext xmlns:c16="http://schemas.microsoft.com/office/drawing/2014/chart" uri="{C3380CC4-5D6E-409C-BE32-E72D297353CC}">
              <c16:uniqueId val="{0000000A-D49B-4D7A-9785-93DB1FE96867}"/>
            </c:ext>
          </c:extLst>
        </c:ser>
        <c:dLbls>
          <c:showLegendKey val="0"/>
          <c:showVal val="0"/>
          <c:showCatName val="0"/>
          <c:showSerName val="0"/>
          <c:showPercent val="0"/>
          <c:showBubbleSize val="0"/>
        </c:dLbls>
        <c:gapWidth val="100"/>
        <c:overlap val="100"/>
        <c:axId val="130966656"/>
        <c:axId val="13096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9B-4D7A-9785-93DB1FE96867}"/>
            </c:ext>
          </c:extLst>
        </c:ser>
        <c:dLbls>
          <c:showLegendKey val="0"/>
          <c:showVal val="0"/>
          <c:showCatName val="0"/>
          <c:showSerName val="0"/>
          <c:showPercent val="0"/>
          <c:showBubbleSize val="0"/>
        </c:dLbls>
        <c:marker val="1"/>
        <c:smooth val="0"/>
        <c:axId val="130966656"/>
        <c:axId val="130968576"/>
      </c:lineChart>
      <c:catAx>
        <c:axId val="1309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968576"/>
        <c:crosses val="autoZero"/>
        <c:auto val="1"/>
        <c:lblAlgn val="ctr"/>
        <c:lblOffset val="100"/>
        <c:tickLblSkip val="1"/>
        <c:tickMarkSkip val="1"/>
        <c:noMultiLvlLbl val="0"/>
      </c:catAx>
      <c:valAx>
        <c:axId val="1309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3378</c:v>
                </c:pt>
                <c:pt idx="1">
                  <c:v>3165</c:v>
                </c:pt>
                <c:pt idx="2">
                  <c:v>3334</c:v>
                </c:pt>
              </c:numCache>
            </c:numRef>
          </c:val>
          <c:extLst>
            <c:ext xmlns:c16="http://schemas.microsoft.com/office/drawing/2014/chart" uri="{C3380CC4-5D6E-409C-BE32-E72D297353CC}">
              <c16:uniqueId val="{00000000-B618-4C68-8ADB-D0508C24BC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570</c:v>
                </c:pt>
                <c:pt idx="1">
                  <c:v>770</c:v>
                </c:pt>
                <c:pt idx="2">
                  <c:v>580</c:v>
                </c:pt>
              </c:numCache>
            </c:numRef>
          </c:val>
          <c:extLst>
            <c:ext xmlns:c16="http://schemas.microsoft.com/office/drawing/2014/chart" uri="{C3380CC4-5D6E-409C-BE32-E72D297353CC}">
              <c16:uniqueId val="{00000001-B618-4C68-8ADB-D0508C24BC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2507</c:v>
                </c:pt>
                <c:pt idx="1">
                  <c:v>2601</c:v>
                </c:pt>
                <c:pt idx="2">
                  <c:v>2628</c:v>
                </c:pt>
              </c:numCache>
            </c:numRef>
          </c:val>
          <c:extLst>
            <c:ext xmlns:c16="http://schemas.microsoft.com/office/drawing/2014/chart" uri="{C3380CC4-5D6E-409C-BE32-E72D297353CC}">
              <c16:uniqueId val="{00000002-B618-4C68-8ADB-D0508C24BCF9}"/>
            </c:ext>
          </c:extLst>
        </c:ser>
        <c:dLbls>
          <c:showLegendKey val="0"/>
          <c:showVal val="0"/>
          <c:showCatName val="0"/>
          <c:showSerName val="0"/>
          <c:showPercent val="0"/>
          <c:showBubbleSize val="0"/>
        </c:dLbls>
        <c:gapWidth val="120"/>
        <c:overlap val="100"/>
        <c:axId val="134195456"/>
        <c:axId val="134201344"/>
      </c:barChart>
      <c:catAx>
        <c:axId val="1341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201344"/>
        <c:crosses val="autoZero"/>
        <c:auto val="1"/>
        <c:lblAlgn val="ctr"/>
        <c:lblOffset val="100"/>
        <c:tickLblSkip val="1"/>
        <c:tickMarkSkip val="1"/>
        <c:noMultiLvlLbl val="0"/>
      </c:catAx>
      <c:valAx>
        <c:axId val="134201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19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{BC4A8531-9454-4DE2-9F23-444C6E3F1AAB}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8AF-4AA5-86F6-499B24689A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{543B2A0A-AD93-4388-BA55-59C0AF4F673B}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AF-4AA5-86F6-499B24689A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{C3189A76-B9FC-4FAD-8429-2CA1D537BA54}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AF-4AA5-86F6-499B24689A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{43406CB0-BD94-48F7-ACA6-E5A1EF1CEF94}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AF-4AA5-86F6-499B24689A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{4CD6CEF4-323D-4666-B1D5-70EBF3B5F2C0}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AF-4AA5-86F6-499B24689A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{F61C2831-23D5-47C4-9866-E1104CC10661}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8AF-4AA5-86F6-499B24689A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{F47D6D9B-990E-4005-8538-DB011B827316}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8AF-4AA5-86F6-499B24689A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{6E075A59-0033-47E9-8116-53E537B0A572}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8AF-4AA5-86F6-499B24689A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{D19D9149-3E22-4DF6-BC36-EBF66D6EE9B0}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8AF-4AA5-86F6-499B24689A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51.8</c:v>
                </c:pt>
                <c:pt idx="16">
                  <c:v>57.5</c:v>
                </c:pt>
                <c:pt idx="24">
                  <c:v>58.6</c:v>
                </c:pt>
                <c:pt idx="32">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AF-4AA5-86F6-499B24689A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{E2A76960-21D8-43FC-A0BD-6E23225F5BF6}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8AF-4AA5-86F6-499B24689A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{909BB4F1-E76D-443F-BA1E-7C30EE607052}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AF-4AA5-86F6-499B24689A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{6388B2ED-FEB7-4852-9A86-038DC69B1CA7}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AF-4AA5-86F6-499B24689A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{C98AB6B3-655F-4315-AC6F-A0A4D579D6C7}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AF-4AA5-86F6-499B24689A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{47FC844A-34CC-4913-90CB-24089A8779B1}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AF-4AA5-86F6-499B24689A5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{4B3C7F14-99DD-4DDF-AD7B-E5C2BE8B0D51}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8AF-4AA5-86F6-499B24689A5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{D944A985-63E6-449F-8A99-5149DE617282}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8AF-4AA5-86F6-499B24689A5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{7BC967A9-0AF7-4D99-9972-4926426B54FE}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8AF-4AA5-86F6-499B24689A5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{D54F8DE2-3696-4E09-A99C-DCA14D6A0684}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8AF-4AA5-86F6-499B24689A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57</c:v>
                </c:pt>
                <c:pt idx="24">
                  <c:v>59.7</c:v>
                </c:pt>
                <c:pt idx="32">
                  <c:v>59.1</c:v>
                </c:pt>
              </c:numCache>
            </c:numRef>
          </c:xVal>
          <c:yVal>
            <c:numRef>
              <c:f>公会計指標分析・財政指標組合せ分析表!$BP$55:$DC$55</c:f>
              <c:numCache>
                <c:formatCode>#,##0.0;"▲ "#,##0.0</c:formatCode>
                <c:ptCount val="40"/>
                <c:pt idx="8">
                  <c:v>44.9</c:v>
                </c:pt>
                <c:pt idx="16">
                  <c:v>32.9</c:v>
                </c:pt>
                <c:pt idx="24">
                  <c:v>28.5</c:v>
                </c:pt>
                <c:pt idx="32">
                  <c:v>20.5</c:v>
                </c:pt>
              </c:numCache>
            </c:numRef>
          </c:yVal>
          <c:smooth val="0"/>
          <c:extLst>
            <c:ext xmlns:c16="http://schemas.microsoft.com/office/drawing/2014/chart" uri="{C3380CC4-5D6E-409C-BE32-E72D297353CC}">
              <c16:uniqueId val="{00000013-78AF-4AA5-86F6-499B24689A5E}"/>
            </c:ext>
          </c:extLst>
        </c:ser>
        <c:dLbls>
          <c:showLegendKey val="0"/>
          <c:showVal val="1"/>
          <c:showCatName val="0"/>
          <c:showSerName val="0"/>
          <c:showPercent val="0"/>
          <c:showBubbleSize val="0"/>
        </c:dLbls>
        <c:axId val="46179840"/>
        <c:axId val="46181760"/>
      </c:scatterChart>
      <c:valAx>
        <c:axId val="46179840"/>
        <c:scaling>
          <c:orientation val="minMax"/>
          <c:max val="62.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{7488022D-5ED4-451A-94FC-2DA662FFEE92}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BC-4A3E-9262-0CD58E5AD4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{4DA353CE-A07F-4629-B5EB-BE204710814B}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BC-4A3E-9262-0CD58E5AD4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{F61AB277-DF7D-4F90-B228-8AEB67CD106D}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BC-4A3E-9262-0CD58E5AD4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{F6EAAE78-B36D-4BA2-A9C6-10B7CD6794B4}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BC-4A3E-9262-0CD58E5AD4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{FC09D5DB-0977-49A1-A034-678389441C55}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BC-4A3E-9262-0CD58E5AD4F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{3D679C6F-6224-4564-9B59-15290B960B1C}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BC-4A3E-9262-0CD58E5AD4F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{BEF02154-3949-46D0-81F6-19EA237EE873}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BC-4A3E-9262-0CD58E5AD4F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{D96FE44A-BE15-46AC-BCE9-5BA497BC9A96}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BC-4A3E-9262-0CD58E5AD4F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{8E57E0BC-5FB8-4F4A-AA37-D7999A0F44EC}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BC-4A3E-9262-0CD58E5AD4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7.7</c:v>
                </c:pt>
                <c:pt idx="16">
                  <c:v>6.6</c:v>
                </c:pt>
                <c:pt idx="24">
                  <c:v>6.3</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BC-4A3E-9262-0CD58E5AD4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{9696B209-3841-4B0B-A25C-DBCC81E742B2}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BC-4A3E-9262-0CD58E5AD4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{214D59E9-7836-4D32-A186-F686D7458E59}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BC-4A3E-9262-0CD58E5AD4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{49083FFB-A555-4BF5-9999-C2572966E1E4}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BC-4A3E-9262-0CD58E5AD4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{25FBC723-0189-4F7F-B440-A279B055D230}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BC-4A3E-9262-0CD58E5AD4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{F22EC73C-6E63-4AFD-88F9-2B9F884D067F}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BC-4A3E-9262-0CD58E5AD4F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{821B25B9-7733-4B30-A220-13AB712F0691}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BC-4A3E-9262-0CD58E5AD4F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{26411A40-7397-43AD-AB7A-0C8A19846054}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BC-4A3E-9262-0CD58E5AD4F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{71D2D717-84D4-4B56-8007-F40F44BBB2EF}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BC-4A3E-9262-0CD58E5AD4F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{718B0054-52D8-49C4-AD71-2B0F24A6D63B}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BC-4A3E-9262-0CD58E5AD4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c:ext xmlns:c16="http://schemas.microsoft.com/office/drawing/2014/chart" uri="{C3380CC4-5D6E-409C-BE32-E72D297353CC}">
              <c16:uniqueId val="{00000013-07BC-4A3E-9262-0CD58E5AD4F5}"/>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実質公債費比率は、３年平均で</a:t>
          </a:r>
          <a:r>
            <a:rPr kumimoji="1" lang="en-US" altLang="ja-JP" sz="1400">
              <a:solidFill>
                <a:sysClr val="windowText" lastClr="000000"/>
              </a:solidFill>
              <a:latin typeface="ＭＳ ゴシック" pitchFamily="49" charset="-128"/>
              <a:ea typeface="ＭＳ ゴシック" pitchFamily="49" charset="-128"/>
            </a:rPr>
            <a:t>6.1</a:t>
          </a:r>
          <a:r>
            <a:rPr kumimoji="1" lang="ja-JP" altLang="en-US" sz="1400">
              <a:solidFill>
                <a:sysClr val="windowText" lastClr="000000"/>
              </a:solidFill>
              <a:latin typeface="ＭＳ ゴシック" pitchFamily="49" charset="-128"/>
              <a:ea typeface="ＭＳ ゴシック" pitchFamily="49" charset="-128"/>
            </a:rPr>
            <a:t>％で前年度からすると減少している。</a:t>
          </a:r>
        </a:p>
        <a:p>
          <a:r>
            <a:rPr kumimoji="1" lang="ja-JP" altLang="en-US" sz="1400">
              <a:solidFill>
                <a:sysClr val="windowText" lastClr="000000"/>
              </a:solidFill>
              <a:latin typeface="ＭＳ ゴシック" pitchFamily="49" charset="-128"/>
              <a:ea typeface="ＭＳ ゴシック" pitchFamily="49" charset="-128"/>
            </a:rPr>
            <a:t>算入公債費等も減少しているが、</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年度借り入れ分の過疎対策事業債等の償還終了により元利償還金が減少しており、比率が減少している。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しかし、今後は大規模な事業に地方債を充当する予定で、増加していくことが見込まれるため、抜本的な行財政改革を進め、この比率の抑制に努めていく。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減債基金残高のうち、実質公債費比率に用いる満期一括償還地方債の償還の財源として積み立てた額に係るものはない。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将来負担比率の分子については、前年比</a:t>
          </a:r>
          <a:r>
            <a:rPr kumimoji="1" lang="en-US" altLang="ja-JP" sz="1400">
              <a:solidFill>
                <a:sysClr val="windowText" lastClr="000000"/>
              </a:solidFill>
              <a:latin typeface="ＭＳ ゴシック" pitchFamily="49" charset="-128"/>
              <a:ea typeface="ＭＳ ゴシック" pitchFamily="49" charset="-128"/>
            </a:rPr>
            <a:t>78,386</a:t>
          </a:r>
          <a:r>
            <a:rPr kumimoji="1" lang="ja-JP" altLang="en-US" sz="1400">
              <a:solidFill>
                <a:sysClr val="windowText" lastClr="000000"/>
              </a:solidFill>
              <a:latin typeface="ＭＳ ゴシック" pitchFamily="49" charset="-128"/>
              <a:ea typeface="ＭＳ ゴシック" pitchFamily="49" charset="-128"/>
            </a:rPr>
            <a:t>千円の減となった。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将来負担額の組合等負担等見込額や退職手当負担見込額の減少したが、一般会計等に係る地方債の現在高は、今年度は保育所施設整備施設整備事業や津波避難タワー整備事業、小中学校空調設備整備事業等で起債したため、前年度より増額となった。</a:t>
          </a:r>
        </a:p>
        <a:p>
          <a:r>
            <a:rPr kumimoji="1" lang="ja-JP" altLang="en-US" sz="1400">
              <a:solidFill>
                <a:sysClr val="windowText" lastClr="000000"/>
              </a:solidFill>
              <a:latin typeface="ＭＳ ゴシック" pitchFamily="49" charset="-128"/>
              <a:ea typeface="ＭＳ ゴシック" pitchFamily="49" charset="-128"/>
            </a:rPr>
            <a:t>また、充当可能財源等については、充当可能基金や充当可能特定歳入は微減したものの、基準財政需要額算入見込額については、交付税措置率の良い地方債の借り入れ等により増加し、全体でも増となった。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鹿児島県肝付町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や特定目的基金の取り崩しにより減少した基金もあったが、財政調整基金は積み増せたことと、特定目的基金で新たに公共施設等総合管理基金を積み立てたことにより、基金全体としては、７百万円の増加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地方交付税の減少により今後は減少傾向である。また、特定目的基金についても、大規模な農業農村整備事業により減少傾向にあるが、公共施設の老朽化等による更新、統廃合及び長寿命化などに要する経費の財源に充てるため公共施設等総合管理基金への積み立ては増加傾向に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・地域振興基金：肝付町における町民の連帯の強化及び均衡ある地域振興を図る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・ふるさと活性化基金：地域活性化対策の一環として行う事業推進の資金に充てる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・キバレふるさと基金：肝付町の活性化と振興を願う皆様から寄せられた寄附金を財源とし、当該 寄附を行った個人、法人その他の団体の意向を具体的に政策に反映する ことにより、多様な人々の参加による魅力あるふるさとづくりに資する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・公共施設等総合管理基金：新設し、２０百万積み立てたことによる増加</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等による更新、統廃合及び長寿命化などに要する経費の財源に充てるため公共施設等総合管理基金を新設したが、この目的の財源不足に備え増加傾向にあり、キバレふるさと基金についても、ふるさと納税寄附金の状況により増加することが予想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基金の取り崩しについては、現在保有する基金の中では、農業農村整備事業基金が目的の事業執行により、今後取り崩されていく予定であるが、他の基金については予定はない。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地方交付税等の減少により当初予算編成時は財源が不足し基金の取り崩しを行ったが、最終的には、それ以上に積み増せたため増加した。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地方交付税の合併算定替による特例措置の終了や災害への備え等のため、積み増せる分は、積み立てを行っていくが、中長期的には毎年１億円から２億円程度減少していく見込みである。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償還の財源として取り崩したことによる減少である。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地方交付税が減少傾向にある中、必要な適債事業への起債を見込み、その分の償還に備え、地方債現在高を目標に積み立てていく。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15,467
15,383
308.10
11,542,837
11,255,592
233,395
5,932,382
10,402,576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年度決算では</a:t>
          </a:r>
          <a:r>
            <a:rPr kumimoji="1" lang="en-US" altLang="ja-JP" sz="800">
              <a:solidFill>
                <a:schemeClr val="dk1"/>
              </a:solidFill>
              <a:effectLst/>
              <a:latin typeface="+mn-lt"/>
              <a:ea typeface="+mn-ea"/>
              <a:cs typeface="+mn-cs"/>
            </a:rPr>
            <a:t>59.8</a:t>
          </a:r>
          <a:r>
            <a:rPr kumimoji="1" lang="ja-JP" altLang="ja-JP" sz="800">
              <a:solidFill>
                <a:schemeClr val="dk1"/>
              </a:solidFill>
              <a:effectLst/>
              <a:latin typeface="+mn-lt"/>
              <a:ea typeface="+mn-ea"/>
              <a:cs typeface="+mn-cs"/>
            </a:rPr>
            <a:t>％と平成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年度決算と比較しても</a:t>
          </a:r>
          <a:r>
            <a:rPr kumimoji="1" lang="en-US" altLang="ja-JP" sz="800">
              <a:solidFill>
                <a:schemeClr val="dk1"/>
              </a:solidFill>
              <a:effectLst/>
              <a:latin typeface="+mn-lt"/>
              <a:ea typeface="+mn-ea"/>
              <a:cs typeface="+mn-cs"/>
            </a:rPr>
            <a:t>1.2</a:t>
          </a:r>
          <a:r>
            <a:rPr kumimoji="1" lang="ja-JP" altLang="ja-JP" sz="800">
              <a:solidFill>
                <a:schemeClr val="dk1"/>
              </a:solidFill>
              <a:effectLst/>
              <a:latin typeface="+mn-lt"/>
              <a:ea typeface="+mn-ea"/>
              <a:cs typeface="+mn-cs"/>
            </a:rPr>
            <a:t>ポイント上昇している。本町では一般会計</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減価償却累計額が増加しているが、その大半は道路橋梁といった工作物（インフラ資産）であることから、本町では公共施設のみならず工作物（インフラ資産）で老朽化に伴う問題が発生していないかを確認し、計画的に対応していく。</a:t>
          </a:r>
          <a:endParaRPr lang="ja-JP" altLang="ja-JP" sz="800">
            <a:effectLst/>
          </a:endParaRPr>
        </a:p>
        <a:p>
          <a:r>
            <a:rPr kumimoji="1" lang="ja-JP" altLang="ja-JP" sz="800">
              <a:solidFill>
                <a:schemeClr val="dk1"/>
              </a:solidFill>
              <a:effectLst/>
              <a:latin typeface="+mn-lt"/>
              <a:ea typeface="+mn-ea"/>
              <a:cs typeface="+mn-cs"/>
            </a:rPr>
            <a:t>また、本町では全国平均並びに鹿児島県内平均よりも資産老朽化比率はやや低い水準ではあるものの、類似団体平均に比べるとやや高い。これは、行政面積が広いために資産量そのものが多く、その老朽化も進んでいることも原因と思われるが、その意味で今後は個別計画等に沿った公共施設の再編を実施する。</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xdr:cNvCxnSpPr/>
      </xdr:nvCxnSpPr>
      <xdr:spPr>
        <a:xfrm flipV="1">
          <a:off x="4760595" y="4637949"/>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xdr:cNvSpPr txBox="1"/>
      </xdr:nvSpPr>
      <xdr:spPr>
        <a:xfrm>
          <a:off x="4813300" y="605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xdr:cNvCxnSpPr/>
      </xdr:nvCxnSpPr>
      <xdr:spPr>
        <a:xfrm>
          <a:off x="4673600" y="605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xdr:cNvSpPr txBox="1"/>
      </xdr:nvSpPr>
      <xdr:spPr>
        <a:xfrm>
          <a:off x="4813300" y="441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xdr:cNvCxnSpPr/>
      </xdr:nvCxnSpPr>
      <xdr:spPr>
        <a:xfrm>
          <a:off x="4673600" y="463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80" name="有形固定資産減価償却率平均値テキスト"/>
        <xdr:cNvSpPr txBox="1"/>
      </xdr:nvSpPr>
      <xdr:spPr>
        <a:xfrm>
          <a:off x="4813300" y="5062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xdr:cNvSpPr/>
      </xdr:nvSpPr>
      <xdr:spPr>
        <a:xfrm>
          <a:off x="47117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xdr:cNvSpPr/>
      </xdr:nvSpPr>
      <xdr:spPr>
        <a:xfrm>
          <a:off x="32385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25309</xdr:rowOff>
    </xdr:from>
    <xdr:to>
      <xdr:col>11</xdr:col>
      <xdr:colOff>187325</xdr:colOff>
      <xdr:row>29</xdr:row>
      <xdr:rowOff>126909</xdr:rowOff>
    </xdr:to>
    <xdr:sp macro="" textlink="">
      <xdr:nvSpPr>
        <xdr:cNvPr id="84" name="フローチャート: 判断 83"/>
        <xdr:cNvSpPr/>
      </xdr:nvSpPr>
      <xdr:spPr>
        <a:xfrm>
          <a:off x="2476500" y="49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90" name="楕円 89"/>
        <xdr:cNvSpPr/>
      </xdr:nvSpPr>
      <xdr:spPr>
        <a:xfrm>
          <a:off x="4711700" y="50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91" name="有形固定資産減価償却率該当値テキスト"/>
        <xdr:cNvSpPr txBox="1"/>
      </xdr:nvSpPr>
      <xdr:spPr>
        <a:xfrm>
          <a:off x="4813300" y="4913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92" name="楕円 91"/>
        <xdr:cNvSpPr/>
      </xdr:nvSpPr>
      <xdr:spPr>
        <a:xfrm>
          <a:off x="4000500" y="50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30</xdr:row>
      <xdr:rowOff>6441</xdr:rowOff>
    </xdr:to>
    <xdr:cxnSp macro="">
      <xdr:nvCxnSpPr>
        <xdr:cNvPr id="93" name="直線コネクタ 92"/>
        <xdr:cNvCxnSpPr/>
      </xdr:nvCxnSpPr>
      <xdr:spPr>
        <a:xfrm flipV="1">
          <a:off x="4051300" y="5112929"/>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94" name="楕円 93"/>
        <xdr:cNvSpPr/>
      </xdr:nvSpPr>
      <xdr:spPr>
        <a:xfrm>
          <a:off x="32385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40368</xdr:rowOff>
    </xdr:to>
    <xdr:cxnSp macro="">
      <xdr:nvCxnSpPr>
        <xdr:cNvPr id="95" name="直線コネクタ 94"/>
        <xdr:cNvCxnSpPr/>
      </xdr:nvCxnSpPr>
      <xdr:spPr>
        <a:xfrm flipV="1">
          <a:off x="3289300" y="514994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165372</xdr:rowOff>
    </xdr:from>
    <xdr:to>
      <xdr:col>11</xdr:col>
      <xdr:colOff>187325</xdr:colOff>
      <xdr:row>31</xdr:row>
      <xdr:rowOff>95522</xdr:rowOff>
    </xdr:to>
    <xdr:sp macro="" textlink="">
      <xdr:nvSpPr>
        <xdr:cNvPr id="96" name="楕円 95"/>
        <xdr:cNvSpPr/>
      </xdr:nvSpPr>
      <xdr:spPr>
        <a:xfrm>
          <a:off x="2476500" y="53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31</xdr:row>
      <xdr:rowOff>44722</xdr:rowOff>
    </xdr:to>
    <xdr:cxnSp macro="">
      <xdr:nvCxnSpPr>
        <xdr:cNvPr id="97" name="直線コネクタ 96"/>
        <xdr:cNvCxnSpPr/>
      </xdr:nvCxnSpPr>
      <xdr:spPr>
        <a:xfrm flipV="1">
          <a:off x="2527300" y="5183868"/>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8" name="n_1aveValue有形固定資産減価償却率"/>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9" name="n_2aveValue有形固定資産減価償却率"/>
        <xdr:cNvSpPr txBox="1"/>
      </xdr:nvSpPr>
      <xdr:spPr>
        <a:xfrm>
          <a:off x="3086744" y="524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100" name="n_3aveValue有形固定資産減価償却率"/>
        <xdr:cNvSpPr txBox="1"/>
      </xdr:nvSpPr>
      <xdr:spPr>
        <a:xfrm>
          <a:off x="2324744" y="4772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48368</xdr:rowOff>
    </xdr:from>
    <xdr:ext cx="405111" cy="259045"/>
    <xdr:sp macro="" textlink="">
      <xdr:nvSpPr>
        <xdr:cNvPr id="101" name="n_1mainValue有形固定資産減価償却率"/>
        <xdr:cNvSpPr txBox="1"/>
      </xdr:nvSpPr>
      <xdr:spPr>
        <a:xfrm>
          <a:off x="3836044" y="519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102" name="n_2mainValue有形固定資産減価償却率"/>
        <xdr:cNvSpPr txBox="1"/>
      </xdr:nvSpPr>
      <xdr:spPr>
        <a:xfrm>
          <a:off x="3086744" y="4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86649</xdr:rowOff>
    </xdr:from>
    <xdr:ext cx="405111" cy="259045"/>
    <xdr:sp macro="" textlink="">
      <xdr:nvSpPr>
        <xdr:cNvPr id="103" name="n_3mainValue有形固定資産減価償却率"/>
        <xdr:cNvSpPr txBox="1"/>
      </xdr:nvSpPr>
      <xdr:spPr>
        <a:xfrm>
          <a:off x="2324744" y="540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a:t>
          </a:r>
          <a:r>
            <a:rPr kumimoji="1" lang="ja-JP" altLang="en-US" sz="900">
              <a:solidFill>
                <a:schemeClr val="dk1"/>
              </a:solidFill>
              <a:effectLst/>
              <a:latin typeface="+mn-lt"/>
              <a:ea typeface="+mn-ea"/>
              <a:cs typeface="+mn-cs"/>
            </a:rPr>
            <a:t>比率</a:t>
          </a:r>
          <a:r>
            <a:rPr kumimoji="1" lang="ja-JP" altLang="ja-JP" sz="900">
              <a:solidFill>
                <a:schemeClr val="dk1"/>
              </a:solidFill>
              <a:effectLst/>
              <a:latin typeface="+mn-lt"/>
              <a:ea typeface="+mn-ea"/>
              <a:cs typeface="+mn-cs"/>
            </a:rPr>
            <a:t>は、全国平均並びに鹿児島県平均、さらには類似団体平均と比べても低い水準にある。ただし、地方債残高は平成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年度決算から平成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年度決算にかけて増加したため、経年で見た場合は本指標も上昇している。</a:t>
          </a:r>
          <a:r>
            <a:rPr kumimoji="1" lang="ja-JP" altLang="en-US" sz="900">
              <a:solidFill>
                <a:schemeClr val="dk1"/>
              </a:solidFill>
              <a:effectLst/>
              <a:latin typeface="+mn-lt"/>
              <a:ea typeface="+mn-ea"/>
              <a:cs typeface="+mn-cs"/>
            </a:rPr>
            <a:t>これは、小中学校空調設備整備事業が原因の一つと考えられる。</a:t>
          </a:r>
          <a:r>
            <a:rPr kumimoji="1" lang="ja-JP" altLang="ja-JP" sz="900">
              <a:solidFill>
                <a:schemeClr val="dk1"/>
              </a:solidFill>
              <a:effectLst/>
              <a:latin typeface="+mn-lt"/>
              <a:ea typeface="+mn-ea"/>
              <a:cs typeface="+mn-cs"/>
            </a:rPr>
            <a:t>道路橋梁といった工作物（インフラ資産）の更新時期到来後、本指標はより一層上昇していくものと見込まれる。そのため、今後は経常的支出についてもさらなる見直しを進め、支出総額の圧縮を進め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xdr:cNvCxnSpPr/>
      </xdr:nvCxnSpPr>
      <xdr:spPr>
        <a:xfrm flipV="1">
          <a:off x="14793595" y="4553773"/>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xdr:cNvSpPr txBox="1"/>
      </xdr:nvSpPr>
      <xdr:spPr>
        <a:xfrm>
          <a:off x="14846300" y="43290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xdr:cNvCxnSpPr/>
      </xdr:nvCxnSpPr>
      <xdr:spPr>
        <a:xfrm>
          <a:off x="14706600" y="4553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xdr:cNvSpPr txBox="1"/>
      </xdr:nvSpPr>
      <xdr:spPr>
        <a:xfrm>
          <a:off x="14846300" y="5220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xdr:cNvSpPr/>
      </xdr:nvSpPr>
      <xdr:spPr>
        <a:xfrm>
          <a:off x="14744700" y="53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xdr:cNvSpPr/>
      </xdr:nvSpPr>
      <xdr:spPr>
        <a:xfrm>
          <a:off x="14033500" y="53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27503</xdr:rowOff>
    </xdr:from>
    <xdr:to>
      <xdr:col>76</xdr:col>
      <xdr:colOff>73025</xdr:colOff>
      <xdr:row>32</xdr:row>
      <xdr:rowOff>129103</xdr:rowOff>
    </xdr:to>
    <xdr:sp macro="" textlink="">
      <xdr:nvSpPr>
        <xdr:cNvPr id="143" name="楕円 142"/>
        <xdr:cNvSpPr/>
      </xdr:nvSpPr>
      <xdr:spPr>
        <a:xfrm>
          <a:off x="14744700" y="55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5930</xdr:rowOff>
    </xdr:from>
    <xdr:ext cx="469744" cy="259045"/>
    <xdr:sp macro="" textlink="">
      <xdr:nvSpPr>
        <xdr:cNvPr id="144" name="債務償還比率該当値テキスト"/>
        <xdr:cNvSpPr txBox="1"/>
      </xdr:nvSpPr>
      <xdr:spPr>
        <a:xfrm>
          <a:off x="14846300" y="549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61183</xdr:rowOff>
    </xdr:from>
    <xdr:to>
      <xdr:col>72</xdr:col>
      <xdr:colOff>123825</xdr:colOff>
      <xdr:row>32</xdr:row>
      <xdr:rowOff>162783</xdr:rowOff>
    </xdr:to>
    <xdr:sp macro="" textlink="">
      <xdr:nvSpPr>
        <xdr:cNvPr id="145" name="楕円 144"/>
        <xdr:cNvSpPr/>
      </xdr:nvSpPr>
      <xdr:spPr>
        <a:xfrm>
          <a:off x="14033500" y="55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78303</xdr:rowOff>
    </xdr:from>
    <xdr:to>
      <xdr:col>76</xdr:col>
      <xdr:colOff>22225</xdr:colOff>
      <xdr:row>32</xdr:row>
      <xdr:rowOff>111983</xdr:rowOff>
    </xdr:to>
    <xdr:cxnSp macro="">
      <xdr:nvCxnSpPr>
        <xdr:cNvPr id="146" name="直線コネクタ 145"/>
        <xdr:cNvCxnSpPr/>
      </xdr:nvCxnSpPr>
      <xdr:spPr>
        <a:xfrm flipV="1">
          <a:off x="14084300" y="5564703"/>
          <a:ext cx="711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7" name="n_1aveValue債務償還比率"/>
        <xdr:cNvSpPr txBox="1"/>
      </xdr:nvSpPr>
      <xdr:spPr>
        <a:xfrm>
          <a:off x="13836727" y="51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153910</xdr:rowOff>
    </xdr:from>
    <xdr:ext cx="469744" cy="259045"/>
    <xdr:sp macro="" textlink="">
      <xdr:nvSpPr>
        <xdr:cNvPr id="148" name="n_1mainValue債務償還比率"/>
        <xdr:cNvSpPr txBox="1"/>
      </xdr:nvSpPr>
      <xdr:spPr>
        <a:xfrm>
          <a:off x="13836727" y="564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15,467
15,383
308.10
11,542,837
11,255,592
233,395
5,932,382
10,402,576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1" name="楕円 70"/>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2" name="【道路】&#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3" name="楕円 72"/>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64770</xdr:rowOff>
    </xdr:to>
    <xdr:cxnSp macro="">
      <xdr:nvCxnSpPr>
        <xdr:cNvPr id="74" name="直線コネクタ 73"/>
        <xdr:cNvCxnSpPr/>
      </xdr:nvCxnSpPr>
      <xdr:spPr>
        <a:xfrm flipV="1">
          <a:off x="3797300" y="6545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50165</xdr:rowOff>
    </xdr:from>
    <xdr:to>
      <xdr:col>15</xdr:col>
      <xdr:colOff>101600</xdr:colOff>
      <xdr:row>38</xdr:row>
      <xdr:rowOff>151765</xdr:rowOff>
    </xdr:to>
    <xdr:sp macro="" textlink="">
      <xdr:nvSpPr>
        <xdr:cNvPr id="75" name="楕円 74"/>
        <xdr:cNvSpPr/>
      </xdr:nvSpPr>
      <xdr:spPr>
        <a:xfrm>
          <a:off x="2857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100965</xdr:rowOff>
    </xdr:to>
    <xdr:cxnSp macro="">
      <xdr:nvCxnSpPr>
        <xdr:cNvPr id="76" name="直線コネクタ 75"/>
        <xdr:cNvCxnSpPr/>
      </xdr:nvCxnSpPr>
      <xdr:spPr>
        <a:xfrm flipV="1">
          <a:off x="2908300" y="6579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90170</xdr:rowOff>
    </xdr:from>
    <xdr:to>
      <xdr:col>10</xdr:col>
      <xdr:colOff>165100</xdr:colOff>
      <xdr:row>39</xdr:row>
      <xdr:rowOff>20320</xdr:rowOff>
    </xdr:to>
    <xdr:sp macro="" textlink="">
      <xdr:nvSpPr>
        <xdr:cNvPr id="77" name="楕円 76"/>
        <xdr:cNvSpPr/>
      </xdr:nvSpPr>
      <xdr:spPr>
        <a:xfrm>
          <a:off x="1968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100965</xdr:rowOff>
    </xdr:from>
    <xdr:to>
      <xdr:col>15</xdr:col>
      <xdr:colOff>50800</xdr:colOff>
      <xdr:row>38</xdr:row>
      <xdr:rowOff>140970</xdr:rowOff>
    </xdr:to>
    <xdr:cxnSp macro="">
      <xdr:nvCxnSpPr>
        <xdr:cNvPr id="78" name="直線コネクタ 77"/>
        <xdr:cNvCxnSpPr/>
      </xdr:nvCxnSpPr>
      <xdr:spPr>
        <a:xfrm flipV="1">
          <a:off x="2019300" y="6616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1"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2"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142892</xdr:rowOff>
    </xdr:from>
    <xdr:ext cx="405111" cy="259045"/>
    <xdr:sp macro="" textlink="">
      <xdr:nvSpPr>
        <xdr:cNvPr id="83" name="n_2mainValue【道路】&#10;有形固定資産減価償却率"/>
        <xdr:cNvSpPr txBox="1"/>
      </xdr:nvSpPr>
      <xdr:spPr>
        <a:xfrm>
          <a:off x="2705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11447</xdr:rowOff>
    </xdr:from>
    <xdr:ext cx="405111" cy="259045"/>
    <xdr:sp macro="" textlink="">
      <xdr:nvSpPr>
        <xdr:cNvPr id="84" name="n_3mainValue【道路】&#10;有形固定資産減価償却率"/>
        <xdr:cNvSpPr txBox="1"/>
      </xdr:nvSpPr>
      <xdr:spPr>
        <a:xfrm>
          <a:off x="1816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21530</xdr:rowOff>
    </xdr:from>
    <xdr:to>
      <xdr:col>41</xdr:col>
      <xdr:colOff>101600</xdr:colOff>
      <xdr:row>42</xdr:row>
      <xdr:rowOff>123130</xdr:rowOff>
    </xdr:to>
    <xdr:sp macro="" textlink="">
      <xdr:nvSpPr>
        <xdr:cNvPr id="119" name="フローチャート: 判断 118"/>
        <xdr:cNvSpPr/>
      </xdr:nvSpPr>
      <xdr:spPr>
        <a:xfrm>
          <a:off x="7810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8684</xdr:rowOff>
    </xdr:from>
    <xdr:to>
      <xdr:col>55</xdr:col>
      <xdr:colOff>50800</xdr:colOff>
      <xdr:row>42</xdr:row>
      <xdr:rowOff>110284</xdr:rowOff>
    </xdr:to>
    <xdr:sp macro="" textlink="">
      <xdr:nvSpPr>
        <xdr:cNvPr id="125" name="楕円 124"/>
        <xdr:cNvSpPr/>
      </xdr:nvSpPr>
      <xdr:spPr>
        <a:xfrm>
          <a:off x="10426700" y="72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9327</xdr:rowOff>
    </xdr:from>
    <xdr:to>
      <xdr:col>50</xdr:col>
      <xdr:colOff>165100</xdr:colOff>
      <xdr:row>42</xdr:row>
      <xdr:rowOff>110927</xdr:rowOff>
    </xdr:to>
    <xdr:sp macro="" textlink="">
      <xdr:nvSpPr>
        <xdr:cNvPr id="127" name="楕円 126"/>
        <xdr:cNvSpPr/>
      </xdr:nvSpPr>
      <xdr:spPr>
        <a:xfrm>
          <a:off x="9588500" y="72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59484</xdr:rowOff>
    </xdr:from>
    <xdr:to>
      <xdr:col>55</xdr:col>
      <xdr:colOff>0</xdr:colOff>
      <xdr:row>42</xdr:row>
      <xdr:rowOff>60127</xdr:rowOff>
    </xdr:to>
    <xdr:cxnSp macro="">
      <xdr:nvCxnSpPr>
        <xdr:cNvPr id="128" name="直線コネクタ 127"/>
        <xdr:cNvCxnSpPr/>
      </xdr:nvCxnSpPr>
      <xdr:spPr>
        <a:xfrm flipV="1">
          <a:off x="9639300" y="7260384"/>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10023</xdr:rowOff>
    </xdr:from>
    <xdr:to>
      <xdr:col>46</xdr:col>
      <xdr:colOff>38100</xdr:colOff>
      <xdr:row>42</xdr:row>
      <xdr:rowOff>111623</xdr:rowOff>
    </xdr:to>
    <xdr:sp macro="" textlink="">
      <xdr:nvSpPr>
        <xdr:cNvPr id="129" name="楕円 128"/>
        <xdr:cNvSpPr/>
      </xdr:nvSpPr>
      <xdr:spPr>
        <a:xfrm>
          <a:off x="8699500" y="72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60127</xdr:rowOff>
    </xdr:from>
    <xdr:to>
      <xdr:col>50</xdr:col>
      <xdr:colOff>114300</xdr:colOff>
      <xdr:row>42</xdr:row>
      <xdr:rowOff>60823</xdr:rowOff>
    </xdr:to>
    <xdr:cxnSp macro="">
      <xdr:nvCxnSpPr>
        <xdr:cNvPr id="130" name="直線コネクタ 129"/>
        <xdr:cNvCxnSpPr/>
      </xdr:nvCxnSpPr>
      <xdr:spPr>
        <a:xfrm flipV="1">
          <a:off x="8750300" y="7261027"/>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8329</xdr:rowOff>
    </xdr:from>
    <xdr:to>
      <xdr:col>41</xdr:col>
      <xdr:colOff>101600</xdr:colOff>
      <xdr:row>42</xdr:row>
      <xdr:rowOff>109929</xdr:rowOff>
    </xdr:to>
    <xdr:sp macro="" textlink="">
      <xdr:nvSpPr>
        <xdr:cNvPr id="131" name="楕円 130"/>
        <xdr:cNvSpPr/>
      </xdr:nvSpPr>
      <xdr:spPr>
        <a:xfrm>
          <a:off x="7810500" y="72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59129</xdr:rowOff>
    </xdr:from>
    <xdr:to>
      <xdr:col>45</xdr:col>
      <xdr:colOff>177800</xdr:colOff>
      <xdr:row>42</xdr:row>
      <xdr:rowOff>60823</xdr:rowOff>
    </xdr:to>
    <xdr:cxnSp macro="">
      <xdr:nvCxnSpPr>
        <xdr:cNvPr id="132" name="直線コネクタ 131"/>
        <xdr:cNvCxnSpPr/>
      </xdr:nvCxnSpPr>
      <xdr:spPr>
        <a:xfrm>
          <a:off x="7861300" y="7260029"/>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114257</xdr:rowOff>
    </xdr:from>
    <xdr:ext cx="534377" cy="259045"/>
    <xdr:sp macro="" textlink="">
      <xdr:nvSpPr>
        <xdr:cNvPr id="135" name="n_3aveValue【道路】&#10;一人当たり延長"/>
        <xdr:cNvSpPr txBox="1"/>
      </xdr:nvSpPr>
      <xdr:spPr>
        <a:xfrm>
          <a:off x="7594111" y="73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102054</xdr:rowOff>
    </xdr:from>
    <xdr:ext cx="534377" cy="259045"/>
    <xdr:sp macro="" textlink="">
      <xdr:nvSpPr>
        <xdr:cNvPr id="136" name="n_1mainValue【道路】&#10;一人当たり延長"/>
        <xdr:cNvSpPr txBox="1"/>
      </xdr:nvSpPr>
      <xdr:spPr>
        <a:xfrm>
          <a:off x="9359411" y="730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128150</xdr:rowOff>
    </xdr:from>
    <xdr:ext cx="534377" cy="259045"/>
    <xdr:sp macro="" textlink="">
      <xdr:nvSpPr>
        <xdr:cNvPr id="137" name="n_2mainValue【道路】&#10;一人当たり延長"/>
        <xdr:cNvSpPr txBox="1"/>
      </xdr:nvSpPr>
      <xdr:spPr>
        <a:xfrm>
          <a:off x="8483111" y="69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126456</xdr:rowOff>
    </xdr:from>
    <xdr:ext cx="534377" cy="259045"/>
    <xdr:sp macro="" textlink="">
      <xdr:nvSpPr>
        <xdr:cNvPr id="138" name="n_3mainValue【道路】&#10;一人当たり延長"/>
        <xdr:cNvSpPr txBox="1"/>
      </xdr:nvSpPr>
      <xdr:spPr>
        <a:xfrm>
          <a:off x="7594111" y="698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73" name="フローチャート: 判断 172"/>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169635</xdr:rowOff>
    </xdr:from>
    <xdr:to>
      <xdr:col>24</xdr:col>
      <xdr:colOff>114300</xdr:colOff>
      <xdr:row>64</xdr:row>
      <xdr:rowOff>99785</xdr:rowOff>
    </xdr:to>
    <xdr:sp macro="" textlink="">
      <xdr:nvSpPr>
        <xdr:cNvPr id="179" name="楕円 178"/>
        <xdr:cNvSpPr/>
      </xdr:nvSpPr>
      <xdr:spPr>
        <a:xfrm>
          <a:off x="4584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84562</xdr:rowOff>
    </xdr:from>
    <xdr:ext cx="340478" cy="259045"/>
    <xdr:sp macro="" textlink="">
      <xdr:nvSpPr>
        <xdr:cNvPr id="180" name="【橋りょう・トンネル】&#10;有形固定資産減価償却率該当値テキスト"/>
        <xdr:cNvSpPr txBox="1"/>
      </xdr:nvSpPr>
      <xdr:spPr>
        <a:xfrm>
          <a:off x="4673600" y="10885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24312</xdr:rowOff>
    </xdr:from>
    <xdr:to>
      <xdr:col>20</xdr:col>
      <xdr:colOff>38100</xdr:colOff>
      <xdr:row>64</xdr:row>
      <xdr:rowOff>125912</xdr:rowOff>
    </xdr:to>
    <xdr:sp macro="" textlink="">
      <xdr:nvSpPr>
        <xdr:cNvPr id="181" name="楕円 180"/>
        <xdr:cNvSpPr/>
      </xdr:nvSpPr>
      <xdr:spPr>
        <a:xfrm>
          <a:off x="3746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48985</xdr:rowOff>
    </xdr:from>
    <xdr:to>
      <xdr:col>24</xdr:col>
      <xdr:colOff>63500</xdr:colOff>
      <xdr:row>64</xdr:row>
      <xdr:rowOff>75112</xdr:rowOff>
    </xdr:to>
    <xdr:cxnSp macro="">
      <xdr:nvCxnSpPr>
        <xdr:cNvPr id="182" name="直線コネクタ 181"/>
        <xdr:cNvCxnSpPr/>
      </xdr:nvCxnSpPr>
      <xdr:spPr>
        <a:xfrm flipV="1">
          <a:off x="3797300" y="110217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52070</xdr:rowOff>
    </xdr:from>
    <xdr:to>
      <xdr:col>15</xdr:col>
      <xdr:colOff>101600</xdr:colOff>
      <xdr:row>64</xdr:row>
      <xdr:rowOff>153670</xdr:rowOff>
    </xdr:to>
    <xdr:sp macro="" textlink="">
      <xdr:nvSpPr>
        <xdr:cNvPr id="183" name="楕円 182"/>
        <xdr:cNvSpPr/>
      </xdr:nvSpPr>
      <xdr:spPr>
        <a:xfrm>
          <a:off x="2857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75112</xdr:rowOff>
    </xdr:from>
    <xdr:to>
      <xdr:col>19</xdr:col>
      <xdr:colOff>177800</xdr:colOff>
      <xdr:row>64</xdr:row>
      <xdr:rowOff>102870</xdr:rowOff>
    </xdr:to>
    <xdr:cxnSp macro="">
      <xdr:nvCxnSpPr>
        <xdr:cNvPr id="184" name="直線コネクタ 183"/>
        <xdr:cNvCxnSpPr/>
      </xdr:nvCxnSpPr>
      <xdr:spPr>
        <a:xfrm flipV="1">
          <a:off x="2908300" y="110479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5"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6"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87" name="n_3ave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117039</xdr:rowOff>
    </xdr:from>
    <xdr:ext cx="340478" cy="259045"/>
    <xdr:sp macro="" textlink="">
      <xdr:nvSpPr>
        <xdr:cNvPr id="188" name="n_1mainValue【橋りょう・トンネル】&#10;有形固定資産減価償却率"/>
        <xdr:cNvSpPr txBox="1"/>
      </xdr:nvSpPr>
      <xdr:spPr>
        <a:xfrm>
          <a:off x="3614361" y="11089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144797</xdr:rowOff>
    </xdr:from>
    <xdr:ext cx="340478" cy="259045"/>
    <xdr:sp macro="" textlink="">
      <xdr:nvSpPr>
        <xdr:cNvPr id="189" name="n_2mainValue【橋りょう・トンネル】&#10;有形固定資産減価償却率"/>
        <xdr:cNvSpPr txBox="1"/>
      </xdr:nvSpPr>
      <xdr:spPr>
        <a:xfrm>
          <a:off x="2738061" y="11117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3" name="テキスト ボックス 20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5" name="テキスト ボックス 20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7" name="テキスト ボックス 20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5" name="直線コネクタ 214"/>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6"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7" name="直線コネクタ 216"/>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8"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9" name="直線コネクタ 218"/>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0"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1" name="フローチャート: 判断 220"/>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2" name="フローチャート: 判断 221"/>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3" name="フローチャート: 判断 222"/>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7925</xdr:rowOff>
    </xdr:from>
    <xdr:to>
      <xdr:col>41</xdr:col>
      <xdr:colOff>101600</xdr:colOff>
      <xdr:row>64</xdr:row>
      <xdr:rowOff>109525</xdr:rowOff>
    </xdr:to>
    <xdr:sp macro="" textlink="">
      <xdr:nvSpPr>
        <xdr:cNvPr id="224" name="フローチャート: 判断 223"/>
        <xdr:cNvSpPr/>
      </xdr:nvSpPr>
      <xdr:spPr>
        <a:xfrm>
          <a:off x="7810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76926</xdr:rowOff>
    </xdr:from>
    <xdr:to>
      <xdr:col>55</xdr:col>
      <xdr:colOff>50800</xdr:colOff>
      <xdr:row>65</xdr:row>
      <xdr:rowOff>7076</xdr:rowOff>
    </xdr:to>
    <xdr:sp macro="" textlink="">
      <xdr:nvSpPr>
        <xdr:cNvPr id="230" name="楕円 229"/>
        <xdr:cNvSpPr/>
      </xdr:nvSpPr>
      <xdr:spPr>
        <a:xfrm>
          <a:off x="10426700" y="110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163303</xdr:rowOff>
    </xdr:from>
    <xdr:ext cx="469744" cy="259045"/>
    <xdr:sp macro="" textlink="">
      <xdr:nvSpPr>
        <xdr:cNvPr id="231" name="【橋りょう・トンネル】&#10;一人当たり有形固定資産（償却資産）額該当値テキスト"/>
        <xdr:cNvSpPr txBox="1"/>
      </xdr:nvSpPr>
      <xdr:spPr>
        <a:xfrm>
          <a:off x="10515600" y="1096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77046</xdr:rowOff>
    </xdr:from>
    <xdr:to>
      <xdr:col>50</xdr:col>
      <xdr:colOff>165100</xdr:colOff>
      <xdr:row>65</xdr:row>
      <xdr:rowOff>7196</xdr:rowOff>
    </xdr:to>
    <xdr:sp macro="" textlink="">
      <xdr:nvSpPr>
        <xdr:cNvPr id="232" name="楕円 231"/>
        <xdr:cNvSpPr/>
      </xdr:nvSpPr>
      <xdr:spPr>
        <a:xfrm>
          <a:off x="95885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127726</xdr:rowOff>
    </xdr:from>
    <xdr:to>
      <xdr:col>55</xdr:col>
      <xdr:colOff>0</xdr:colOff>
      <xdr:row>64</xdr:row>
      <xdr:rowOff>127846</xdr:rowOff>
    </xdr:to>
    <xdr:cxnSp macro="">
      <xdr:nvCxnSpPr>
        <xdr:cNvPr id="233" name="直線コネクタ 232"/>
        <xdr:cNvCxnSpPr/>
      </xdr:nvCxnSpPr>
      <xdr:spPr>
        <a:xfrm flipV="1">
          <a:off x="9639300" y="11100526"/>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77105</xdr:rowOff>
    </xdr:from>
    <xdr:to>
      <xdr:col>46</xdr:col>
      <xdr:colOff>38100</xdr:colOff>
      <xdr:row>65</xdr:row>
      <xdr:rowOff>7255</xdr:rowOff>
    </xdr:to>
    <xdr:sp macro="" textlink="">
      <xdr:nvSpPr>
        <xdr:cNvPr id="234" name="楕円 233"/>
        <xdr:cNvSpPr/>
      </xdr:nvSpPr>
      <xdr:spPr>
        <a:xfrm>
          <a:off x="8699500" y="110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127846</xdr:rowOff>
    </xdr:from>
    <xdr:to>
      <xdr:col>50</xdr:col>
      <xdr:colOff>114300</xdr:colOff>
      <xdr:row>64</xdr:row>
      <xdr:rowOff>127905</xdr:rowOff>
    </xdr:to>
    <xdr:cxnSp macro="">
      <xdr:nvCxnSpPr>
        <xdr:cNvPr id="235" name="直線コネクタ 234"/>
        <xdr:cNvCxnSpPr/>
      </xdr:nvCxnSpPr>
      <xdr:spPr>
        <a:xfrm flipV="1">
          <a:off x="8750300" y="11100646"/>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6"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7"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126052</xdr:rowOff>
    </xdr:from>
    <xdr:ext cx="599010" cy="259045"/>
    <xdr:sp macro="" textlink="">
      <xdr:nvSpPr>
        <xdr:cNvPr id="238" name="n_3aveValue【橋りょう・トンネル】&#10;一人当たり有形固定資産（償却資産）額"/>
        <xdr:cNvSpPr txBox="1"/>
      </xdr:nvSpPr>
      <xdr:spPr>
        <a:xfrm>
          <a:off x="7561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169773</xdr:rowOff>
    </xdr:from>
    <xdr:ext cx="469744" cy="259045"/>
    <xdr:sp macro="" textlink="">
      <xdr:nvSpPr>
        <xdr:cNvPr id="239" name="n_1mainValue【橋りょう・トンネル】&#10;一人当たり有形固定資産（償却資産）額"/>
        <xdr:cNvSpPr txBox="1"/>
      </xdr:nvSpPr>
      <xdr:spPr>
        <a:xfrm>
          <a:off x="9391728" y="1114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169832</xdr:rowOff>
    </xdr:from>
    <xdr:ext cx="469744" cy="259045"/>
    <xdr:sp macro="" textlink="">
      <xdr:nvSpPr>
        <xdr:cNvPr id="240" name="n_2mainValue【橋りょう・トンネル】&#10;一人当たり有形固定資産（償却資産）額"/>
        <xdr:cNvSpPr txBox="1"/>
      </xdr:nvSpPr>
      <xdr:spPr>
        <a:xfrm>
          <a:off x="8515428" y="1114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65" name="直線コネクタ 264"/>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6"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7" name="直線コネクタ 266"/>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9" name="直線コネクタ 26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0"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1" name="フローチャート: 判断 27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2" name="フローチャート: 判断 271"/>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3" name="フローチャート: 判断 272"/>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4" name="フローチャート: 判断 273"/>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93980</xdr:rowOff>
    </xdr:from>
    <xdr:to>
      <xdr:col>24</xdr:col>
      <xdr:colOff>114300</xdr:colOff>
      <xdr:row>81</xdr:row>
      <xdr:rowOff>24130</xdr:rowOff>
    </xdr:to>
    <xdr:sp macro="" textlink="">
      <xdr:nvSpPr>
        <xdr:cNvPr id="280" name="楕円 279"/>
        <xdr:cNvSpPr/>
      </xdr:nvSpPr>
      <xdr:spPr>
        <a:xfrm>
          <a:off x="45847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116857</xdr:rowOff>
    </xdr:from>
    <xdr:ext cx="405111" cy="259045"/>
    <xdr:sp macro="" textlink="">
      <xdr:nvSpPr>
        <xdr:cNvPr id="281" name="【公営住宅】&#10;有形固定資産減価償却率該当値テキスト"/>
        <xdr:cNvSpPr txBox="1"/>
      </xdr:nvSpPr>
      <xdr:spPr>
        <a:xfrm>
          <a:off x="4673600"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82" name="楕円 281"/>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34289</xdr:rowOff>
    </xdr:to>
    <xdr:cxnSp macro="">
      <xdr:nvCxnSpPr>
        <xdr:cNvPr id="283" name="直線コネクタ 282"/>
        <xdr:cNvCxnSpPr/>
      </xdr:nvCxnSpPr>
      <xdr:spPr>
        <a:xfrm flipV="1">
          <a:off x="3797300" y="138607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84" name="楕円 283"/>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72389</xdr:rowOff>
    </xdr:to>
    <xdr:cxnSp macro="">
      <xdr:nvCxnSpPr>
        <xdr:cNvPr id="285" name="直線コネクタ 284"/>
        <xdr:cNvCxnSpPr/>
      </xdr:nvCxnSpPr>
      <xdr:spPr>
        <a:xfrm flipV="1">
          <a:off x="2908300" y="1392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53975</xdr:rowOff>
    </xdr:from>
    <xdr:to>
      <xdr:col>10</xdr:col>
      <xdr:colOff>165100</xdr:colOff>
      <xdr:row>81</xdr:row>
      <xdr:rowOff>155575</xdr:rowOff>
    </xdr:to>
    <xdr:sp macro="" textlink="">
      <xdr:nvSpPr>
        <xdr:cNvPr id="286" name="楕円 285"/>
        <xdr:cNvSpPr/>
      </xdr:nvSpPr>
      <xdr:spPr>
        <a:xfrm>
          <a:off x="1968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104775</xdr:rowOff>
    </xdr:to>
    <xdr:cxnSp macro="">
      <xdr:nvCxnSpPr>
        <xdr:cNvPr id="287" name="直線コネクタ 286"/>
        <xdr:cNvCxnSpPr/>
      </xdr:nvCxnSpPr>
      <xdr:spPr>
        <a:xfrm flipV="1">
          <a:off x="2019300" y="139598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88"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9"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0"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291" name="n_1mainValue【公営住宅】&#10;有形固定資産減価償却率"/>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292" name="n_2mainValue【公営住宅】&#10;有形固定資産減価償却率"/>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652</xdr:rowOff>
    </xdr:from>
    <xdr:ext cx="405111" cy="259045"/>
    <xdr:sp macro="" textlink="">
      <xdr:nvSpPr>
        <xdr:cNvPr id="293" name="n_3mainValue【公営住宅】&#10;有形固定資産減価償却率"/>
        <xdr:cNvSpPr txBox="1"/>
      </xdr:nvSpPr>
      <xdr:spPr>
        <a:xfrm>
          <a:off x="1816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15" name="直線コネクタ 314"/>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16"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17" name="直線コネクタ 316"/>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18"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9" name="直線コネクタ 318"/>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0"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1" name="フローチャート: 判断 320"/>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2" name="フローチャート: 判断 321"/>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3" name="フローチャート: 判断 322"/>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29363</xdr:rowOff>
    </xdr:from>
    <xdr:to>
      <xdr:col>41</xdr:col>
      <xdr:colOff>101600</xdr:colOff>
      <xdr:row>84</xdr:row>
      <xdr:rowOff>130963</xdr:rowOff>
    </xdr:to>
    <xdr:sp macro="" textlink="">
      <xdr:nvSpPr>
        <xdr:cNvPr id="324" name="フローチャート: 判断 323"/>
        <xdr:cNvSpPr/>
      </xdr:nvSpPr>
      <xdr:spPr>
        <a:xfrm>
          <a:off x="7810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120802</xdr:rowOff>
    </xdr:from>
    <xdr:to>
      <xdr:col>55</xdr:col>
      <xdr:colOff>50800</xdr:colOff>
      <xdr:row>82</xdr:row>
      <xdr:rowOff>50952</xdr:rowOff>
    </xdr:to>
    <xdr:sp macro="" textlink="">
      <xdr:nvSpPr>
        <xdr:cNvPr id="330" name="楕円 329"/>
        <xdr:cNvSpPr/>
      </xdr:nvSpPr>
      <xdr:spPr>
        <a:xfrm>
          <a:off x="10426700" y="140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143679</xdr:rowOff>
    </xdr:from>
    <xdr:ext cx="469744" cy="259045"/>
    <xdr:sp macro="" textlink="">
      <xdr:nvSpPr>
        <xdr:cNvPr id="331" name="【公営住宅】&#10;一人当たり面積該当値テキスト"/>
        <xdr:cNvSpPr txBox="1"/>
      </xdr:nvSpPr>
      <xdr:spPr>
        <a:xfrm>
          <a:off x="10515600" y="1385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136347</xdr:rowOff>
    </xdr:from>
    <xdr:to>
      <xdr:col>50</xdr:col>
      <xdr:colOff>165100</xdr:colOff>
      <xdr:row>82</xdr:row>
      <xdr:rowOff>66497</xdr:rowOff>
    </xdr:to>
    <xdr:sp macro="" textlink="">
      <xdr:nvSpPr>
        <xdr:cNvPr id="332" name="楕円 331"/>
        <xdr:cNvSpPr/>
      </xdr:nvSpPr>
      <xdr:spPr>
        <a:xfrm>
          <a:off x="9588500" y="140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xdr:rowOff>
    </xdr:from>
    <xdr:to>
      <xdr:col>55</xdr:col>
      <xdr:colOff>0</xdr:colOff>
      <xdr:row>82</xdr:row>
      <xdr:rowOff>15697</xdr:rowOff>
    </xdr:to>
    <xdr:cxnSp macro="">
      <xdr:nvCxnSpPr>
        <xdr:cNvPr id="333" name="直線コネクタ 332"/>
        <xdr:cNvCxnSpPr/>
      </xdr:nvCxnSpPr>
      <xdr:spPr>
        <a:xfrm flipV="1">
          <a:off x="9639300" y="1405905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151434</xdr:rowOff>
    </xdr:from>
    <xdr:to>
      <xdr:col>46</xdr:col>
      <xdr:colOff>38100</xdr:colOff>
      <xdr:row>82</xdr:row>
      <xdr:rowOff>81584</xdr:rowOff>
    </xdr:to>
    <xdr:sp macro="" textlink="">
      <xdr:nvSpPr>
        <xdr:cNvPr id="334" name="楕円 333"/>
        <xdr:cNvSpPr/>
      </xdr:nvSpPr>
      <xdr:spPr>
        <a:xfrm>
          <a:off x="8699500" y="140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15697</xdr:rowOff>
    </xdr:from>
    <xdr:to>
      <xdr:col>50</xdr:col>
      <xdr:colOff>114300</xdr:colOff>
      <xdr:row>82</xdr:row>
      <xdr:rowOff>30784</xdr:rowOff>
    </xdr:to>
    <xdr:cxnSp macro="">
      <xdr:nvCxnSpPr>
        <xdr:cNvPr id="335" name="直線コネクタ 334"/>
        <xdr:cNvCxnSpPr/>
      </xdr:nvCxnSpPr>
      <xdr:spPr>
        <a:xfrm flipV="1">
          <a:off x="8750300" y="1407459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143663</xdr:rowOff>
    </xdr:from>
    <xdr:to>
      <xdr:col>41</xdr:col>
      <xdr:colOff>101600</xdr:colOff>
      <xdr:row>82</xdr:row>
      <xdr:rowOff>73813</xdr:rowOff>
    </xdr:to>
    <xdr:sp macro="" textlink="">
      <xdr:nvSpPr>
        <xdr:cNvPr id="336" name="楕円 335"/>
        <xdr:cNvSpPr/>
      </xdr:nvSpPr>
      <xdr:spPr>
        <a:xfrm>
          <a:off x="7810500" y="140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23013</xdr:rowOff>
    </xdr:from>
    <xdr:to>
      <xdr:col>45</xdr:col>
      <xdr:colOff>177800</xdr:colOff>
      <xdr:row>82</xdr:row>
      <xdr:rowOff>30784</xdr:rowOff>
    </xdr:to>
    <xdr:cxnSp macro="">
      <xdr:nvCxnSpPr>
        <xdr:cNvPr id="337" name="直線コネクタ 336"/>
        <xdr:cNvCxnSpPr/>
      </xdr:nvCxnSpPr>
      <xdr:spPr>
        <a:xfrm>
          <a:off x="7861300" y="14081913"/>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38"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39" name="n_2aveValue【公営住宅】&#10;一人当たり面積"/>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122090</xdr:rowOff>
    </xdr:from>
    <xdr:ext cx="469744" cy="259045"/>
    <xdr:sp macro="" textlink="">
      <xdr:nvSpPr>
        <xdr:cNvPr id="340" name="n_3aveValue【公営住宅】&#10;一人当たり面積"/>
        <xdr:cNvSpPr txBox="1"/>
      </xdr:nvSpPr>
      <xdr:spPr>
        <a:xfrm>
          <a:off x="76264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83024</xdr:rowOff>
    </xdr:from>
    <xdr:ext cx="469744" cy="259045"/>
    <xdr:sp macro="" textlink="">
      <xdr:nvSpPr>
        <xdr:cNvPr id="341" name="n_1mainValue【公営住宅】&#10;一人当たり面積"/>
        <xdr:cNvSpPr txBox="1"/>
      </xdr:nvSpPr>
      <xdr:spPr>
        <a:xfrm>
          <a:off x="9391727" y="1379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98111</xdr:rowOff>
    </xdr:from>
    <xdr:ext cx="469744" cy="259045"/>
    <xdr:sp macro="" textlink="">
      <xdr:nvSpPr>
        <xdr:cNvPr id="342" name="n_2mainValue【公営住宅】&#10;一人当たり面積"/>
        <xdr:cNvSpPr txBox="1"/>
      </xdr:nvSpPr>
      <xdr:spPr>
        <a:xfrm>
          <a:off x="8515427" y="138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90340</xdr:rowOff>
    </xdr:from>
    <xdr:ext cx="469744" cy="259045"/>
    <xdr:sp macro="" textlink="">
      <xdr:nvSpPr>
        <xdr:cNvPr id="343" name="n_3mainValue【公営住宅】&#10;一人当たり面積"/>
        <xdr:cNvSpPr txBox="1"/>
      </xdr:nvSpPr>
      <xdr:spPr>
        <a:xfrm>
          <a:off x="7626427" y="13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67" name="直線コネクタ 366"/>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68"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69" name="直線コネクタ 368"/>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70"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71" name="直線コネクタ 370"/>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130191</xdr:rowOff>
    </xdr:from>
    <xdr:ext cx="405111" cy="259045"/>
    <xdr:sp macro="" textlink="">
      <xdr:nvSpPr>
        <xdr:cNvPr id="372" name="【港湾・漁港】&#10;有形固定資産減価償却率平均値テキスト"/>
        <xdr:cNvSpPr txBox="1"/>
      </xdr:nvSpPr>
      <xdr:spPr>
        <a:xfrm>
          <a:off x="4673600" y="1727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73" name="フローチャート: 判断 372"/>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74" name="フローチャート: 判断 373"/>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75" name="フローチャート: 判断 374"/>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90170</xdr:rowOff>
    </xdr:from>
    <xdr:to>
      <xdr:col>10</xdr:col>
      <xdr:colOff>165100</xdr:colOff>
      <xdr:row>103</xdr:row>
      <xdr:rowOff>20320</xdr:rowOff>
    </xdr:to>
    <xdr:sp macro="" textlink="">
      <xdr:nvSpPr>
        <xdr:cNvPr id="376" name="フローチャート: 判断 375"/>
        <xdr:cNvSpPr/>
      </xdr:nvSpPr>
      <xdr:spPr>
        <a:xfrm>
          <a:off x="1968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21589</xdr:rowOff>
    </xdr:from>
    <xdr:to>
      <xdr:col>24</xdr:col>
      <xdr:colOff>114300</xdr:colOff>
      <xdr:row>108</xdr:row>
      <xdr:rowOff>123189</xdr:rowOff>
    </xdr:to>
    <xdr:sp macro="" textlink="">
      <xdr:nvSpPr>
        <xdr:cNvPr id="382" name="楕円 381"/>
        <xdr:cNvSpPr/>
      </xdr:nvSpPr>
      <xdr:spPr>
        <a:xfrm>
          <a:off x="4584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107966</xdr:rowOff>
    </xdr:from>
    <xdr:ext cx="340478" cy="259045"/>
    <xdr:sp macro="" textlink="">
      <xdr:nvSpPr>
        <xdr:cNvPr id="383" name="【港湾・漁港】&#10;有形固定資産減価償却率該当値テキスト"/>
        <xdr:cNvSpPr txBox="1"/>
      </xdr:nvSpPr>
      <xdr:spPr>
        <a:xfrm>
          <a:off x="4673600" y="18453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84455</xdr:rowOff>
    </xdr:from>
    <xdr:to>
      <xdr:col>20</xdr:col>
      <xdr:colOff>38100</xdr:colOff>
      <xdr:row>109</xdr:row>
      <xdr:rowOff>14605</xdr:rowOff>
    </xdr:to>
    <xdr:sp macro="" textlink="">
      <xdr:nvSpPr>
        <xdr:cNvPr id="384" name="楕円 383"/>
        <xdr:cNvSpPr/>
      </xdr:nvSpPr>
      <xdr:spPr>
        <a:xfrm>
          <a:off x="3746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72389</xdr:rowOff>
    </xdr:from>
    <xdr:to>
      <xdr:col>24</xdr:col>
      <xdr:colOff>63500</xdr:colOff>
      <xdr:row>108</xdr:row>
      <xdr:rowOff>135255</xdr:rowOff>
    </xdr:to>
    <xdr:cxnSp macro="">
      <xdr:nvCxnSpPr>
        <xdr:cNvPr id="385" name="直線コネクタ 384"/>
        <xdr:cNvCxnSpPr/>
      </xdr:nvCxnSpPr>
      <xdr:spPr>
        <a:xfrm flipV="1">
          <a:off x="3797300" y="1858898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86" name="楕円 385"/>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135255</xdr:rowOff>
    </xdr:from>
    <xdr:to>
      <xdr:col>19</xdr:col>
      <xdr:colOff>177800</xdr:colOff>
      <xdr:row>108</xdr:row>
      <xdr:rowOff>152400</xdr:rowOff>
    </xdr:to>
    <xdr:cxnSp macro="">
      <xdr:nvCxnSpPr>
        <xdr:cNvPr id="387" name="直線コネクタ 386"/>
        <xdr:cNvCxnSpPr/>
      </xdr:nvCxnSpPr>
      <xdr:spPr>
        <a:xfrm flipV="1">
          <a:off x="2908300" y="18651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88"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89"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36847</xdr:rowOff>
    </xdr:from>
    <xdr:ext cx="405111" cy="259045"/>
    <xdr:sp macro="" textlink="">
      <xdr:nvSpPr>
        <xdr:cNvPr id="390" name="n_3aveValue【港湾・漁港】&#10;有形固定資産減価償却率"/>
        <xdr:cNvSpPr txBox="1"/>
      </xdr:nvSpPr>
      <xdr:spPr>
        <a:xfrm>
          <a:off x="1816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5732</xdr:rowOff>
    </xdr:from>
    <xdr:ext cx="340478" cy="259045"/>
    <xdr:sp macro="" textlink="">
      <xdr:nvSpPr>
        <xdr:cNvPr id="391" name="n_1mainValue【港湾・漁港】&#10;有形固定資産減価償却率"/>
        <xdr:cNvSpPr txBox="1"/>
      </xdr:nvSpPr>
      <xdr:spPr>
        <a:xfrm>
          <a:off x="3614361" y="18693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22877</xdr:rowOff>
    </xdr:from>
    <xdr:ext cx="340478" cy="259045"/>
    <xdr:sp macro="" textlink="">
      <xdr:nvSpPr>
        <xdr:cNvPr id="392" name="n_2mainValue【港湾・漁港】&#10;有形固定資産減価償却率"/>
        <xdr:cNvSpPr txBox="1"/>
      </xdr:nvSpPr>
      <xdr:spPr>
        <a:xfrm>
          <a:off x="2738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3" name="直線コネクタ 40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4" name="テキスト ボックス 40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5" name="直線コネクタ 40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6" name="テキスト ボックス 40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7" name="直線コネクタ 40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08" name="テキスト ボックス 40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9" name="直線コネクタ 40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0" name="テキスト ボックス 40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2" name="テキスト ボックス 41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414" name="直線コネクタ 413"/>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415"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416" name="直線コネクタ 415"/>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17"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18" name="直線コネクタ 417"/>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419" name="【港湾・漁港】&#10;一人当たり有形固定資産（償却資産）額平均値テキスト"/>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20" name="フローチャート: 判断 419"/>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21" name="フローチャート: 判断 420"/>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22" name="フローチャート: 判断 421"/>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149264</xdr:rowOff>
    </xdr:from>
    <xdr:to>
      <xdr:col>41</xdr:col>
      <xdr:colOff>101600</xdr:colOff>
      <xdr:row>108</xdr:row>
      <xdr:rowOff>79414</xdr:rowOff>
    </xdr:to>
    <xdr:sp macro="" textlink="">
      <xdr:nvSpPr>
        <xdr:cNvPr id="423" name="フローチャート: 判断 422"/>
        <xdr:cNvSpPr/>
      </xdr:nvSpPr>
      <xdr:spPr>
        <a:xfrm>
          <a:off x="7810500" y="1849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22923</xdr:rowOff>
    </xdr:from>
    <xdr:to>
      <xdr:col>55</xdr:col>
      <xdr:colOff>50800</xdr:colOff>
      <xdr:row>108</xdr:row>
      <xdr:rowOff>124523</xdr:rowOff>
    </xdr:to>
    <xdr:sp macro="" textlink="">
      <xdr:nvSpPr>
        <xdr:cNvPr id="429" name="楕円 428"/>
        <xdr:cNvSpPr/>
      </xdr:nvSpPr>
      <xdr:spPr>
        <a:xfrm>
          <a:off x="10426700" y="185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109300</xdr:rowOff>
    </xdr:from>
    <xdr:ext cx="469744" cy="259045"/>
    <xdr:sp macro="" textlink="">
      <xdr:nvSpPr>
        <xdr:cNvPr id="430" name="【港湾・漁港】&#10;一人当たり有形固定資産（償却資産）額該当値テキスト"/>
        <xdr:cNvSpPr txBox="1"/>
      </xdr:nvSpPr>
      <xdr:spPr>
        <a:xfrm>
          <a:off x="10515600" y="184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23544</xdr:rowOff>
    </xdr:from>
    <xdr:to>
      <xdr:col>50</xdr:col>
      <xdr:colOff>165100</xdr:colOff>
      <xdr:row>108</xdr:row>
      <xdr:rowOff>125144</xdr:rowOff>
    </xdr:to>
    <xdr:sp macro="" textlink="">
      <xdr:nvSpPr>
        <xdr:cNvPr id="431" name="楕円 430"/>
        <xdr:cNvSpPr/>
      </xdr:nvSpPr>
      <xdr:spPr>
        <a:xfrm>
          <a:off x="9588500" y="185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73723</xdr:rowOff>
    </xdr:from>
    <xdr:to>
      <xdr:col>55</xdr:col>
      <xdr:colOff>0</xdr:colOff>
      <xdr:row>108</xdr:row>
      <xdr:rowOff>74344</xdr:rowOff>
    </xdr:to>
    <xdr:cxnSp macro="">
      <xdr:nvCxnSpPr>
        <xdr:cNvPr id="432" name="直線コネクタ 431"/>
        <xdr:cNvCxnSpPr/>
      </xdr:nvCxnSpPr>
      <xdr:spPr>
        <a:xfrm flipV="1">
          <a:off x="9639300" y="18590323"/>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24609</xdr:rowOff>
    </xdr:from>
    <xdr:to>
      <xdr:col>46</xdr:col>
      <xdr:colOff>38100</xdr:colOff>
      <xdr:row>108</xdr:row>
      <xdr:rowOff>126209</xdr:rowOff>
    </xdr:to>
    <xdr:sp macro="" textlink="">
      <xdr:nvSpPr>
        <xdr:cNvPr id="433" name="楕円 432"/>
        <xdr:cNvSpPr/>
      </xdr:nvSpPr>
      <xdr:spPr>
        <a:xfrm>
          <a:off x="8699500" y="185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74344</xdr:rowOff>
    </xdr:from>
    <xdr:to>
      <xdr:col>50</xdr:col>
      <xdr:colOff>114300</xdr:colOff>
      <xdr:row>108</xdr:row>
      <xdr:rowOff>75409</xdr:rowOff>
    </xdr:to>
    <xdr:cxnSp macro="">
      <xdr:nvCxnSpPr>
        <xdr:cNvPr id="434" name="直線コネクタ 433"/>
        <xdr:cNvCxnSpPr/>
      </xdr:nvCxnSpPr>
      <xdr:spPr>
        <a:xfrm flipV="1">
          <a:off x="8750300" y="18590944"/>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35"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36"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95941</xdr:rowOff>
    </xdr:from>
    <xdr:ext cx="599010" cy="259045"/>
    <xdr:sp macro="" textlink="">
      <xdr:nvSpPr>
        <xdr:cNvPr id="437" name="n_3aveValue【港湾・漁港】&#10;一人当たり有形固定資産（償却資産）額"/>
        <xdr:cNvSpPr txBox="1"/>
      </xdr:nvSpPr>
      <xdr:spPr>
        <a:xfrm>
          <a:off x="7561795" y="182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116271</xdr:rowOff>
    </xdr:from>
    <xdr:ext cx="469744" cy="259045"/>
    <xdr:sp macro="" textlink="">
      <xdr:nvSpPr>
        <xdr:cNvPr id="438" name="n_1mainValue【港湾・漁港】&#10;一人当たり有形固定資産（償却資産）額"/>
        <xdr:cNvSpPr txBox="1"/>
      </xdr:nvSpPr>
      <xdr:spPr>
        <a:xfrm>
          <a:off x="9391728" y="186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117336</xdr:rowOff>
    </xdr:from>
    <xdr:ext cx="469744" cy="259045"/>
    <xdr:sp macro="" textlink="">
      <xdr:nvSpPr>
        <xdr:cNvPr id="439" name="n_2mainValue【港湾・漁港】&#10;一人当たり有形固定資産（償却資産）額"/>
        <xdr:cNvSpPr txBox="1"/>
      </xdr:nvSpPr>
      <xdr:spPr>
        <a:xfrm>
          <a:off x="8515428" y="186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0" name="テキスト ボックス 4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1" name="直線コネクタ 4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2" name="テキスト ボックス 4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3" name="直線コネクタ 4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4" name="テキスト ボックス 4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5" name="直線コネクタ 4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6" name="テキスト ボックス 4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7" name="直線コネクタ 4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8" name="テキスト ボックス 4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9" name="直線コネクタ 4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0" name="テキスト ボックス 4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1" name="直線コネクタ 4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2" name="テキスト ボックス 4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64" name="直線コネクタ 463"/>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65"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66" name="直線コネクタ 465"/>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6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68" name="直線コネクタ 46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69"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70" name="フローチャート: 判断 469"/>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71" name="フローチャート: 判断 470"/>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72" name="フローチャート: 判断 471"/>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73" name="フローチャート: 判断 47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4" name="テキスト ボックス 4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5" name="テキスト ボックス 4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6" name="テキスト ボックス 4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7" name="テキスト ボックス 4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8" name="テキスト ボックス 4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79" name="楕円 478"/>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480" name="【認定こども園・幼稚園・保育所】&#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81" name="楕円 480"/>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482" name="直線コネクタ 481"/>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xdr:rowOff>
    </xdr:from>
    <xdr:to>
      <xdr:col>76</xdr:col>
      <xdr:colOff>165100</xdr:colOff>
      <xdr:row>33</xdr:row>
      <xdr:rowOff>107950</xdr:rowOff>
    </xdr:to>
    <xdr:sp macro="" textlink="">
      <xdr:nvSpPr>
        <xdr:cNvPr id="483" name="楕円 482"/>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484" name="直線コネクタ 483"/>
        <xdr:cNvCxnSpPr/>
      </xdr:nvCxnSpPr>
      <xdr:spPr>
        <a:xfrm>
          <a:off x="14592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85"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86"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8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488"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489"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1" name="テキスト ボックス 50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3" name="テキスト ボックス 50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5" name="テキスト ボックス 50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7" name="テキスト ボックス 50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9" name="テキスト ボックス 50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1" name="テキスト ボックス 51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3" name="テキスト ボックス 5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515" name="直線コネクタ 514"/>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16"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17" name="直線コネクタ 516"/>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518"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19" name="直線コネクタ 518"/>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520" name="【認定こども園・幼稚園・保育所】&#10;一人当たり面積平均値テキスト"/>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21" name="フローチャート: 判断 520"/>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22" name="フローチャート: 判断 521"/>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23" name="フローチャート: 判断 522"/>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24" name="フローチャート: 判断 523"/>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128270</xdr:rowOff>
    </xdr:from>
    <xdr:to>
      <xdr:col>116</xdr:col>
      <xdr:colOff>114300</xdr:colOff>
      <xdr:row>42</xdr:row>
      <xdr:rowOff>58420</xdr:rowOff>
    </xdr:to>
    <xdr:sp macro="" textlink="">
      <xdr:nvSpPr>
        <xdr:cNvPr id="530" name="楕円 529"/>
        <xdr:cNvSpPr/>
      </xdr:nvSpPr>
      <xdr:spPr>
        <a:xfrm>
          <a:off x="22110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43197</xdr:rowOff>
    </xdr:from>
    <xdr:ext cx="469744" cy="259045"/>
    <xdr:sp macro="" textlink="">
      <xdr:nvSpPr>
        <xdr:cNvPr id="531" name="【認定こども園・幼稚園・保育所】&#10;一人当たり面積該当値テキスト"/>
        <xdr:cNvSpPr txBox="1"/>
      </xdr:nvSpPr>
      <xdr:spPr>
        <a:xfrm>
          <a:off x="22199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131535</xdr:rowOff>
    </xdr:from>
    <xdr:to>
      <xdr:col>112</xdr:col>
      <xdr:colOff>38100</xdr:colOff>
      <xdr:row>42</xdr:row>
      <xdr:rowOff>61685</xdr:rowOff>
    </xdr:to>
    <xdr:sp macro="" textlink="">
      <xdr:nvSpPr>
        <xdr:cNvPr id="532" name="楕円 531"/>
        <xdr:cNvSpPr/>
      </xdr:nvSpPr>
      <xdr:spPr>
        <a:xfrm>
          <a:off x="21272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7620</xdr:rowOff>
    </xdr:from>
    <xdr:to>
      <xdr:col>116</xdr:col>
      <xdr:colOff>63500</xdr:colOff>
      <xdr:row>42</xdr:row>
      <xdr:rowOff>10885</xdr:rowOff>
    </xdr:to>
    <xdr:cxnSp macro="">
      <xdr:nvCxnSpPr>
        <xdr:cNvPr id="533" name="直線コネクタ 532"/>
        <xdr:cNvCxnSpPr/>
      </xdr:nvCxnSpPr>
      <xdr:spPr>
        <a:xfrm flipV="1">
          <a:off x="21323300" y="72085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131535</xdr:rowOff>
    </xdr:from>
    <xdr:to>
      <xdr:col>107</xdr:col>
      <xdr:colOff>101600</xdr:colOff>
      <xdr:row>42</xdr:row>
      <xdr:rowOff>61685</xdr:rowOff>
    </xdr:to>
    <xdr:sp macro="" textlink="">
      <xdr:nvSpPr>
        <xdr:cNvPr id="534" name="楕円 533"/>
        <xdr:cNvSpPr/>
      </xdr:nvSpPr>
      <xdr:spPr>
        <a:xfrm>
          <a:off x="20383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10885</xdr:rowOff>
    </xdr:from>
    <xdr:to>
      <xdr:col>111</xdr:col>
      <xdr:colOff>177800</xdr:colOff>
      <xdr:row>42</xdr:row>
      <xdr:rowOff>10885</xdr:rowOff>
    </xdr:to>
    <xdr:cxnSp macro="">
      <xdr:nvCxnSpPr>
        <xdr:cNvPr id="535" name="直線コネクタ 534"/>
        <xdr:cNvCxnSpPr/>
      </xdr:nvCxnSpPr>
      <xdr:spPr>
        <a:xfrm>
          <a:off x="20434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536"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537"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38"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52812</xdr:rowOff>
    </xdr:from>
    <xdr:ext cx="469744" cy="259045"/>
    <xdr:sp macro="" textlink="">
      <xdr:nvSpPr>
        <xdr:cNvPr id="539" name="n_1mainValue【認定こども園・幼稚園・保育所】&#10;一人当たり面積"/>
        <xdr:cNvSpPr txBox="1"/>
      </xdr:nvSpPr>
      <xdr:spPr>
        <a:xfrm>
          <a:off x="21075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52812</xdr:rowOff>
    </xdr:from>
    <xdr:ext cx="469744" cy="259045"/>
    <xdr:sp macro="" textlink="">
      <xdr:nvSpPr>
        <xdr:cNvPr id="540" name="n_2mainValue【認定こども園・幼稚園・保育所】&#10;一人当たり面積"/>
        <xdr:cNvSpPr txBox="1"/>
      </xdr:nvSpPr>
      <xdr:spPr>
        <a:xfrm>
          <a:off x="20199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1" name="正方形/長方形 5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2" name="正方形/長方形 5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3" name="正方形/長方形 5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4" name="正方形/長方形 5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5" name="正方形/長方形 5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6" name="正方形/長方形 5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7" name="正方形/長方形 5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8" name="正方形/長方形 5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9" name="テキスト ボックス 5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0" name="直線コネクタ 5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1" name="テキスト ボックス 5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2" name="直線コネクタ 5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3" name="テキスト ボックス 5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4" name="直線コネクタ 5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5" name="テキスト ボックス 5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6" name="直線コネクタ 5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7" name="テキスト ボックス 5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8" name="直線コネクタ 5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9" name="テキスト ボックス 5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0" name="直線コネクタ 5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1" name="テキスト ボックス 56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3" name="テキスト ボックス 5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65" name="直線コネクタ 564"/>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66"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67" name="直線コネクタ 56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68"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69" name="直線コネクタ 568"/>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70"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71" name="フローチャート: 判断 570"/>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72" name="フローチャート: 判断 571"/>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73" name="フローチャート: 判断 572"/>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74" name="フローチャート: 判断 573"/>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5" name="テキスト ボックス 5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6" name="テキスト ボックス 5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7" name="テキスト ボックス 5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8" name="テキスト ボックス 5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9" name="テキスト ボックス 5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80645</xdr:rowOff>
    </xdr:from>
    <xdr:to>
      <xdr:col>85</xdr:col>
      <xdr:colOff>177800</xdr:colOff>
      <xdr:row>59</xdr:row>
      <xdr:rowOff>10795</xdr:rowOff>
    </xdr:to>
    <xdr:sp macro="" textlink="">
      <xdr:nvSpPr>
        <xdr:cNvPr id="580" name="楕円 579"/>
        <xdr:cNvSpPr/>
      </xdr:nvSpPr>
      <xdr:spPr>
        <a:xfrm>
          <a:off x="16268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103522</xdr:rowOff>
    </xdr:from>
    <xdr:ext cx="405111" cy="259045"/>
    <xdr:sp macro="" textlink="">
      <xdr:nvSpPr>
        <xdr:cNvPr id="581" name="【学校施設】&#10;有形固定資産減価償却率該当値テキスト"/>
        <xdr:cNvSpPr txBox="1"/>
      </xdr:nvSpPr>
      <xdr:spPr>
        <a:xfrm>
          <a:off x="16357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61595</xdr:rowOff>
    </xdr:from>
    <xdr:to>
      <xdr:col>81</xdr:col>
      <xdr:colOff>101600</xdr:colOff>
      <xdr:row>58</xdr:row>
      <xdr:rowOff>163195</xdr:rowOff>
    </xdr:to>
    <xdr:sp macro="" textlink="">
      <xdr:nvSpPr>
        <xdr:cNvPr id="582" name="楕円 581"/>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112395</xdr:rowOff>
    </xdr:from>
    <xdr:to>
      <xdr:col>85</xdr:col>
      <xdr:colOff>127000</xdr:colOff>
      <xdr:row>58</xdr:row>
      <xdr:rowOff>131445</xdr:rowOff>
    </xdr:to>
    <xdr:cxnSp macro="">
      <xdr:nvCxnSpPr>
        <xdr:cNvPr id="583" name="直線コネクタ 582"/>
        <xdr:cNvCxnSpPr/>
      </xdr:nvCxnSpPr>
      <xdr:spPr>
        <a:xfrm>
          <a:off x="15481300" y="100564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584" name="楕円 583"/>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133350</xdr:rowOff>
    </xdr:to>
    <xdr:cxnSp macro="">
      <xdr:nvCxnSpPr>
        <xdr:cNvPr id="585" name="直線コネクタ 584"/>
        <xdr:cNvCxnSpPr/>
      </xdr:nvCxnSpPr>
      <xdr:spPr>
        <a:xfrm flipV="1">
          <a:off x="14592300" y="100564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86" name="楕円 585"/>
        <xdr:cNvSpPr/>
      </xdr:nvSpPr>
      <xdr:spPr>
        <a:xfrm>
          <a:off x="1365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133350</xdr:rowOff>
    </xdr:from>
    <xdr:to>
      <xdr:col>76</xdr:col>
      <xdr:colOff>114300</xdr:colOff>
      <xdr:row>58</xdr:row>
      <xdr:rowOff>167640</xdr:rowOff>
    </xdr:to>
    <xdr:cxnSp macro="">
      <xdr:nvCxnSpPr>
        <xdr:cNvPr id="587" name="直線コネクタ 586"/>
        <xdr:cNvCxnSpPr/>
      </xdr:nvCxnSpPr>
      <xdr:spPr>
        <a:xfrm flipV="1">
          <a:off x="13703300" y="10077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88"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89"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160037</xdr:rowOff>
    </xdr:from>
    <xdr:ext cx="405111" cy="259045"/>
    <xdr:sp macro="" textlink="">
      <xdr:nvSpPr>
        <xdr:cNvPr id="590" name="n_3aveValue【学校施設】&#10;有形固定資産減価償却率"/>
        <xdr:cNvSpPr txBox="1"/>
      </xdr:nvSpPr>
      <xdr:spPr>
        <a:xfrm>
          <a:off x="13500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8272</xdr:rowOff>
    </xdr:from>
    <xdr:ext cx="405111" cy="259045"/>
    <xdr:sp macro="" textlink="">
      <xdr:nvSpPr>
        <xdr:cNvPr id="591" name="n_1mainValue【学校施設】&#10;有形固定資産減価償却率"/>
        <xdr:cNvSpPr txBox="1"/>
      </xdr:nvSpPr>
      <xdr:spPr>
        <a:xfrm>
          <a:off x="15266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92" name="n_2main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593" name="n_3mainValue【学校施設】&#10;有形固定資産減価償却率"/>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2" name="テキスト ボックス 6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4" name="テキスト ボックス 6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618" name="直線コネクタ 617"/>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619"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620" name="直線コネクタ 619"/>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21"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22" name="直線コネクタ 621"/>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23"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24" name="フローチャート: 判断 623"/>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25" name="フローチャート: 判断 624"/>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26" name="フローチャート: 判断 625"/>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77597</xdr:rowOff>
    </xdr:from>
    <xdr:to>
      <xdr:col>102</xdr:col>
      <xdr:colOff>165100</xdr:colOff>
      <xdr:row>63</xdr:row>
      <xdr:rowOff>7747</xdr:rowOff>
    </xdr:to>
    <xdr:sp macro="" textlink="">
      <xdr:nvSpPr>
        <xdr:cNvPr id="627" name="フローチャート: 判断 626"/>
        <xdr:cNvSpPr/>
      </xdr:nvSpPr>
      <xdr:spPr>
        <a:xfrm>
          <a:off x="19494500" y="107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8" name="テキスト ボックス 6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72644</xdr:rowOff>
    </xdr:from>
    <xdr:to>
      <xdr:col>116</xdr:col>
      <xdr:colOff>114300</xdr:colOff>
      <xdr:row>61</xdr:row>
      <xdr:rowOff>2794</xdr:rowOff>
    </xdr:to>
    <xdr:sp macro="" textlink="">
      <xdr:nvSpPr>
        <xdr:cNvPr id="633" name="楕円 632"/>
        <xdr:cNvSpPr/>
      </xdr:nvSpPr>
      <xdr:spPr>
        <a:xfrm>
          <a:off x="22110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95521</xdr:rowOff>
    </xdr:from>
    <xdr:ext cx="469744" cy="259045"/>
    <xdr:sp macro="" textlink="">
      <xdr:nvSpPr>
        <xdr:cNvPr id="634" name="【学校施設】&#10;一人当たり面積該当値テキスト"/>
        <xdr:cNvSpPr txBox="1"/>
      </xdr:nvSpPr>
      <xdr:spPr>
        <a:xfrm>
          <a:off x="22199600"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92456</xdr:rowOff>
    </xdr:from>
    <xdr:to>
      <xdr:col>112</xdr:col>
      <xdr:colOff>38100</xdr:colOff>
      <xdr:row>61</xdr:row>
      <xdr:rowOff>22606</xdr:rowOff>
    </xdr:to>
    <xdr:sp macro="" textlink="">
      <xdr:nvSpPr>
        <xdr:cNvPr id="635" name="楕円 634"/>
        <xdr:cNvSpPr/>
      </xdr:nvSpPr>
      <xdr:spPr>
        <a:xfrm>
          <a:off x="21272500" y="103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123444</xdr:rowOff>
    </xdr:from>
    <xdr:to>
      <xdr:col>116</xdr:col>
      <xdr:colOff>63500</xdr:colOff>
      <xdr:row>60</xdr:row>
      <xdr:rowOff>143256</xdr:rowOff>
    </xdr:to>
    <xdr:cxnSp macro="">
      <xdr:nvCxnSpPr>
        <xdr:cNvPr id="636" name="直線コネクタ 635"/>
        <xdr:cNvCxnSpPr/>
      </xdr:nvCxnSpPr>
      <xdr:spPr>
        <a:xfrm flipV="1">
          <a:off x="21323300" y="1041044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114554</xdr:rowOff>
    </xdr:from>
    <xdr:to>
      <xdr:col>107</xdr:col>
      <xdr:colOff>101600</xdr:colOff>
      <xdr:row>61</xdr:row>
      <xdr:rowOff>44704</xdr:rowOff>
    </xdr:to>
    <xdr:sp macro="" textlink="">
      <xdr:nvSpPr>
        <xdr:cNvPr id="637" name="楕円 636"/>
        <xdr:cNvSpPr/>
      </xdr:nvSpPr>
      <xdr:spPr>
        <a:xfrm>
          <a:off x="20383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143256</xdr:rowOff>
    </xdr:from>
    <xdr:to>
      <xdr:col>111</xdr:col>
      <xdr:colOff>177800</xdr:colOff>
      <xdr:row>60</xdr:row>
      <xdr:rowOff>165354</xdr:rowOff>
    </xdr:to>
    <xdr:cxnSp macro="">
      <xdr:nvCxnSpPr>
        <xdr:cNvPr id="638" name="直線コネクタ 637"/>
        <xdr:cNvCxnSpPr/>
      </xdr:nvCxnSpPr>
      <xdr:spPr>
        <a:xfrm flipV="1">
          <a:off x="20434300" y="1043025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127508</xdr:rowOff>
    </xdr:from>
    <xdr:to>
      <xdr:col>102</xdr:col>
      <xdr:colOff>165100</xdr:colOff>
      <xdr:row>61</xdr:row>
      <xdr:rowOff>57658</xdr:rowOff>
    </xdr:to>
    <xdr:sp macro="" textlink="">
      <xdr:nvSpPr>
        <xdr:cNvPr id="639" name="楕円 638"/>
        <xdr:cNvSpPr/>
      </xdr:nvSpPr>
      <xdr:spPr>
        <a:xfrm>
          <a:off x="19494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165354</xdr:rowOff>
    </xdr:from>
    <xdr:to>
      <xdr:col>107</xdr:col>
      <xdr:colOff>50800</xdr:colOff>
      <xdr:row>61</xdr:row>
      <xdr:rowOff>6858</xdr:rowOff>
    </xdr:to>
    <xdr:cxnSp macro="">
      <xdr:nvCxnSpPr>
        <xdr:cNvPr id="640" name="直線コネクタ 639"/>
        <xdr:cNvCxnSpPr/>
      </xdr:nvCxnSpPr>
      <xdr:spPr>
        <a:xfrm flipV="1">
          <a:off x="19545300" y="1045235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641"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642"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170324</xdr:rowOff>
    </xdr:from>
    <xdr:ext cx="469744" cy="259045"/>
    <xdr:sp macro="" textlink="">
      <xdr:nvSpPr>
        <xdr:cNvPr id="643" name="n_3aveValue【学校施設】&#10;一人当たり面積"/>
        <xdr:cNvSpPr txBox="1"/>
      </xdr:nvSpPr>
      <xdr:spPr>
        <a:xfrm>
          <a:off x="19310427" y="108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39133</xdr:rowOff>
    </xdr:from>
    <xdr:ext cx="469744" cy="259045"/>
    <xdr:sp macro="" textlink="">
      <xdr:nvSpPr>
        <xdr:cNvPr id="644" name="n_1mainValue【学校施設】&#10;一人当たり面積"/>
        <xdr:cNvSpPr txBox="1"/>
      </xdr:nvSpPr>
      <xdr:spPr>
        <a:xfrm>
          <a:off x="2107572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61231</xdr:rowOff>
    </xdr:from>
    <xdr:ext cx="469744" cy="259045"/>
    <xdr:sp macro="" textlink="">
      <xdr:nvSpPr>
        <xdr:cNvPr id="645" name="n_2mainValue【学校施設】&#10;一人当たり面積"/>
        <xdr:cNvSpPr txBox="1"/>
      </xdr:nvSpPr>
      <xdr:spPr>
        <a:xfrm>
          <a:off x="201994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74185</xdr:rowOff>
    </xdr:from>
    <xdr:ext cx="469744" cy="259045"/>
    <xdr:sp macro="" textlink="">
      <xdr:nvSpPr>
        <xdr:cNvPr id="646" name="n_3mainValue【学校施設】&#10;一人当たり面積"/>
        <xdr:cNvSpPr txBox="1"/>
      </xdr:nvSpPr>
      <xdr:spPr>
        <a:xfrm>
          <a:off x="1931042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8" name="正方形/長方形 6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9" name="正方形/長方形 6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0" name="正方形/長方形 6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1" name="正方形/長方形 6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2" name="正方形/長方形 6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3" name="正方形/長方形 6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5" name="テキスト ボックス 6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6" name="直線コネクタ 6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8" name="テキスト ボックス 6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8" name="テキスト ボックス 6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0" name="テキスト ボックス 6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72" name="直線コネクタ 671"/>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73"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74" name="直線コネクタ 673"/>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76" name="直線コネクタ 6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77"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78" name="フローチャート: 判断 677"/>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79" name="フローチャート: 判断 678"/>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80" name="フローチャート: 判断 679"/>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81" name="フローチャート: 判断 680"/>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59145</xdr:rowOff>
    </xdr:from>
    <xdr:to>
      <xdr:col>85</xdr:col>
      <xdr:colOff>177800</xdr:colOff>
      <xdr:row>77</xdr:row>
      <xdr:rowOff>160745</xdr:rowOff>
    </xdr:to>
    <xdr:sp macro="" textlink="">
      <xdr:nvSpPr>
        <xdr:cNvPr id="687" name="楕円 686"/>
        <xdr:cNvSpPr/>
      </xdr:nvSpPr>
      <xdr:spPr>
        <a:xfrm>
          <a:off x="162687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688" name="【児童館】&#10;有形固定資産減価償却率該当値テキスト"/>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147882</xdr:rowOff>
    </xdr:from>
    <xdr:ext cx="405111" cy="259045"/>
    <xdr:sp macro="" textlink="">
      <xdr:nvSpPr>
        <xdr:cNvPr id="689"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90"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91"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2" name="直線コネクタ 7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3" name="テキスト ボックス 7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4" name="直線コネクタ 7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5" name="テキスト ボックス 7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6" name="直線コネクタ 7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7" name="テキスト ボックス 7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8" name="直線コネクタ 7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9" name="テキスト ボックス 7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713" name="直線コネクタ 712"/>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5" name="直線コネクタ 71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716"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717" name="直線コネクタ 716"/>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718"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19" name="フローチャート: 判断 718"/>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20" name="フローチャート: 判断 719"/>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21" name="フローチャート: 判断 720"/>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22" name="フローチャート: 判断 72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28" name="楕円 727"/>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29" name="【児童館】&#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39133</xdr:rowOff>
    </xdr:from>
    <xdr:ext cx="469744" cy="259045"/>
    <xdr:sp macro="" textlink="">
      <xdr:nvSpPr>
        <xdr:cNvPr id="730"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31"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2"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3" name="テキスト ボックス 7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51" name="テキスト ボックス 75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55" name="直線コネクタ 754"/>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5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57" name="直線コネクタ 75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58"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59" name="直線コネクタ 75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60"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61" name="フローチャート: 判断 760"/>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62" name="フローチャート: 判断 761"/>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63" name="フローチャート: 判断 76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64" name="フローチャート: 判断 763"/>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137413</xdr:rowOff>
    </xdr:from>
    <xdr:to>
      <xdr:col>85</xdr:col>
      <xdr:colOff>177800</xdr:colOff>
      <xdr:row>104</xdr:row>
      <xdr:rowOff>67563</xdr:rowOff>
    </xdr:to>
    <xdr:sp macro="" textlink="">
      <xdr:nvSpPr>
        <xdr:cNvPr id="770" name="楕円 769"/>
        <xdr:cNvSpPr/>
      </xdr:nvSpPr>
      <xdr:spPr>
        <a:xfrm>
          <a:off x="16268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160290</xdr:rowOff>
    </xdr:from>
    <xdr:ext cx="405111" cy="259045"/>
    <xdr:sp macro="" textlink="">
      <xdr:nvSpPr>
        <xdr:cNvPr id="771" name="【公民館】&#10;有形固定資産減価償却率該当値テキスト"/>
        <xdr:cNvSpPr txBox="1"/>
      </xdr:nvSpPr>
      <xdr:spPr>
        <a:xfrm>
          <a:off x="16357600" y="176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164846</xdr:rowOff>
    </xdr:from>
    <xdr:to>
      <xdr:col>81</xdr:col>
      <xdr:colOff>101600</xdr:colOff>
      <xdr:row>104</xdr:row>
      <xdr:rowOff>94996</xdr:rowOff>
    </xdr:to>
    <xdr:sp macro="" textlink="">
      <xdr:nvSpPr>
        <xdr:cNvPr id="772" name="楕円 771"/>
        <xdr:cNvSpPr/>
      </xdr:nvSpPr>
      <xdr:spPr>
        <a:xfrm>
          <a:off x="15430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xdr:rowOff>
    </xdr:from>
    <xdr:to>
      <xdr:col>85</xdr:col>
      <xdr:colOff>127000</xdr:colOff>
      <xdr:row>104</xdr:row>
      <xdr:rowOff>44196</xdr:rowOff>
    </xdr:to>
    <xdr:cxnSp macro="">
      <xdr:nvCxnSpPr>
        <xdr:cNvPr id="773" name="直線コネクタ 772"/>
        <xdr:cNvCxnSpPr/>
      </xdr:nvCxnSpPr>
      <xdr:spPr>
        <a:xfrm flipV="1">
          <a:off x="15481300" y="178475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27687</xdr:rowOff>
    </xdr:from>
    <xdr:to>
      <xdr:col>76</xdr:col>
      <xdr:colOff>165100</xdr:colOff>
      <xdr:row>104</xdr:row>
      <xdr:rowOff>129287</xdr:rowOff>
    </xdr:to>
    <xdr:sp macro="" textlink="">
      <xdr:nvSpPr>
        <xdr:cNvPr id="774" name="楕円 773"/>
        <xdr:cNvSpPr/>
      </xdr:nvSpPr>
      <xdr:spPr>
        <a:xfrm>
          <a:off x="14541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44196</xdr:rowOff>
    </xdr:from>
    <xdr:to>
      <xdr:col>81</xdr:col>
      <xdr:colOff>50800</xdr:colOff>
      <xdr:row>104</xdr:row>
      <xdr:rowOff>78487</xdr:rowOff>
    </xdr:to>
    <xdr:cxnSp macro="">
      <xdr:nvCxnSpPr>
        <xdr:cNvPr id="775" name="直線コネクタ 774"/>
        <xdr:cNvCxnSpPr/>
      </xdr:nvCxnSpPr>
      <xdr:spPr>
        <a:xfrm flipV="1">
          <a:off x="14592300" y="1787499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20828</xdr:rowOff>
    </xdr:from>
    <xdr:to>
      <xdr:col>72</xdr:col>
      <xdr:colOff>38100</xdr:colOff>
      <xdr:row>104</xdr:row>
      <xdr:rowOff>122428</xdr:rowOff>
    </xdr:to>
    <xdr:sp macro="" textlink="">
      <xdr:nvSpPr>
        <xdr:cNvPr id="776" name="楕円 775"/>
        <xdr:cNvSpPr/>
      </xdr:nvSpPr>
      <xdr:spPr>
        <a:xfrm>
          <a:off x="13652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71628</xdr:rowOff>
    </xdr:from>
    <xdr:to>
      <xdr:col>76</xdr:col>
      <xdr:colOff>114300</xdr:colOff>
      <xdr:row>104</xdr:row>
      <xdr:rowOff>78487</xdr:rowOff>
    </xdr:to>
    <xdr:cxnSp macro="">
      <xdr:nvCxnSpPr>
        <xdr:cNvPr id="777" name="直線コネクタ 776"/>
        <xdr:cNvCxnSpPr/>
      </xdr:nvCxnSpPr>
      <xdr:spPr>
        <a:xfrm>
          <a:off x="13703300" y="1790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78"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79"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80" name="n_3aveValue【公民館】&#10;有形固定資産減価償却率"/>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111523</xdr:rowOff>
    </xdr:from>
    <xdr:ext cx="405111" cy="259045"/>
    <xdr:sp macro="" textlink="">
      <xdr:nvSpPr>
        <xdr:cNvPr id="781" name="n_1mainValue【公民館】&#10;有形固定資産減価償却率"/>
        <xdr:cNvSpPr txBox="1"/>
      </xdr:nvSpPr>
      <xdr:spPr>
        <a:xfrm>
          <a:off x="15266044" y="1759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145814</xdr:rowOff>
    </xdr:from>
    <xdr:ext cx="405111" cy="259045"/>
    <xdr:sp macro="" textlink="">
      <xdr:nvSpPr>
        <xdr:cNvPr id="782" name="n_2mainValue【公民館】&#10;有形固定資産減価償却率"/>
        <xdr:cNvSpPr txBox="1"/>
      </xdr:nvSpPr>
      <xdr:spPr>
        <a:xfrm>
          <a:off x="14389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138955</xdr:rowOff>
    </xdr:from>
    <xdr:ext cx="405111" cy="259045"/>
    <xdr:sp macro="" textlink="">
      <xdr:nvSpPr>
        <xdr:cNvPr id="783" name="n_3mainValue【公民館】&#10;有形固定資産減価償却率"/>
        <xdr:cNvSpPr txBox="1"/>
      </xdr:nvSpPr>
      <xdr:spPr>
        <a:xfrm>
          <a:off x="13500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809" name="直線コネクタ 808"/>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10"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11" name="直線コネクタ 810"/>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812"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813" name="直線コネクタ 812"/>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814"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15" name="フローチャート: 判断 814"/>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16" name="フローチャート: 判断 815"/>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17" name="フローチャート: 判断 816"/>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818" name="フローチャート: 判断 817"/>
        <xdr:cNvSpPr/>
      </xdr:nvSpPr>
      <xdr:spPr>
        <a:xfrm>
          <a:off x="19494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67855</xdr:rowOff>
    </xdr:from>
    <xdr:to>
      <xdr:col>116</xdr:col>
      <xdr:colOff>114300</xdr:colOff>
      <xdr:row>107</xdr:row>
      <xdr:rowOff>169455</xdr:rowOff>
    </xdr:to>
    <xdr:sp macro="" textlink="">
      <xdr:nvSpPr>
        <xdr:cNvPr id="824" name="楕円 823"/>
        <xdr:cNvSpPr/>
      </xdr:nvSpPr>
      <xdr:spPr>
        <a:xfrm>
          <a:off x="22110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46282</xdr:rowOff>
    </xdr:from>
    <xdr:ext cx="469744" cy="259045"/>
    <xdr:sp macro="" textlink="">
      <xdr:nvSpPr>
        <xdr:cNvPr id="825" name="【公民館】&#10;一人当たり面積該当値テキスト"/>
        <xdr:cNvSpPr txBox="1"/>
      </xdr:nvSpPr>
      <xdr:spPr>
        <a:xfrm>
          <a:off x="22199600"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826" name="楕円 825"/>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118655</xdr:rowOff>
    </xdr:from>
    <xdr:to>
      <xdr:col>116</xdr:col>
      <xdr:colOff>63500</xdr:colOff>
      <xdr:row>107</xdr:row>
      <xdr:rowOff>123552</xdr:rowOff>
    </xdr:to>
    <xdr:cxnSp macro="">
      <xdr:nvCxnSpPr>
        <xdr:cNvPr id="827" name="直線コネクタ 826"/>
        <xdr:cNvCxnSpPr/>
      </xdr:nvCxnSpPr>
      <xdr:spPr>
        <a:xfrm flipV="1">
          <a:off x="21323300" y="184638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77651</xdr:rowOff>
    </xdr:from>
    <xdr:to>
      <xdr:col>107</xdr:col>
      <xdr:colOff>101600</xdr:colOff>
      <xdr:row>108</xdr:row>
      <xdr:rowOff>7801</xdr:rowOff>
    </xdr:to>
    <xdr:sp macro="" textlink="">
      <xdr:nvSpPr>
        <xdr:cNvPr id="828" name="楕円 827"/>
        <xdr:cNvSpPr/>
      </xdr:nvSpPr>
      <xdr:spPr>
        <a:xfrm>
          <a:off x="2038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128451</xdr:rowOff>
    </xdr:to>
    <xdr:cxnSp macro="">
      <xdr:nvCxnSpPr>
        <xdr:cNvPr id="829" name="直線コネクタ 828"/>
        <xdr:cNvCxnSpPr/>
      </xdr:nvCxnSpPr>
      <xdr:spPr>
        <a:xfrm flipV="1">
          <a:off x="20434300" y="184687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80918</xdr:rowOff>
    </xdr:from>
    <xdr:to>
      <xdr:col>102</xdr:col>
      <xdr:colOff>165100</xdr:colOff>
      <xdr:row>108</xdr:row>
      <xdr:rowOff>11068</xdr:rowOff>
    </xdr:to>
    <xdr:sp macro="" textlink="">
      <xdr:nvSpPr>
        <xdr:cNvPr id="830" name="楕円 829"/>
        <xdr:cNvSpPr/>
      </xdr:nvSpPr>
      <xdr:spPr>
        <a:xfrm>
          <a:off x="19494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128451</xdr:rowOff>
    </xdr:from>
    <xdr:to>
      <xdr:col>107</xdr:col>
      <xdr:colOff>50800</xdr:colOff>
      <xdr:row>107</xdr:row>
      <xdr:rowOff>131718</xdr:rowOff>
    </xdr:to>
    <xdr:cxnSp macro="">
      <xdr:nvCxnSpPr>
        <xdr:cNvPr id="831" name="直線コネクタ 830"/>
        <xdr:cNvCxnSpPr/>
      </xdr:nvCxnSpPr>
      <xdr:spPr>
        <a:xfrm flipV="1">
          <a:off x="19545300" y="184736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32"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33"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35758</xdr:rowOff>
    </xdr:from>
    <xdr:ext cx="469744" cy="259045"/>
    <xdr:sp macro="" textlink="">
      <xdr:nvSpPr>
        <xdr:cNvPr id="834" name="n_3aveValue【公民館】&#10;一人当たり面積"/>
        <xdr:cNvSpPr txBox="1"/>
      </xdr:nvSpPr>
      <xdr:spPr>
        <a:xfrm>
          <a:off x="19310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835" name="n_1mainValue【公民館】&#10;一人当たり面積"/>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170378</xdr:rowOff>
    </xdr:from>
    <xdr:ext cx="469744" cy="259045"/>
    <xdr:sp macro="" textlink="">
      <xdr:nvSpPr>
        <xdr:cNvPr id="836" name="n_2mainValue【公民館】&#10;一人当たり面積"/>
        <xdr:cNvSpPr txBox="1"/>
      </xdr:nvSpPr>
      <xdr:spPr>
        <a:xfrm>
          <a:off x="20199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2195</xdr:rowOff>
    </xdr:from>
    <xdr:ext cx="469744" cy="259045"/>
    <xdr:sp macro="" textlink="">
      <xdr:nvSpPr>
        <xdr:cNvPr id="837" name="n_3mainValue【公民館】&#10;一人当たり面積"/>
        <xdr:cNvSpPr txBox="1"/>
      </xdr:nvSpPr>
      <xdr:spPr>
        <a:xfrm>
          <a:off x="19310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類似団体内平均値と比較し、有形固定資産減価償却率が高くなっているのは、</a:t>
          </a:r>
          <a:r>
            <a:rPr lang="ja-JP" altLang="ja-JP" sz="900" b="0" i="0" baseline="0">
              <a:solidFill>
                <a:schemeClr val="dk1"/>
              </a:solidFill>
              <a:effectLst/>
              <a:latin typeface="+mn-lt"/>
              <a:ea typeface="+mn-ea"/>
              <a:cs typeface="+mn-cs"/>
            </a:rPr>
            <a:t>認定こども園・幼稚園・保育所、</a:t>
          </a:r>
          <a:r>
            <a:rPr kumimoji="1" lang="ja-JP" altLang="ja-JP" sz="900">
              <a:solidFill>
                <a:schemeClr val="dk1"/>
              </a:solidFill>
              <a:effectLst/>
              <a:latin typeface="+mn-lt"/>
              <a:ea typeface="+mn-ea"/>
              <a:cs typeface="+mn-cs"/>
            </a:rPr>
            <a:t>学校施設、</a:t>
          </a:r>
          <a:r>
            <a:rPr kumimoji="1" lang="ja-JP" altLang="en-US" sz="900">
              <a:solidFill>
                <a:schemeClr val="dk1"/>
              </a:solidFill>
              <a:effectLst/>
              <a:latin typeface="+mn-lt"/>
              <a:ea typeface="+mn-ea"/>
              <a:cs typeface="+mn-cs"/>
            </a:rPr>
            <a:t>公営住宅、児童館、公民館</a:t>
          </a:r>
          <a:r>
            <a:rPr kumimoji="1" lang="ja-JP" altLang="ja-JP" sz="900">
              <a:solidFill>
                <a:schemeClr val="dk1"/>
              </a:solidFill>
              <a:effectLst/>
              <a:latin typeface="+mn-lt"/>
              <a:ea typeface="+mn-ea"/>
              <a:cs typeface="+mn-cs"/>
            </a:rPr>
            <a:t>である。</a:t>
          </a:r>
          <a:endParaRPr lang="ja-JP" altLang="ja-JP" sz="1050">
            <a:effectLst/>
          </a:endParaRPr>
        </a:p>
        <a:p>
          <a:pPr eaLnBrk="1" fontAlgn="auto" latinLnBrk="0" hangingPunct="1"/>
          <a:r>
            <a:rPr lang="ja-JP" altLang="ja-JP" sz="900" b="0" i="0" baseline="0">
              <a:solidFill>
                <a:schemeClr val="dk1"/>
              </a:solidFill>
              <a:effectLst/>
              <a:latin typeface="+mn-lt"/>
              <a:ea typeface="+mn-ea"/>
              <a:cs typeface="+mn-cs"/>
            </a:rPr>
            <a:t>認定こども園・幼稚園・保育所については、</a:t>
          </a:r>
          <a:r>
            <a:rPr lang="en-US" altLang="ja-JP" sz="900" b="0" i="0" baseline="0">
              <a:solidFill>
                <a:schemeClr val="dk1"/>
              </a:solidFill>
              <a:effectLst/>
              <a:latin typeface="+mn-lt"/>
              <a:ea typeface="+mn-ea"/>
              <a:cs typeface="+mn-cs"/>
            </a:rPr>
            <a:t>1</a:t>
          </a:r>
          <a:r>
            <a:rPr lang="ja-JP" altLang="ja-JP" sz="900" b="0" i="0" baseline="0">
              <a:solidFill>
                <a:schemeClr val="dk1"/>
              </a:solidFill>
              <a:effectLst/>
              <a:latin typeface="+mn-lt"/>
              <a:ea typeface="+mn-ea"/>
              <a:cs typeface="+mn-cs"/>
            </a:rPr>
            <a:t>施設あるが既に耐用年数を過ぎている。</a:t>
          </a:r>
          <a:r>
            <a:rPr kumimoji="1" lang="ja-JP" altLang="ja-JP" sz="900">
              <a:solidFill>
                <a:schemeClr val="dk1"/>
              </a:solidFill>
              <a:effectLst/>
              <a:latin typeface="+mn-lt"/>
              <a:ea typeface="+mn-ea"/>
              <a:cs typeface="+mn-cs"/>
            </a:rPr>
            <a:t>今後、個別計画を策定するなかで関係各課と連携を図りながら</a:t>
          </a:r>
          <a:r>
            <a:rPr lang="ja-JP" altLang="ja-JP" sz="900" b="0" i="0" baseline="0">
              <a:solidFill>
                <a:schemeClr val="dk1"/>
              </a:solidFill>
              <a:effectLst/>
              <a:latin typeface="+mn-lt"/>
              <a:ea typeface="+mn-ea"/>
              <a:cs typeface="+mn-cs"/>
            </a:rPr>
            <a:t>保育所の</a:t>
          </a:r>
          <a:r>
            <a:rPr kumimoji="1" lang="ja-JP" altLang="ja-JP" sz="900">
              <a:solidFill>
                <a:schemeClr val="dk1"/>
              </a:solidFill>
              <a:effectLst/>
              <a:latin typeface="+mn-lt"/>
              <a:ea typeface="+mn-ea"/>
              <a:cs typeface="+mn-cs"/>
            </a:rPr>
            <a:t>あり方の検討を行う。</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学校施設については，半数近くの施設が耐用年数を過ぎている。現在、学校施設長寿命化計画を策定途中で施設の老朽化の状況も踏まえ検討していく。</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公営住宅については、半数近くの施設が耐用年数を過ぎている。現在、公営住宅等長寿命化計画により順次長寿命化が図られている。</a:t>
          </a:r>
          <a:endParaRPr kumimoji="0"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a:solidFill>
                <a:schemeClr val="dk1"/>
              </a:solidFill>
              <a:effectLst/>
              <a:latin typeface="+mn-lt"/>
              <a:ea typeface="+mn-ea"/>
              <a:cs typeface="+mn-cs"/>
            </a:rPr>
            <a:t>児童館については、</a:t>
          </a:r>
          <a:r>
            <a:rPr kumimoji="0" lang="en-US" altLang="ja-JP" sz="900">
              <a:solidFill>
                <a:schemeClr val="dk1"/>
              </a:solidFill>
              <a:effectLst/>
              <a:latin typeface="+mn-lt"/>
              <a:ea typeface="+mn-ea"/>
              <a:cs typeface="+mn-cs"/>
            </a:rPr>
            <a:t>1</a:t>
          </a:r>
          <a:r>
            <a:rPr kumimoji="0" lang="ja-JP" altLang="en-US" sz="900">
              <a:solidFill>
                <a:schemeClr val="dk1"/>
              </a:solidFill>
              <a:effectLst/>
              <a:latin typeface="+mn-lt"/>
              <a:ea typeface="+mn-ea"/>
              <a:cs typeface="+mn-cs"/>
            </a:rPr>
            <a:t>施設あるが間もなく耐用年数を迎える。</a:t>
          </a:r>
          <a:r>
            <a:rPr kumimoji="1" lang="ja-JP" altLang="ja-JP" sz="900">
              <a:solidFill>
                <a:schemeClr val="dk1"/>
              </a:solidFill>
              <a:effectLst/>
              <a:latin typeface="+mn-lt"/>
              <a:ea typeface="+mn-ea"/>
              <a:cs typeface="+mn-cs"/>
            </a:rPr>
            <a:t>今後、個別計画を策定するなかで関係各課と連携を図りながら</a:t>
          </a:r>
          <a:r>
            <a:rPr lang="ja-JP" altLang="en-US" sz="900" b="0" i="0" baseline="0">
              <a:solidFill>
                <a:schemeClr val="dk1"/>
              </a:solidFill>
              <a:effectLst/>
              <a:latin typeface="+mn-lt"/>
              <a:ea typeface="+mn-ea"/>
              <a:cs typeface="+mn-cs"/>
            </a:rPr>
            <a:t>児童</a:t>
          </a:r>
          <a:r>
            <a:rPr lang="ja-JP" altLang="ja-JP" sz="900" b="0" i="0" baseline="0">
              <a:solidFill>
                <a:schemeClr val="dk1"/>
              </a:solidFill>
              <a:effectLst/>
              <a:latin typeface="+mn-lt"/>
              <a:ea typeface="+mn-ea"/>
              <a:cs typeface="+mn-cs"/>
            </a:rPr>
            <a:t>館の</a:t>
          </a:r>
          <a:r>
            <a:rPr kumimoji="1" lang="ja-JP" altLang="ja-JP" sz="900">
              <a:solidFill>
                <a:schemeClr val="dk1"/>
              </a:solidFill>
              <a:effectLst/>
              <a:latin typeface="+mn-lt"/>
              <a:ea typeface="+mn-ea"/>
              <a:cs typeface="+mn-cs"/>
            </a:rPr>
            <a:t>あり方の検討を行う。</a:t>
          </a:r>
          <a:endParaRPr kumimoji="0"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a:solidFill>
                <a:schemeClr val="dk1"/>
              </a:solidFill>
              <a:effectLst/>
              <a:latin typeface="+mn-lt"/>
              <a:ea typeface="+mn-ea"/>
              <a:cs typeface="+mn-cs"/>
            </a:rPr>
            <a:t>公民館については、</a:t>
          </a:r>
          <a:r>
            <a:rPr kumimoji="1" lang="ja-JP" altLang="ja-JP" sz="900">
              <a:solidFill>
                <a:schemeClr val="dk1"/>
              </a:solidFill>
              <a:effectLst/>
              <a:latin typeface="+mn-lt"/>
              <a:ea typeface="+mn-ea"/>
              <a:cs typeface="+mn-cs"/>
            </a:rPr>
            <a:t>半数近くの施設が耐用年数を過ぎている。今後、個別計画を策定するなかで関係各課と連携を図りながら</a:t>
          </a:r>
          <a:r>
            <a:rPr lang="ja-JP" altLang="en-US" sz="900" b="0" i="0" baseline="0">
              <a:solidFill>
                <a:schemeClr val="dk1"/>
              </a:solidFill>
              <a:effectLst/>
              <a:latin typeface="+mn-lt"/>
              <a:ea typeface="+mn-ea"/>
              <a:cs typeface="+mn-cs"/>
            </a:rPr>
            <a:t>公民館</a:t>
          </a:r>
          <a:r>
            <a:rPr lang="ja-JP" altLang="ja-JP" sz="900" b="0" i="0" baseline="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あり方の検討を行う。</a:t>
          </a:r>
          <a:endParaRPr lang="ja-JP" altLang="ja-JP" sz="900">
            <a:effectLst/>
          </a:endParaRPr>
        </a:p>
        <a:p>
          <a:pPr eaLnBrk="1" fontAlgn="auto" latinLnBrk="0" hangingPunct="1"/>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15,467
15,383
308.10
11,542,837
11,255,592
233,395
5,932,382
10,402,576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25944</xdr:rowOff>
    </xdr:from>
    <xdr:to>
      <xdr:col>10</xdr:col>
      <xdr:colOff>165100</xdr:colOff>
      <xdr:row>57</xdr:row>
      <xdr:rowOff>127544</xdr:rowOff>
    </xdr:to>
    <xdr:sp macro="" textlink="">
      <xdr:nvSpPr>
        <xdr:cNvPr id="84" name="フローチャート: 判断 83"/>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55</xdr:row>
      <xdr:rowOff>144071</xdr:rowOff>
    </xdr:from>
    <xdr:ext cx="405111" cy="259045"/>
    <xdr:sp macro="" textlink="">
      <xdr:nvSpPr>
        <xdr:cNvPr id="85" name="n_3aveValue【体育館・プール】&#10;有形固定資産減価償却率"/>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112485</xdr:rowOff>
    </xdr:from>
    <xdr:to>
      <xdr:col>24</xdr:col>
      <xdr:colOff>114300</xdr:colOff>
      <xdr:row>56</xdr:row>
      <xdr:rowOff>42635</xdr:rowOff>
    </xdr:to>
    <xdr:sp macro="" textlink="">
      <xdr:nvSpPr>
        <xdr:cNvPr id="91" name="楕円 90"/>
        <xdr:cNvSpPr/>
      </xdr:nvSpPr>
      <xdr:spPr>
        <a:xfrm>
          <a:off x="4584700" y="9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27412</xdr:rowOff>
    </xdr:from>
    <xdr:ext cx="405111" cy="259045"/>
    <xdr:sp macro="" textlink="">
      <xdr:nvSpPr>
        <xdr:cNvPr id="92" name="【体育館・プール】&#10;有形固定資産減価償却率該当値テキスト"/>
        <xdr:cNvSpPr txBox="1"/>
      </xdr:nvSpPr>
      <xdr:spPr>
        <a:xfrm>
          <a:off x="4673600" y="945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4" name="テキスト ボックス 1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18" name="直線コネクタ 117"/>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19"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0" name="直線コネクタ 119"/>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1"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2" name="直線コネクタ 121"/>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3"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24" name="フローチャート: 判断 12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25" name="フローチャート: 判断 124"/>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26"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27" name="フローチャート: 判断 126"/>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28"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168547</xdr:rowOff>
    </xdr:from>
    <xdr:to>
      <xdr:col>41</xdr:col>
      <xdr:colOff>101600</xdr:colOff>
      <xdr:row>62</xdr:row>
      <xdr:rowOff>98697</xdr:rowOff>
    </xdr:to>
    <xdr:sp macro="" textlink="">
      <xdr:nvSpPr>
        <xdr:cNvPr id="129" name="フローチャート: 判断 128"/>
        <xdr:cNvSpPr/>
      </xdr:nvSpPr>
      <xdr:spPr>
        <a:xfrm>
          <a:off x="7810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115224</xdr:rowOff>
    </xdr:from>
    <xdr:ext cx="469744" cy="259045"/>
    <xdr:sp macro="" textlink="">
      <xdr:nvSpPr>
        <xdr:cNvPr id="130" name="n_3aveValue【体育館・プール】&#10;一人当たり面積"/>
        <xdr:cNvSpPr txBox="1"/>
      </xdr:nvSpPr>
      <xdr:spPr>
        <a:xfrm>
          <a:off x="76264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136" name="楕円 135"/>
        <xdr:cNvSpPr/>
      </xdr:nvSpPr>
      <xdr:spPr>
        <a:xfrm>
          <a:off x="10426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24328</xdr:rowOff>
    </xdr:from>
    <xdr:ext cx="469744" cy="259045"/>
    <xdr:sp macro="" textlink="">
      <xdr:nvSpPr>
        <xdr:cNvPr id="137" name="【体育館・プール】&#10;一人当たり面積該当値テキスト"/>
        <xdr:cNvSpPr txBox="1"/>
      </xdr:nvSpPr>
      <xdr:spPr>
        <a:xfrm>
          <a:off x="10515600" y="1048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8" name="テキスト ボックス 14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8" name="テキスト ボックス 15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62" name="直線コネクタ 161"/>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63"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64" name="直線コネクタ 163"/>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6" name="直線コネクタ 16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167" name="【福祉施設】&#10;有形固定資産減価償却率平均値テキスト"/>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68" name="フローチャート: 判断 167"/>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69" name="フローチャート: 判断 168"/>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70"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71" name="フローチャート: 判断 170"/>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172"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73" name="フローチャート: 判断 172"/>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116222</xdr:rowOff>
    </xdr:from>
    <xdr:ext cx="405111" cy="259045"/>
    <xdr:sp macro="" textlink="">
      <xdr:nvSpPr>
        <xdr:cNvPr id="174" name="n_3ave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180" name="楕円 179"/>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181" name="【福祉施設】&#10;有形固定資産減価償却率該当値テキスト"/>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149225</xdr:rowOff>
    </xdr:from>
    <xdr:to>
      <xdr:col>20</xdr:col>
      <xdr:colOff>38100</xdr:colOff>
      <xdr:row>78</xdr:row>
      <xdr:rowOff>79375</xdr:rowOff>
    </xdr:to>
    <xdr:sp macro="" textlink="">
      <xdr:nvSpPr>
        <xdr:cNvPr id="182" name="楕円 181"/>
        <xdr:cNvSpPr/>
      </xdr:nvSpPr>
      <xdr:spPr>
        <a:xfrm>
          <a:off x="3746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28575</xdr:rowOff>
    </xdr:from>
    <xdr:to>
      <xdr:col>24</xdr:col>
      <xdr:colOff>63500</xdr:colOff>
      <xdr:row>82</xdr:row>
      <xdr:rowOff>146686</xdr:rowOff>
    </xdr:to>
    <xdr:cxnSp macro="">
      <xdr:nvCxnSpPr>
        <xdr:cNvPr id="183" name="直線コネクタ 182"/>
        <xdr:cNvCxnSpPr/>
      </xdr:nvCxnSpPr>
      <xdr:spPr>
        <a:xfrm>
          <a:off x="3797300" y="13401675"/>
          <a:ext cx="838200" cy="8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29211</xdr:rowOff>
    </xdr:from>
    <xdr:to>
      <xdr:col>15</xdr:col>
      <xdr:colOff>101600</xdr:colOff>
      <xdr:row>78</xdr:row>
      <xdr:rowOff>130811</xdr:rowOff>
    </xdr:to>
    <xdr:sp macro="" textlink="">
      <xdr:nvSpPr>
        <xdr:cNvPr id="184" name="楕円 183"/>
        <xdr:cNvSpPr/>
      </xdr:nvSpPr>
      <xdr:spPr>
        <a:xfrm>
          <a:off x="2857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28575</xdr:rowOff>
    </xdr:from>
    <xdr:to>
      <xdr:col>19</xdr:col>
      <xdr:colOff>177800</xdr:colOff>
      <xdr:row>78</xdr:row>
      <xdr:rowOff>80011</xdr:rowOff>
    </xdr:to>
    <xdr:cxnSp macro="">
      <xdr:nvCxnSpPr>
        <xdr:cNvPr id="185" name="直線コネクタ 184"/>
        <xdr:cNvCxnSpPr/>
      </xdr:nvCxnSpPr>
      <xdr:spPr>
        <a:xfrm flipV="1">
          <a:off x="2908300" y="134016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40639</xdr:rowOff>
    </xdr:from>
    <xdr:to>
      <xdr:col>10</xdr:col>
      <xdr:colOff>165100</xdr:colOff>
      <xdr:row>78</xdr:row>
      <xdr:rowOff>142239</xdr:rowOff>
    </xdr:to>
    <xdr:sp macro="" textlink="">
      <xdr:nvSpPr>
        <xdr:cNvPr id="186" name="楕円 185"/>
        <xdr:cNvSpPr/>
      </xdr:nvSpPr>
      <xdr:spPr>
        <a:xfrm>
          <a:off x="1968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80011</xdr:rowOff>
    </xdr:from>
    <xdr:to>
      <xdr:col>15</xdr:col>
      <xdr:colOff>50800</xdr:colOff>
      <xdr:row>78</xdr:row>
      <xdr:rowOff>91439</xdr:rowOff>
    </xdr:to>
    <xdr:cxnSp macro="">
      <xdr:nvCxnSpPr>
        <xdr:cNvPr id="187" name="直線コネクタ 186"/>
        <xdr:cNvCxnSpPr/>
      </xdr:nvCxnSpPr>
      <xdr:spPr>
        <a:xfrm flipV="1">
          <a:off x="2019300" y="13453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95902</xdr:rowOff>
    </xdr:from>
    <xdr:ext cx="405111" cy="259045"/>
    <xdr:sp macro="" textlink="">
      <xdr:nvSpPr>
        <xdr:cNvPr id="188" name="n_1mainValue【福祉施設】&#10;有形固定資産減価償却率"/>
        <xdr:cNvSpPr txBox="1"/>
      </xdr:nvSpPr>
      <xdr:spPr>
        <a:xfrm>
          <a:off x="35820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147338</xdr:rowOff>
    </xdr:from>
    <xdr:ext cx="405111" cy="259045"/>
    <xdr:sp macro="" textlink="">
      <xdr:nvSpPr>
        <xdr:cNvPr id="189" name="n_2mainValue【福祉施設】&#10;有形固定資産減価償却率"/>
        <xdr:cNvSpPr txBox="1"/>
      </xdr:nvSpPr>
      <xdr:spPr>
        <a:xfrm>
          <a:off x="2705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158766</xdr:rowOff>
    </xdr:from>
    <xdr:ext cx="405111" cy="259045"/>
    <xdr:sp macro="" textlink="">
      <xdr:nvSpPr>
        <xdr:cNvPr id="190" name="n_3mainValue【福祉施設】&#10;有形固定資産減価償却率"/>
        <xdr:cNvSpPr txBox="1"/>
      </xdr:nvSpPr>
      <xdr:spPr>
        <a:xfrm>
          <a:off x="1816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14" name="直線コネクタ 213"/>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15"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16" name="直線コネクタ 215"/>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17"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18" name="直線コネクタ 217"/>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19"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0" name="フローチャート: 判断 219"/>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21" name="フローチャート: 判断 220"/>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22"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23" name="フローチャート: 判断 222"/>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24"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158750</xdr:rowOff>
    </xdr:from>
    <xdr:to>
      <xdr:col>41</xdr:col>
      <xdr:colOff>101600</xdr:colOff>
      <xdr:row>85</xdr:row>
      <xdr:rowOff>88900</xdr:rowOff>
    </xdr:to>
    <xdr:sp macro="" textlink="">
      <xdr:nvSpPr>
        <xdr:cNvPr id="225" name="フローチャート: 判断 224"/>
        <xdr:cNvSpPr/>
      </xdr:nvSpPr>
      <xdr:spPr>
        <a:xfrm>
          <a:off x="781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105427</xdr:rowOff>
    </xdr:from>
    <xdr:ext cx="469744" cy="259045"/>
    <xdr:sp macro="" textlink="">
      <xdr:nvSpPr>
        <xdr:cNvPr id="226" name="n_3aveValue【福祉施設】&#10;一人当たり面積"/>
        <xdr:cNvSpPr txBox="1"/>
      </xdr:nvSpPr>
      <xdr:spPr>
        <a:xfrm>
          <a:off x="7626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153670</xdr:rowOff>
    </xdr:from>
    <xdr:to>
      <xdr:col>55</xdr:col>
      <xdr:colOff>50800</xdr:colOff>
      <xdr:row>84</xdr:row>
      <xdr:rowOff>83820</xdr:rowOff>
    </xdr:to>
    <xdr:sp macro="" textlink="">
      <xdr:nvSpPr>
        <xdr:cNvPr id="232" name="楕円 231"/>
        <xdr:cNvSpPr/>
      </xdr:nvSpPr>
      <xdr:spPr>
        <a:xfrm>
          <a:off x="104267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5097</xdr:rowOff>
    </xdr:from>
    <xdr:ext cx="469744" cy="259045"/>
    <xdr:sp macro="" textlink="">
      <xdr:nvSpPr>
        <xdr:cNvPr id="233" name="【福祉施設】&#10;一人当たり面積該当値テキスト"/>
        <xdr:cNvSpPr txBox="1"/>
      </xdr:nvSpPr>
      <xdr:spPr>
        <a:xfrm>
          <a:off x="1051560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121920</xdr:rowOff>
    </xdr:from>
    <xdr:to>
      <xdr:col>50</xdr:col>
      <xdr:colOff>165100</xdr:colOff>
      <xdr:row>86</xdr:row>
      <xdr:rowOff>52070</xdr:rowOff>
    </xdr:to>
    <xdr:sp macro="" textlink="">
      <xdr:nvSpPr>
        <xdr:cNvPr id="234" name="楕円 233"/>
        <xdr:cNvSpPr/>
      </xdr:nvSpPr>
      <xdr:spPr>
        <a:xfrm>
          <a:off x="9588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33020</xdr:rowOff>
    </xdr:from>
    <xdr:to>
      <xdr:col>55</xdr:col>
      <xdr:colOff>0</xdr:colOff>
      <xdr:row>86</xdr:row>
      <xdr:rowOff>1270</xdr:rowOff>
    </xdr:to>
    <xdr:cxnSp macro="">
      <xdr:nvCxnSpPr>
        <xdr:cNvPr id="235" name="直線コネクタ 234"/>
        <xdr:cNvCxnSpPr/>
      </xdr:nvCxnSpPr>
      <xdr:spPr>
        <a:xfrm flipV="1">
          <a:off x="9639300" y="14434820"/>
          <a:ext cx="8382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7620</xdr:rowOff>
    </xdr:from>
    <xdr:to>
      <xdr:col>46</xdr:col>
      <xdr:colOff>38100</xdr:colOff>
      <xdr:row>86</xdr:row>
      <xdr:rowOff>109220</xdr:rowOff>
    </xdr:to>
    <xdr:sp macro="" textlink="">
      <xdr:nvSpPr>
        <xdr:cNvPr id="236" name="楕円 235"/>
        <xdr:cNvSpPr/>
      </xdr:nvSpPr>
      <xdr:spPr>
        <a:xfrm>
          <a:off x="8699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xdr:rowOff>
    </xdr:from>
    <xdr:to>
      <xdr:col>50</xdr:col>
      <xdr:colOff>114300</xdr:colOff>
      <xdr:row>86</xdr:row>
      <xdr:rowOff>58420</xdr:rowOff>
    </xdr:to>
    <xdr:cxnSp macro="">
      <xdr:nvCxnSpPr>
        <xdr:cNvPr id="237" name="直線コネクタ 236"/>
        <xdr:cNvCxnSpPr/>
      </xdr:nvCxnSpPr>
      <xdr:spPr>
        <a:xfrm flipV="1">
          <a:off x="8750300" y="14745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7620</xdr:rowOff>
    </xdr:from>
    <xdr:to>
      <xdr:col>41</xdr:col>
      <xdr:colOff>101600</xdr:colOff>
      <xdr:row>86</xdr:row>
      <xdr:rowOff>109220</xdr:rowOff>
    </xdr:to>
    <xdr:sp macro="" textlink="">
      <xdr:nvSpPr>
        <xdr:cNvPr id="238" name="楕円 237"/>
        <xdr:cNvSpPr/>
      </xdr:nvSpPr>
      <xdr:spPr>
        <a:xfrm>
          <a:off x="7810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58420</xdr:rowOff>
    </xdr:from>
    <xdr:to>
      <xdr:col>45</xdr:col>
      <xdr:colOff>177800</xdr:colOff>
      <xdr:row>86</xdr:row>
      <xdr:rowOff>58420</xdr:rowOff>
    </xdr:to>
    <xdr:cxnSp macro="">
      <xdr:nvCxnSpPr>
        <xdr:cNvPr id="239" name="直線コネクタ 238"/>
        <xdr:cNvCxnSpPr/>
      </xdr:nvCxnSpPr>
      <xdr:spPr>
        <a:xfrm>
          <a:off x="7861300" y="14803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43197</xdr:rowOff>
    </xdr:from>
    <xdr:ext cx="469744" cy="259045"/>
    <xdr:sp macro="" textlink="">
      <xdr:nvSpPr>
        <xdr:cNvPr id="240" name="n_1mainValue【福祉施設】&#10;一人当たり面積"/>
        <xdr:cNvSpPr txBox="1"/>
      </xdr:nvSpPr>
      <xdr:spPr>
        <a:xfrm>
          <a:off x="93917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100347</xdr:rowOff>
    </xdr:from>
    <xdr:ext cx="469744" cy="259045"/>
    <xdr:sp macro="" textlink="">
      <xdr:nvSpPr>
        <xdr:cNvPr id="241" name="n_2mainValue【福祉施設】&#10;一人当たり面積"/>
        <xdr:cNvSpPr txBox="1"/>
      </xdr:nvSpPr>
      <xdr:spPr>
        <a:xfrm>
          <a:off x="8515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100347</xdr:rowOff>
    </xdr:from>
    <xdr:ext cx="469744" cy="259045"/>
    <xdr:sp macro="" textlink="">
      <xdr:nvSpPr>
        <xdr:cNvPr id="242" name="n_3mainValue【福祉施設】&#10;一人当たり面積"/>
        <xdr:cNvSpPr txBox="1"/>
      </xdr:nvSpPr>
      <xdr:spPr>
        <a:xfrm>
          <a:off x="7626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3" name="テキスト ボックス 25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4" name="直線コネクタ 2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5" name="テキスト ボックス 25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6" name="直線コネクタ 2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7" name="テキスト ボックス 2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8" name="直線コネクタ 2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9" name="テキスト ボックス 2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0" name="直線コネクタ 2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1" name="テキスト ボックス 2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2" name="直線コネクタ 2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3" name="テキスト ボックス 26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67" name="直線コネクタ 266"/>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68"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69" name="直線コネクタ 268"/>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1" name="直線コネクタ 27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72"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73" name="フローチャート: 判断 272"/>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74" name="フローチャート: 判断 273"/>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75"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76" name="フローチャート: 判断 275"/>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77"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31114</xdr:rowOff>
    </xdr:from>
    <xdr:to>
      <xdr:col>10</xdr:col>
      <xdr:colOff>165100</xdr:colOff>
      <xdr:row>106</xdr:row>
      <xdr:rowOff>132714</xdr:rowOff>
    </xdr:to>
    <xdr:sp macro="" textlink="">
      <xdr:nvSpPr>
        <xdr:cNvPr id="278" name="フローチャート: 判断 277"/>
        <xdr:cNvSpPr/>
      </xdr:nvSpPr>
      <xdr:spPr>
        <a:xfrm>
          <a:off x="1968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123841</xdr:rowOff>
    </xdr:from>
    <xdr:ext cx="405111" cy="259045"/>
    <xdr:sp macro="" textlink="">
      <xdr:nvSpPr>
        <xdr:cNvPr id="279" name="n_3aveValue【市民会館】&#10;有形固定資産減価償却率"/>
        <xdr:cNvSpPr txBox="1"/>
      </xdr:nvSpPr>
      <xdr:spPr>
        <a:xfrm>
          <a:off x="1816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0" name="テキスト ボックス 2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27305</xdr:rowOff>
    </xdr:from>
    <xdr:to>
      <xdr:col>24</xdr:col>
      <xdr:colOff>114300</xdr:colOff>
      <xdr:row>103</xdr:row>
      <xdr:rowOff>128905</xdr:rowOff>
    </xdr:to>
    <xdr:sp macro="" textlink="">
      <xdr:nvSpPr>
        <xdr:cNvPr id="285" name="楕円 284"/>
        <xdr:cNvSpPr/>
      </xdr:nvSpPr>
      <xdr:spPr>
        <a:xfrm>
          <a:off x="4584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50182</xdr:rowOff>
    </xdr:from>
    <xdr:ext cx="405111" cy="259045"/>
    <xdr:sp macro="" textlink="">
      <xdr:nvSpPr>
        <xdr:cNvPr id="286" name="【市民会館】&#10;有形固定資産減価償却率該当値テキスト"/>
        <xdr:cNvSpPr txBox="1"/>
      </xdr:nvSpPr>
      <xdr:spPr>
        <a:xfrm>
          <a:off x="4673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287" name="楕円 286"/>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114300</xdr:rowOff>
    </xdr:from>
    <xdr:to>
      <xdr:col>24</xdr:col>
      <xdr:colOff>63500</xdr:colOff>
      <xdr:row>103</xdr:row>
      <xdr:rowOff>78105</xdr:rowOff>
    </xdr:to>
    <xdr:cxnSp macro="">
      <xdr:nvCxnSpPr>
        <xdr:cNvPr id="288" name="直線コネクタ 287"/>
        <xdr:cNvCxnSpPr/>
      </xdr:nvCxnSpPr>
      <xdr:spPr>
        <a:xfrm>
          <a:off x="3797300" y="17602200"/>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101600</xdr:rowOff>
    </xdr:from>
    <xdr:to>
      <xdr:col>15</xdr:col>
      <xdr:colOff>101600</xdr:colOff>
      <xdr:row>103</xdr:row>
      <xdr:rowOff>31750</xdr:rowOff>
    </xdr:to>
    <xdr:sp macro="" textlink="">
      <xdr:nvSpPr>
        <xdr:cNvPr id="289" name="楕円 288"/>
        <xdr:cNvSpPr/>
      </xdr:nvSpPr>
      <xdr:spPr>
        <a:xfrm>
          <a:off x="2857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152400</xdr:rowOff>
    </xdr:to>
    <xdr:cxnSp macro="">
      <xdr:nvCxnSpPr>
        <xdr:cNvPr id="290" name="直線コネクタ 289"/>
        <xdr:cNvCxnSpPr/>
      </xdr:nvCxnSpPr>
      <xdr:spPr>
        <a:xfrm flipV="1">
          <a:off x="2908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291" name="楕円 290"/>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19050</xdr:rowOff>
    </xdr:to>
    <xdr:cxnSp macro="">
      <xdr:nvCxnSpPr>
        <xdr:cNvPr id="292" name="直線コネクタ 291"/>
        <xdr:cNvCxnSpPr/>
      </xdr:nvCxnSpPr>
      <xdr:spPr>
        <a:xfrm flipV="1">
          <a:off x="2019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10177</xdr:rowOff>
    </xdr:from>
    <xdr:ext cx="405111" cy="259045"/>
    <xdr:sp macro="" textlink="">
      <xdr:nvSpPr>
        <xdr:cNvPr id="293" name="n_1mainValue【市民会館】&#10;有形固定資産減価償却率"/>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48277</xdr:rowOff>
    </xdr:from>
    <xdr:ext cx="405111" cy="259045"/>
    <xdr:sp macro="" textlink="">
      <xdr:nvSpPr>
        <xdr:cNvPr id="294" name="n_2mainValue【市民会館】&#10;有形固定資産減価償却率"/>
        <xdr:cNvSpPr txBox="1"/>
      </xdr:nvSpPr>
      <xdr:spPr>
        <a:xfrm>
          <a:off x="2705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295" name="n_3mainValue【市民会館】&#10;有形固定資産減価償却率"/>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17" name="直線コネクタ 316"/>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18"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19" name="直線コネクタ 318"/>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0"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1" name="直線コネクタ 320"/>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22"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3" name="フローチャート: 判断 322"/>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24" name="フローチャート: 判断 323"/>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325"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26" name="フローチャート: 判断 325"/>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327"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109982</xdr:rowOff>
    </xdr:from>
    <xdr:to>
      <xdr:col>41</xdr:col>
      <xdr:colOff>101600</xdr:colOff>
      <xdr:row>106</xdr:row>
      <xdr:rowOff>40132</xdr:rowOff>
    </xdr:to>
    <xdr:sp macro="" textlink="">
      <xdr:nvSpPr>
        <xdr:cNvPr id="328" name="フローチャート: 判断 327"/>
        <xdr:cNvSpPr/>
      </xdr:nvSpPr>
      <xdr:spPr>
        <a:xfrm>
          <a:off x="781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56659</xdr:rowOff>
    </xdr:from>
    <xdr:ext cx="469744" cy="259045"/>
    <xdr:sp macro="" textlink="">
      <xdr:nvSpPr>
        <xdr:cNvPr id="329" name="n_3aveValue【市民会館】&#10;一人当たり面積"/>
        <xdr:cNvSpPr txBox="1"/>
      </xdr:nvSpPr>
      <xdr:spPr>
        <a:xfrm>
          <a:off x="7626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35" name="楕円 334"/>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20338</xdr:rowOff>
    </xdr:from>
    <xdr:ext cx="469744" cy="259045"/>
    <xdr:sp macro="" textlink="">
      <xdr:nvSpPr>
        <xdr:cNvPr id="336" name="【市民会館】&#10;一人当たり面積該当値テキスト"/>
        <xdr:cNvSpPr txBox="1"/>
      </xdr:nvSpPr>
      <xdr:spPr>
        <a:xfrm>
          <a:off x="10515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107696</xdr:rowOff>
    </xdr:from>
    <xdr:to>
      <xdr:col>50</xdr:col>
      <xdr:colOff>165100</xdr:colOff>
      <xdr:row>108</xdr:row>
      <xdr:rowOff>37846</xdr:rowOff>
    </xdr:to>
    <xdr:sp macro="" textlink="">
      <xdr:nvSpPr>
        <xdr:cNvPr id="337" name="楕円 336"/>
        <xdr:cNvSpPr/>
      </xdr:nvSpPr>
      <xdr:spPr>
        <a:xfrm>
          <a:off x="9588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158496</xdr:rowOff>
    </xdr:to>
    <xdr:cxnSp macro="">
      <xdr:nvCxnSpPr>
        <xdr:cNvPr id="338" name="直線コネクタ 337"/>
        <xdr:cNvCxnSpPr/>
      </xdr:nvCxnSpPr>
      <xdr:spPr>
        <a:xfrm flipV="1">
          <a:off x="9639300" y="185013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109982</xdr:rowOff>
    </xdr:from>
    <xdr:to>
      <xdr:col>46</xdr:col>
      <xdr:colOff>38100</xdr:colOff>
      <xdr:row>108</xdr:row>
      <xdr:rowOff>40132</xdr:rowOff>
    </xdr:to>
    <xdr:sp macro="" textlink="">
      <xdr:nvSpPr>
        <xdr:cNvPr id="339" name="楕円 338"/>
        <xdr:cNvSpPr/>
      </xdr:nvSpPr>
      <xdr:spPr>
        <a:xfrm>
          <a:off x="8699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158496</xdr:rowOff>
    </xdr:from>
    <xdr:to>
      <xdr:col>50</xdr:col>
      <xdr:colOff>114300</xdr:colOff>
      <xdr:row>107</xdr:row>
      <xdr:rowOff>160782</xdr:rowOff>
    </xdr:to>
    <xdr:cxnSp macro="">
      <xdr:nvCxnSpPr>
        <xdr:cNvPr id="340" name="直線コネクタ 339"/>
        <xdr:cNvCxnSpPr/>
      </xdr:nvCxnSpPr>
      <xdr:spPr>
        <a:xfrm flipV="1">
          <a:off x="8750300" y="1850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109982</xdr:rowOff>
    </xdr:from>
    <xdr:to>
      <xdr:col>41</xdr:col>
      <xdr:colOff>101600</xdr:colOff>
      <xdr:row>108</xdr:row>
      <xdr:rowOff>40132</xdr:rowOff>
    </xdr:to>
    <xdr:sp macro="" textlink="">
      <xdr:nvSpPr>
        <xdr:cNvPr id="341" name="楕円 340"/>
        <xdr:cNvSpPr/>
      </xdr:nvSpPr>
      <xdr:spPr>
        <a:xfrm>
          <a:off x="7810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160782</xdr:rowOff>
    </xdr:from>
    <xdr:to>
      <xdr:col>45</xdr:col>
      <xdr:colOff>177800</xdr:colOff>
      <xdr:row>107</xdr:row>
      <xdr:rowOff>160782</xdr:rowOff>
    </xdr:to>
    <xdr:cxnSp macro="">
      <xdr:nvCxnSpPr>
        <xdr:cNvPr id="342" name="直線コネクタ 341"/>
        <xdr:cNvCxnSpPr/>
      </xdr:nvCxnSpPr>
      <xdr:spPr>
        <a:xfrm>
          <a:off x="7861300" y="1850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28973</xdr:rowOff>
    </xdr:from>
    <xdr:ext cx="469744" cy="259045"/>
    <xdr:sp macro="" textlink="">
      <xdr:nvSpPr>
        <xdr:cNvPr id="343" name="n_1mainValue【市民会館】&#10;一人当たり面積"/>
        <xdr:cNvSpPr txBox="1"/>
      </xdr:nvSpPr>
      <xdr:spPr>
        <a:xfrm>
          <a:off x="9391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31259</xdr:rowOff>
    </xdr:from>
    <xdr:ext cx="469744" cy="259045"/>
    <xdr:sp macro="" textlink="">
      <xdr:nvSpPr>
        <xdr:cNvPr id="344" name="n_2mainValue【市民会館】&#10;一人当たり面積"/>
        <xdr:cNvSpPr txBox="1"/>
      </xdr:nvSpPr>
      <xdr:spPr>
        <a:xfrm>
          <a:off x="8515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31259</xdr:rowOff>
    </xdr:from>
    <xdr:ext cx="469744" cy="259045"/>
    <xdr:sp macro="" textlink="">
      <xdr:nvSpPr>
        <xdr:cNvPr id="345" name="n_3mainValue【市民会館】&#10;一人当たり面積"/>
        <xdr:cNvSpPr txBox="1"/>
      </xdr:nvSpPr>
      <xdr:spPr>
        <a:xfrm>
          <a:off x="7626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384" name="直線コネクタ 383"/>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385"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386" name="直線コネクタ 385"/>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387"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388" name="直線コネクタ 387"/>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389"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390" name="フローチャート: 判断 389"/>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391" name="フローチャート: 判断 390"/>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392"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393" name="フローチャート: 判断 392"/>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394"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395" name="フローチャート: 判断 394"/>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28211</xdr:rowOff>
    </xdr:from>
    <xdr:ext cx="405111" cy="259045"/>
    <xdr:sp macro="" textlink="">
      <xdr:nvSpPr>
        <xdr:cNvPr id="396" name="n_3aveValue【保健センター・保健所】&#10;有形固定資産減価償却率"/>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02" name="楕円 401"/>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03"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04" name="楕円 403"/>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160020</xdr:rowOff>
    </xdr:to>
    <xdr:cxnSp macro="">
      <xdr:nvCxnSpPr>
        <xdr:cNvPr id="405" name="直線コネクタ 404"/>
        <xdr:cNvCxnSpPr/>
      </xdr:nvCxnSpPr>
      <xdr:spPr>
        <a:xfrm flipV="1">
          <a:off x="15481300" y="1005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06" name="楕円 405"/>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34290</xdr:rowOff>
    </xdr:to>
    <xdr:cxnSp macro="">
      <xdr:nvCxnSpPr>
        <xdr:cNvPr id="407" name="直線コネクタ 406"/>
        <xdr:cNvCxnSpPr/>
      </xdr:nvCxnSpPr>
      <xdr:spPr>
        <a:xfrm flipV="1">
          <a:off x="14592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08" name="楕円 407"/>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80010</xdr:rowOff>
    </xdr:to>
    <xdr:cxnSp macro="">
      <xdr:nvCxnSpPr>
        <xdr:cNvPr id="409" name="直線コネクタ 408"/>
        <xdr:cNvCxnSpPr/>
      </xdr:nvCxnSpPr>
      <xdr:spPr>
        <a:xfrm flipV="1">
          <a:off x="13703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410" name="n_1mainValue【保健センター・保健所】&#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11" name="n_2mainValue【保健センター・保健所】&#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12" name="n_3main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3" name="直線コネクタ 4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4" name="テキスト ボックス 4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5" name="直線コネクタ 4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6" name="テキスト ボックス 4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7" name="直線コネクタ 4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8" name="テキスト ボックス 4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9" name="直線コネクタ 4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0" name="テキスト ボックス 4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434" name="直線コネクタ 433"/>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35"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36" name="直線コネクタ 435"/>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37"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38" name="直線コネクタ 437"/>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3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40" name="フローチャート: 判断 43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441" name="フローチャート: 判断 440"/>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442"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443" name="フローチャート: 判断 442"/>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444"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93218</xdr:rowOff>
    </xdr:from>
    <xdr:to>
      <xdr:col>102</xdr:col>
      <xdr:colOff>165100</xdr:colOff>
      <xdr:row>62</xdr:row>
      <xdr:rowOff>23368</xdr:rowOff>
    </xdr:to>
    <xdr:sp macro="" textlink="">
      <xdr:nvSpPr>
        <xdr:cNvPr id="445" name="フローチャート: 判断 444"/>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39895</xdr:rowOff>
    </xdr:from>
    <xdr:ext cx="469744" cy="259045"/>
    <xdr:sp macro="" textlink="">
      <xdr:nvSpPr>
        <xdr:cNvPr id="446" name="n_3aveValue【保健センター・保健所】&#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452" name="楕円 451"/>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453" name="【保健センター・保健所】&#10;一人当たり面積該当値テキスト"/>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454" name="楕円 453"/>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25146</xdr:rowOff>
    </xdr:to>
    <xdr:cxnSp macro="">
      <xdr:nvCxnSpPr>
        <xdr:cNvPr id="455" name="直線コネクタ 454"/>
        <xdr:cNvCxnSpPr/>
      </xdr:nvCxnSpPr>
      <xdr:spPr>
        <a:xfrm flipV="1">
          <a:off x="21323300" y="1082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456" name="楕円 455"/>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29718</xdr:rowOff>
    </xdr:to>
    <xdr:cxnSp macro="">
      <xdr:nvCxnSpPr>
        <xdr:cNvPr id="457" name="直線コネクタ 456"/>
        <xdr:cNvCxnSpPr/>
      </xdr:nvCxnSpPr>
      <xdr:spPr>
        <a:xfrm flipV="1">
          <a:off x="20434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458" name="楕円 457"/>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29718</xdr:rowOff>
    </xdr:to>
    <xdr:cxnSp macro="">
      <xdr:nvCxnSpPr>
        <xdr:cNvPr id="459" name="直線コネクタ 458"/>
        <xdr:cNvCxnSpPr/>
      </xdr:nvCxnSpPr>
      <xdr:spPr>
        <a:xfrm>
          <a:off x="19545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67073</xdr:rowOff>
    </xdr:from>
    <xdr:ext cx="469744" cy="259045"/>
    <xdr:sp macro="" textlink="">
      <xdr:nvSpPr>
        <xdr:cNvPr id="460"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461"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462" name="n_3mainValue【保健センター・保健所】&#10;一人当たり面積"/>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88" name="直線コネクタ 487"/>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90" name="直線コネクタ 48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91"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92" name="直線コネクタ 49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493"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94" name="フローチャート: 判断 493"/>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95" name="フローチャート: 判断 494"/>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496" name="n_1ave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97" name="フローチャート: 判断 49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498"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499" name="フローチャート: 判断 498"/>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500"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506" name="楕円 505"/>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507" name="【消防施設】&#10;有形固定資産減価償却率該当値テキスト"/>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508" name="楕円 507"/>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70757</xdr:rowOff>
    </xdr:to>
    <xdr:cxnSp macro="">
      <xdr:nvCxnSpPr>
        <xdr:cNvPr id="509" name="直線コネクタ 508"/>
        <xdr:cNvCxnSpPr/>
      </xdr:nvCxnSpPr>
      <xdr:spPr>
        <a:xfrm>
          <a:off x="15481300" y="1388146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510" name="楕円 509"/>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29936</xdr:rowOff>
    </xdr:to>
    <xdr:cxnSp macro="">
      <xdr:nvCxnSpPr>
        <xdr:cNvPr id="511" name="直線コネクタ 510"/>
        <xdr:cNvCxnSpPr/>
      </xdr:nvCxnSpPr>
      <xdr:spPr>
        <a:xfrm flipV="1">
          <a:off x="14592300" y="1388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13426</xdr:rowOff>
    </xdr:from>
    <xdr:to>
      <xdr:col>72</xdr:col>
      <xdr:colOff>38100</xdr:colOff>
      <xdr:row>81</xdr:row>
      <xdr:rowOff>115026</xdr:rowOff>
    </xdr:to>
    <xdr:sp macro="" textlink="">
      <xdr:nvSpPr>
        <xdr:cNvPr id="512" name="楕円 511"/>
        <xdr:cNvSpPr/>
      </xdr:nvSpPr>
      <xdr:spPr>
        <a:xfrm>
          <a:off x="13652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81</xdr:row>
      <xdr:rowOff>64226</xdr:rowOff>
    </xdr:to>
    <xdr:cxnSp macro="">
      <xdr:nvCxnSpPr>
        <xdr:cNvPr id="513" name="直線コネクタ 512"/>
        <xdr:cNvCxnSpPr/>
      </xdr:nvCxnSpPr>
      <xdr:spPr>
        <a:xfrm flipV="1">
          <a:off x="13703300" y="1391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61340</xdr:rowOff>
    </xdr:from>
    <xdr:ext cx="405111" cy="259045"/>
    <xdr:sp macro="" textlink="">
      <xdr:nvSpPr>
        <xdr:cNvPr id="514" name="n_1mainValue【消防施設】&#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515" name="n_2mainValue【消防施設】&#10;有形固定資産減価償却率"/>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106153</xdr:rowOff>
    </xdr:from>
    <xdr:ext cx="405111" cy="259045"/>
    <xdr:sp macro="" textlink="">
      <xdr:nvSpPr>
        <xdr:cNvPr id="516" name="n_3mainValue【消防施設】&#10;有形固定資産減価償却率"/>
        <xdr:cNvSpPr txBox="1"/>
      </xdr:nvSpPr>
      <xdr:spPr>
        <a:xfrm>
          <a:off x="13500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4" name="正方形/長方形 5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7" name="直線コネクタ 5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8" name="テキスト ボックス 5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9" name="直線コネクタ 5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0" name="テキスト ボックス 5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1" name="直線コネクタ 5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2" name="テキスト ボックス 5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3" name="直線コネクタ 5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4" name="テキスト ボックス 5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38" name="直線コネクタ 537"/>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39"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40" name="直線コネクタ 539"/>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41"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42" name="直線コネクタ 541"/>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543"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44" name="フローチャート: 判断 543"/>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45" name="フローチャート: 判断 5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4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47" name="フローチャート: 判断 546"/>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548"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549" name="フローチャート: 判断 548"/>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550"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556" name="楕円 555"/>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557" name="【消防施設】&#10;一人当たり面積該当値テキスト"/>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94742</xdr:rowOff>
    </xdr:from>
    <xdr:to>
      <xdr:col>112</xdr:col>
      <xdr:colOff>38100</xdr:colOff>
      <xdr:row>85</xdr:row>
      <xdr:rowOff>24892</xdr:rowOff>
    </xdr:to>
    <xdr:sp macro="" textlink="">
      <xdr:nvSpPr>
        <xdr:cNvPr id="558" name="楕円 557"/>
        <xdr:cNvSpPr/>
      </xdr:nvSpPr>
      <xdr:spPr>
        <a:xfrm>
          <a:off x="21272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145542</xdr:rowOff>
    </xdr:to>
    <xdr:cxnSp macro="">
      <xdr:nvCxnSpPr>
        <xdr:cNvPr id="559" name="直線コネクタ 558"/>
        <xdr:cNvCxnSpPr/>
      </xdr:nvCxnSpPr>
      <xdr:spPr>
        <a:xfrm flipV="1">
          <a:off x="21323300" y="145427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99313</xdr:rowOff>
    </xdr:from>
    <xdr:to>
      <xdr:col>107</xdr:col>
      <xdr:colOff>101600</xdr:colOff>
      <xdr:row>85</xdr:row>
      <xdr:rowOff>29463</xdr:rowOff>
    </xdr:to>
    <xdr:sp macro="" textlink="">
      <xdr:nvSpPr>
        <xdr:cNvPr id="560" name="楕円 559"/>
        <xdr:cNvSpPr/>
      </xdr:nvSpPr>
      <xdr:spPr>
        <a:xfrm>
          <a:off x="20383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145542</xdr:rowOff>
    </xdr:from>
    <xdr:to>
      <xdr:col>111</xdr:col>
      <xdr:colOff>177800</xdr:colOff>
      <xdr:row>84</xdr:row>
      <xdr:rowOff>150113</xdr:rowOff>
    </xdr:to>
    <xdr:cxnSp macro="">
      <xdr:nvCxnSpPr>
        <xdr:cNvPr id="561" name="直線コネクタ 560"/>
        <xdr:cNvCxnSpPr/>
      </xdr:nvCxnSpPr>
      <xdr:spPr>
        <a:xfrm flipV="1">
          <a:off x="20434300" y="145473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562" name="楕円 561"/>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150113</xdr:rowOff>
    </xdr:from>
    <xdr:to>
      <xdr:col>107</xdr:col>
      <xdr:colOff>50800</xdr:colOff>
      <xdr:row>84</xdr:row>
      <xdr:rowOff>152400</xdr:rowOff>
    </xdr:to>
    <xdr:cxnSp macro="">
      <xdr:nvCxnSpPr>
        <xdr:cNvPr id="563" name="直線コネクタ 562"/>
        <xdr:cNvCxnSpPr/>
      </xdr:nvCxnSpPr>
      <xdr:spPr>
        <a:xfrm flipV="1">
          <a:off x="19545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16019</xdr:rowOff>
    </xdr:from>
    <xdr:ext cx="469744" cy="259045"/>
    <xdr:sp macro="" textlink="">
      <xdr:nvSpPr>
        <xdr:cNvPr id="564" name="n_1mainValue【消防施設】&#10;一人当たり面積"/>
        <xdr:cNvSpPr txBox="1"/>
      </xdr:nvSpPr>
      <xdr:spPr>
        <a:xfrm>
          <a:off x="210757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20590</xdr:rowOff>
    </xdr:from>
    <xdr:ext cx="469744" cy="259045"/>
    <xdr:sp macro="" textlink="">
      <xdr:nvSpPr>
        <xdr:cNvPr id="565" name="n_2mainValue【消防施設】&#10;一人当たり面積"/>
        <xdr:cNvSpPr txBox="1"/>
      </xdr:nvSpPr>
      <xdr:spPr>
        <a:xfrm>
          <a:off x="20199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566"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7" name="直線コネクタ 5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8" name="テキスト ボックス 57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9" name="直線コネクタ 5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0" name="テキスト ボックス 5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1" name="直線コネクタ 5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2" name="テキスト ボックス 5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3" name="直線コネクタ 5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4" name="テキスト ボックス 5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5" name="直線コネクタ 5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6" name="テキスト ボックス 5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7" name="直線コネクタ 5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8" name="テキスト ボックス 58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92" name="直線コネクタ 591"/>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9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94" name="直線コネクタ 59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9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96" name="直線コネクタ 59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597"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98" name="フローチャート: 判断 597"/>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99" name="フローチャート: 判断 598"/>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600"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01" name="フローチャート: 判断 600"/>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602"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603" name="フローチャート: 判断 602"/>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157315</xdr:rowOff>
    </xdr:from>
    <xdr:ext cx="405111" cy="259045"/>
    <xdr:sp macro="" textlink="">
      <xdr:nvSpPr>
        <xdr:cNvPr id="604" name="n_3aveValue【庁舎】&#10;有形固定資産減価償却率"/>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41729</xdr:rowOff>
    </xdr:from>
    <xdr:to>
      <xdr:col>85</xdr:col>
      <xdr:colOff>177800</xdr:colOff>
      <xdr:row>105</xdr:row>
      <xdr:rowOff>143329</xdr:rowOff>
    </xdr:to>
    <xdr:sp macro="" textlink="">
      <xdr:nvSpPr>
        <xdr:cNvPr id="610" name="楕円 609"/>
        <xdr:cNvSpPr/>
      </xdr:nvSpPr>
      <xdr:spPr>
        <a:xfrm>
          <a:off x="16268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20156</xdr:rowOff>
    </xdr:from>
    <xdr:ext cx="405111" cy="259045"/>
    <xdr:sp macro="" textlink="">
      <xdr:nvSpPr>
        <xdr:cNvPr id="611" name="【庁舎】&#10;有形固定資産減価償却率該当値テキスト"/>
        <xdr:cNvSpPr txBox="1"/>
      </xdr:nvSpPr>
      <xdr:spPr>
        <a:xfrm>
          <a:off x="16357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160927</xdr:rowOff>
    </xdr:from>
    <xdr:to>
      <xdr:col>81</xdr:col>
      <xdr:colOff>101600</xdr:colOff>
      <xdr:row>105</xdr:row>
      <xdr:rowOff>91077</xdr:rowOff>
    </xdr:to>
    <xdr:sp macro="" textlink="">
      <xdr:nvSpPr>
        <xdr:cNvPr id="612" name="楕円 611"/>
        <xdr:cNvSpPr/>
      </xdr:nvSpPr>
      <xdr:spPr>
        <a:xfrm>
          <a:off x="15430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92529</xdr:rowOff>
    </xdr:to>
    <xdr:cxnSp macro="">
      <xdr:nvCxnSpPr>
        <xdr:cNvPr id="613" name="直線コネクタ 612"/>
        <xdr:cNvCxnSpPr/>
      </xdr:nvCxnSpPr>
      <xdr:spPr>
        <a:xfrm>
          <a:off x="15481300" y="1804252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17236</xdr:rowOff>
    </xdr:from>
    <xdr:to>
      <xdr:col>76</xdr:col>
      <xdr:colOff>165100</xdr:colOff>
      <xdr:row>103</xdr:row>
      <xdr:rowOff>118836</xdr:rowOff>
    </xdr:to>
    <xdr:sp macro="" textlink="">
      <xdr:nvSpPr>
        <xdr:cNvPr id="614" name="楕円 613"/>
        <xdr:cNvSpPr/>
      </xdr:nvSpPr>
      <xdr:spPr>
        <a:xfrm>
          <a:off x="1454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105</xdr:row>
      <xdr:rowOff>40277</xdr:rowOff>
    </xdr:to>
    <xdr:cxnSp macro="">
      <xdr:nvCxnSpPr>
        <xdr:cNvPr id="615" name="直線コネクタ 614"/>
        <xdr:cNvCxnSpPr/>
      </xdr:nvCxnSpPr>
      <xdr:spPr>
        <a:xfrm>
          <a:off x="14592300" y="17727386"/>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616" name="楕円 615"/>
        <xdr:cNvSpPr/>
      </xdr:nvSpPr>
      <xdr:spPr>
        <a:xfrm>
          <a:off x="1365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103</xdr:row>
      <xdr:rowOff>68036</xdr:rowOff>
    </xdr:to>
    <xdr:cxnSp macro="">
      <xdr:nvCxnSpPr>
        <xdr:cNvPr id="617" name="直線コネクタ 616"/>
        <xdr:cNvCxnSpPr/>
      </xdr:nvCxnSpPr>
      <xdr:spPr>
        <a:xfrm>
          <a:off x="13703300" y="17724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82204</xdr:rowOff>
    </xdr:from>
    <xdr:ext cx="405111" cy="259045"/>
    <xdr:sp macro="" textlink="">
      <xdr:nvSpPr>
        <xdr:cNvPr id="618" name="n_1mainValue【庁舎】&#10;有形固定資産減価償却率"/>
        <xdr:cNvSpPr txBox="1"/>
      </xdr:nvSpPr>
      <xdr:spPr>
        <a:xfrm>
          <a:off x="152660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619" name="n_2mainValue【庁舎】&#10;有形固定資産減価償却率"/>
        <xdr:cNvSpPr txBox="1"/>
      </xdr:nvSpPr>
      <xdr:spPr>
        <a:xfrm>
          <a:off x="14389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620" name="n_3mainValue【庁舎】&#10;有形固定資産減価償却率"/>
        <xdr:cNvSpPr txBox="1"/>
      </xdr:nvSpPr>
      <xdr:spPr>
        <a:xfrm>
          <a:off x="13500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44" name="直線コネクタ 643"/>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45"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46" name="直線コネクタ 645"/>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47"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48" name="直線コネクタ 647"/>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649"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50" name="フローチャート: 判断 649"/>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51" name="フローチャート: 判断 650"/>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652"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653" name="フローチャート: 判断 652"/>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654"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157607</xdr:rowOff>
    </xdr:from>
    <xdr:to>
      <xdr:col>102</xdr:col>
      <xdr:colOff>165100</xdr:colOff>
      <xdr:row>108</xdr:row>
      <xdr:rowOff>87757</xdr:rowOff>
    </xdr:to>
    <xdr:sp macro="" textlink="">
      <xdr:nvSpPr>
        <xdr:cNvPr id="655" name="フローチャート: 判断 654"/>
        <xdr:cNvSpPr/>
      </xdr:nvSpPr>
      <xdr:spPr>
        <a:xfrm>
          <a:off x="19494500" y="185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78884</xdr:rowOff>
    </xdr:from>
    <xdr:ext cx="469744" cy="259045"/>
    <xdr:sp macro="" textlink="">
      <xdr:nvSpPr>
        <xdr:cNvPr id="656" name="n_3aveValue【庁舎】&#10;一人当たり面積"/>
        <xdr:cNvSpPr txBox="1"/>
      </xdr:nvSpPr>
      <xdr:spPr>
        <a:xfrm>
          <a:off x="19310427" y="185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61213</xdr:rowOff>
    </xdr:from>
    <xdr:to>
      <xdr:col>116</xdr:col>
      <xdr:colOff>114300</xdr:colOff>
      <xdr:row>107</xdr:row>
      <xdr:rowOff>162813</xdr:rowOff>
    </xdr:to>
    <xdr:sp macro="" textlink="">
      <xdr:nvSpPr>
        <xdr:cNvPr id="662" name="楕円 661"/>
        <xdr:cNvSpPr/>
      </xdr:nvSpPr>
      <xdr:spPr>
        <a:xfrm>
          <a:off x="221107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84090</xdr:rowOff>
    </xdr:from>
    <xdr:ext cx="469744" cy="259045"/>
    <xdr:sp macro="" textlink="">
      <xdr:nvSpPr>
        <xdr:cNvPr id="663" name="【庁舎】&#10;一人当たり面積該当値テキスト"/>
        <xdr:cNvSpPr txBox="1"/>
      </xdr:nvSpPr>
      <xdr:spPr>
        <a:xfrm>
          <a:off x="22199600"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65405</xdr:rowOff>
    </xdr:from>
    <xdr:to>
      <xdr:col>112</xdr:col>
      <xdr:colOff>38100</xdr:colOff>
      <xdr:row>107</xdr:row>
      <xdr:rowOff>167005</xdr:rowOff>
    </xdr:to>
    <xdr:sp macro="" textlink="">
      <xdr:nvSpPr>
        <xdr:cNvPr id="664" name="楕円 663"/>
        <xdr:cNvSpPr/>
      </xdr:nvSpPr>
      <xdr:spPr>
        <a:xfrm>
          <a:off x="21272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112013</xdr:rowOff>
    </xdr:from>
    <xdr:to>
      <xdr:col>116</xdr:col>
      <xdr:colOff>63500</xdr:colOff>
      <xdr:row>107</xdr:row>
      <xdr:rowOff>116205</xdr:rowOff>
    </xdr:to>
    <xdr:cxnSp macro="">
      <xdr:nvCxnSpPr>
        <xdr:cNvPr id="665" name="直線コネクタ 664"/>
        <xdr:cNvCxnSpPr/>
      </xdr:nvCxnSpPr>
      <xdr:spPr>
        <a:xfrm flipV="1">
          <a:off x="21323300" y="18457163"/>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69977</xdr:rowOff>
    </xdr:from>
    <xdr:to>
      <xdr:col>107</xdr:col>
      <xdr:colOff>101600</xdr:colOff>
      <xdr:row>108</xdr:row>
      <xdr:rowOff>127</xdr:rowOff>
    </xdr:to>
    <xdr:sp macro="" textlink="">
      <xdr:nvSpPr>
        <xdr:cNvPr id="666" name="楕円 665"/>
        <xdr:cNvSpPr/>
      </xdr:nvSpPr>
      <xdr:spPr>
        <a:xfrm>
          <a:off x="20383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116205</xdr:rowOff>
    </xdr:from>
    <xdr:to>
      <xdr:col>111</xdr:col>
      <xdr:colOff>177800</xdr:colOff>
      <xdr:row>107</xdr:row>
      <xdr:rowOff>120777</xdr:rowOff>
    </xdr:to>
    <xdr:cxnSp macro="">
      <xdr:nvCxnSpPr>
        <xdr:cNvPr id="667" name="直線コネクタ 666"/>
        <xdr:cNvCxnSpPr/>
      </xdr:nvCxnSpPr>
      <xdr:spPr>
        <a:xfrm flipV="1">
          <a:off x="20434300" y="184613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72644</xdr:rowOff>
    </xdr:from>
    <xdr:to>
      <xdr:col>102</xdr:col>
      <xdr:colOff>165100</xdr:colOff>
      <xdr:row>108</xdr:row>
      <xdr:rowOff>2794</xdr:rowOff>
    </xdr:to>
    <xdr:sp macro="" textlink="">
      <xdr:nvSpPr>
        <xdr:cNvPr id="668" name="楕円 667"/>
        <xdr:cNvSpPr/>
      </xdr:nvSpPr>
      <xdr:spPr>
        <a:xfrm>
          <a:off x="19494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120777</xdr:rowOff>
    </xdr:from>
    <xdr:to>
      <xdr:col>107</xdr:col>
      <xdr:colOff>50800</xdr:colOff>
      <xdr:row>107</xdr:row>
      <xdr:rowOff>123444</xdr:rowOff>
    </xdr:to>
    <xdr:cxnSp macro="">
      <xdr:nvCxnSpPr>
        <xdr:cNvPr id="669" name="直線コネクタ 668"/>
        <xdr:cNvCxnSpPr/>
      </xdr:nvCxnSpPr>
      <xdr:spPr>
        <a:xfrm flipV="1">
          <a:off x="19545300" y="1846592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12082</xdr:rowOff>
    </xdr:from>
    <xdr:ext cx="469744" cy="259045"/>
    <xdr:sp macro="" textlink="">
      <xdr:nvSpPr>
        <xdr:cNvPr id="670" name="n_1mainValue【庁舎】&#10;一人当たり面積"/>
        <xdr:cNvSpPr txBox="1"/>
      </xdr:nvSpPr>
      <xdr:spPr>
        <a:xfrm>
          <a:off x="21075727" y="181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16654</xdr:rowOff>
    </xdr:from>
    <xdr:ext cx="469744" cy="259045"/>
    <xdr:sp macro="" textlink="">
      <xdr:nvSpPr>
        <xdr:cNvPr id="671" name="n_2mainValue【庁舎】&#10;一人当たり面積"/>
        <xdr:cNvSpPr txBox="1"/>
      </xdr:nvSpPr>
      <xdr:spPr>
        <a:xfrm>
          <a:off x="20199427" y="1819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19321</xdr:rowOff>
    </xdr:from>
    <xdr:ext cx="469744" cy="259045"/>
    <xdr:sp macro="" textlink="">
      <xdr:nvSpPr>
        <xdr:cNvPr id="672" name="n_3mainValue【庁舎】&#10;一人当たり面積"/>
        <xdr:cNvSpPr txBox="1"/>
      </xdr:nvSpPr>
      <xdr:spPr>
        <a:xfrm>
          <a:off x="19310427" y="181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類似団体内平均値と比較し、有形固定資産減価償却率が高くなっているのは、</a:t>
          </a:r>
          <a:r>
            <a:rPr lang="ja-JP" altLang="en-US" sz="1100" b="0" i="0" baseline="0">
              <a:solidFill>
                <a:schemeClr val="dk1"/>
              </a:solidFill>
              <a:effectLst/>
              <a:latin typeface="+mn-lt"/>
              <a:ea typeface="+mn-ea"/>
              <a:cs typeface="+mn-cs"/>
            </a:rPr>
            <a:t>体育館</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プール</a:t>
          </a:r>
          <a:r>
            <a:rPr kumimoji="1" lang="ja-JP" altLang="ja-JP" sz="1100">
              <a:solidFill>
                <a:schemeClr val="dk1"/>
              </a:solidFill>
              <a:effectLst/>
              <a:latin typeface="+mn-lt"/>
              <a:ea typeface="+mn-ea"/>
              <a:cs typeface="+mn-cs"/>
            </a:rPr>
            <a:t>、保健センター・保健所、消防施設</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体育館・プールについては、体育館が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施設、プールが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施設あるが、体育館の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施設、プールの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施設は耐用年数を過ぎており、</a:t>
          </a:r>
          <a:r>
            <a:rPr kumimoji="1" lang="ja-JP" altLang="ja-JP" sz="1100">
              <a:solidFill>
                <a:schemeClr val="dk1"/>
              </a:solidFill>
              <a:effectLst/>
              <a:latin typeface="+mn-lt"/>
              <a:ea typeface="+mn-ea"/>
              <a:cs typeface="+mn-cs"/>
            </a:rPr>
            <a:t>今後、個別計画を策定するなかで施設の老朽化の状況も踏まえ検討していく。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保健センター・保健所については、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施設あるが</a:t>
          </a:r>
          <a:r>
            <a:rPr kumimoji="1" lang="ja-JP" altLang="ja-JP" sz="1100">
              <a:solidFill>
                <a:schemeClr val="dk1"/>
              </a:solidFill>
              <a:effectLst/>
              <a:latin typeface="+mn-lt"/>
              <a:ea typeface="+mn-ea"/>
              <a:cs typeface="+mn-cs"/>
            </a:rPr>
            <a:t>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年経過しようとしており、今後の運営、管理について関係各課と連携を図り検討していく。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消防施設については、半数近くの施設が耐用年数を過ぎており、今後、個別計画を策定するなかで施設の老朽化の状況も踏まえ検討していく。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市民会館については、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施設あるが</a:t>
          </a:r>
          <a:r>
            <a:rPr kumimoji="1" lang="ja-JP" altLang="ja-JP" sz="1100">
              <a:solidFill>
                <a:schemeClr val="dk1"/>
              </a:solidFill>
              <a:effectLst/>
              <a:latin typeface="+mn-lt"/>
              <a:ea typeface="+mn-ea"/>
              <a:cs typeface="+mn-cs"/>
            </a:rPr>
            <a:t>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年以上経過しており、今後の運営、管理について関係各課と連携を図り検討していく。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15,467
15,383
308.10
11,542,837
11,255,592
233,395
5,932,382
10,402,576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前年度と同水準で、鹿児島県平均も同水準であるが、類似団体内平均値と比べると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ポイントと大きく下回っている。</a:t>
          </a:r>
        </a:p>
        <a:p>
          <a:r>
            <a:rPr kumimoji="1" lang="ja-JP" altLang="en-US" sz="1300">
              <a:latin typeface="ＭＳ Ｐゴシック" panose="020B0600070205080204" pitchFamily="50" charset="-128"/>
              <a:ea typeface="ＭＳ Ｐゴシック" panose="020B0600070205080204" pitchFamily="50" charset="-128"/>
            </a:rPr>
            <a:t>ここ数年は、人口減少等により基準財政需要額が減少していることで伸びてきていたものの、収入の大きな伸びは見込めない上に、需要額の義務的経費の扶助費等の増加により、この指数の大きな伸びは期待できないため、今後も事業の選択と集中により、需要額を抑制し、類似団体に近づけ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全国平均より低いが、類似団体内平均値や鹿児島県平均より高い。</a:t>
          </a:r>
        </a:p>
        <a:p>
          <a:r>
            <a:rPr kumimoji="1" lang="ja-JP" altLang="en-US" sz="1300">
              <a:latin typeface="ＭＳ Ｐゴシック" panose="020B0600070205080204" pitchFamily="50" charset="-128"/>
              <a:ea typeface="ＭＳ Ｐゴシック" panose="020B0600070205080204" pitchFamily="50" charset="-128"/>
            </a:rPr>
            <a:t>需要額での社会保障費の上昇や収入での地方交付税の減少が主な要因と考えられるが、今後も社会保障費や公債費等の上昇が予想されるため、引き続き効率的な財政運営が図られるよう努める。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63500</xdr:rowOff>
    </xdr:to>
    <xdr:cxnSp macro="">
      <xdr:nvCxnSpPr>
        <xdr:cNvPr id="135" name="直線コネクタ 134"/>
        <xdr:cNvCxnSpPr/>
      </xdr:nvCxnSpPr>
      <xdr:spPr>
        <a:xfrm>
          <a:off x="4114800" y="1103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8346</xdr:rowOff>
    </xdr:from>
    <xdr:to>
      <xdr:col>19</xdr:col>
      <xdr:colOff>133350</xdr:colOff>
      <xdr:row>64</xdr:row>
      <xdr:rowOff>63500</xdr:rowOff>
    </xdr:to>
    <xdr:cxnSp macro="">
      <xdr:nvCxnSpPr>
        <xdr:cNvPr id="138" name="直線コネクタ 137"/>
        <xdr:cNvCxnSpPr/>
      </xdr:nvCxnSpPr>
      <xdr:spPr>
        <a:xfrm>
          <a:off x="3225800" y="1098114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107406</xdr:rowOff>
    </xdr:from>
    <xdr:to>
      <xdr:col>15</xdr:col>
      <xdr:colOff>82550</xdr:colOff>
      <xdr:row>64</xdr:row>
      <xdr:rowOff>8346</xdr:rowOff>
    </xdr:to>
    <xdr:cxnSp macro="">
      <xdr:nvCxnSpPr>
        <xdr:cNvPr id="141" name="直線コネクタ 140"/>
        <xdr:cNvCxnSpPr/>
      </xdr:nvCxnSpPr>
      <xdr:spPr>
        <a:xfrm>
          <a:off x="2336800" y="109087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63</xdr:row>
      <xdr:rowOff>155666</xdr:rowOff>
    </xdr:to>
    <xdr:cxnSp macro="">
      <xdr:nvCxnSpPr>
        <xdr:cNvPr id="144" name="直線コネクタ 143"/>
        <xdr:cNvCxnSpPr/>
      </xdr:nvCxnSpPr>
      <xdr:spPr>
        <a:xfrm flipV="1">
          <a:off x="1447800" y="109087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40839</xdr:rowOff>
    </xdr:from>
    <xdr:ext cx="762000" cy="259045"/>
    <xdr:sp macro="" textlink="">
      <xdr:nvSpPr>
        <xdr:cNvPr id="146" name="テキスト ボックス 145"/>
        <xdr:cNvSpPr txBox="1"/>
      </xdr:nvSpPr>
      <xdr:spPr>
        <a:xfrm>
          <a:off x="1955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4" name="楕円 153"/>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5"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6" name="楕円 155"/>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7" name="テキスト ボックス 156"/>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128996</xdr:rowOff>
    </xdr:from>
    <xdr:to>
      <xdr:col>15</xdr:col>
      <xdr:colOff>133350</xdr:colOff>
      <xdr:row>64</xdr:row>
      <xdr:rowOff>59146</xdr:rowOff>
    </xdr:to>
    <xdr:sp macro="" textlink="">
      <xdr:nvSpPr>
        <xdr:cNvPr id="158" name="楕円 157"/>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43923</xdr:rowOff>
    </xdr:from>
    <xdr:ext cx="762000" cy="259045"/>
    <xdr:sp macro="" textlink="">
      <xdr:nvSpPr>
        <xdr:cNvPr id="159" name="テキスト ボックス 158"/>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56606</xdr:rowOff>
    </xdr:from>
    <xdr:to>
      <xdr:col>11</xdr:col>
      <xdr:colOff>82550</xdr:colOff>
      <xdr:row>63</xdr:row>
      <xdr:rowOff>158206</xdr:rowOff>
    </xdr:to>
    <xdr:sp macro="" textlink="">
      <xdr:nvSpPr>
        <xdr:cNvPr id="160" name="楕円 159"/>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142983</xdr:rowOff>
    </xdr:from>
    <xdr:ext cx="762000" cy="259045"/>
    <xdr:sp macro="" textlink="">
      <xdr:nvSpPr>
        <xdr:cNvPr id="161" name="テキスト ボックス 160"/>
        <xdr:cNvSpPr txBox="1"/>
      </xdr:nvSpPr>
      <xdr:spPr>
        <a:xfrm>
          <a:off x="1955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2" name="楕円 161"/>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3" name="テキスト ボックス 162"/>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類似団体内平均値、全国平均、鹿児島県平均のいずれよりも、上回っており、更に前年度よりも増加している。</a:t>
          </a:r>
        </a:p>
        <a:p>
          <a:r>
            <a:rPr kumimoji="1" lang="ja-JP" altLang="en-US" sz="1300">
              <a:latin typeface="ＭＳ Ｐゴシック" panose="020B0600070205080204" pitchFamily="50" charset="-128"/>
              <a:ea typeface="ＭＳ Ｐゴシック" panose="020B0600070205080204" pitchFamily="50" charset="-128"/>
            </a:rPr>
            <a:t>主な要因は、物件費で、５年毎に行う道路台帳整備業務や森林管理システム導入による委託料や消防団操法大会開催による経費の増、その他、ふるさと納税寄附金が増えたことによる関連費用の増加が考えられる。</a:t>
          </a:r>
        </a:p>
        <a:p>
          <a:r>
            <a:rPr kumimoji="1" lang="ja-JP" altLang="en-US" sz="1300">
              <a:latin typeface="ＭＳ Ｐゴシック" panose="020B0600070205080204" pitchFamily="50" charset="-128"/>
              <a:ea typeface="ＭＳ Ｐゴシック" panose="020B0600070205080204" pitchFamily="50" charset="-128"/>
            </a:rPr>
            <a:t>今後も、ふるさと納税寄附金の増加に伴い、この決算額は増加傾向にあるが、他の経常経費で抑制できるよう努める。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24543</xdr:rowOff>
    </xdr:from>
    <xdr:to>
      <xdr:col>23</xdr:col>
      <xdr:colOff>133350</xdr:colOff>
      <xdr:row>82</xdr:row>
      <xdr:rowOff>44073</xdr:rowOff>
    </xdr:to>
    <xdr:cxnSp macro="">
      <xdr:nvCxnSpPr>
        <xdr:cNvPr id="199" name="直線コネクタ 198"/>
        <xdr:cNvCxnSpPr/>
      </xdr:nvCxnSpPr>
      <xdr:spPr>
        <a:xfrm>
          <a:off x="4114800" y="14083443"/>
          <a:ext cx="838200" cy="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20620</xdr:rowOff>
    </xdr:from>
    <xdr:to>
      <xdr:col>19</xdr:col>
      <xdr:colOff>133350</xdr:colOff>
      <xdr:row>82</xdr:row>
      <xdr:rowOff>24543</xdr:rowOff>
    </xdr:to>
    <xdr:cxnSp macro="">
      <xdr:nvCxnSpPr>
        <xdr:cNvPr id="202" name="直線コネクタ 201"/>
        <xdr:cNvCxnSpPr/>
      </xdr:nvCxnSpPr>
      <xdr:spPr>
        <a:xfrm>
          <a:off x="3225800" y="14079520"/>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156603</xdr:rowOff>
    </xdr:from>
    <xdr:to>
      <xdr:col>15</xdr:col>
      <xdr:colOff>82550</xdr:colOff>
      <xdr:row>82</xdr:row>
      <xdr:rowOff>20620</xdr:rowOff>
    </xdr:to>
    <xdr:cxnSp macro="">
      <xdr:nvCxnSpPr>
        <xdr:cNvPr id="205" name="直線コネクタ 204"/>
        <xdr:cNvCxnSpPr/>
      </xdr:nvCxnSpPr>
      <xdr:spPr>
        <a:xfrm>
          <a:off x="2336800" y="14044053"/>
          <a:ext cx="889000" cy="3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131742</xdr:rowOff>
    </xdr:from>
    <xdr:to>
      <xdr:col>11</xdr:col>
      <xdr:colOff>31750</xdr:colOff>
      <xdr:row>81</xdr:row>
      <xdr:rowOff>156603</xdr:rowOff>
    </xdr:to>
    <xdr:cxnSp macro="">
      <xdr:nvCxnSpPr>
        <xdr:cNvPr id="208" name="直線コネクタ 207"/>
        <xdr:cNvCxnSpPr/>
      </xdr:nvCxnSpPr>
      <xdr:spPr>
        <a:xfrm>
          <a:off x="1447800" y="14019192"/>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4763</xdr:rowOff>
    </xdr:from>
    <xdr:ext cx="762000" cy="259045"/>
    <xdr:sp macro="" textlink="">
      <xdr:nvSpPr>
        <xdr:cNvPr id="210" name="テキスト ボックス 209"/>
        <xdr:cNvSpPr txBox="1"/>
      </xdr:nvSpPr>
      <xdr:spPr>
        <a:xfrm>
          <a:off x="1955800" y="1372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164723</xdr:rowOff>
    </xdr:from>
    <xdr:to>
      <xdr:col>23</xdr:col>
      <xdr:colOff>184150</xdr:colOff>
      <xdr:row>82</xdr:row>
      <xdr:rowOff>94873</xdr:rowOff>
    </xdr:to>
    <xdr:sp macro="" textlink="">
      <xdr:nvSpPr>
        <xdr:cNvPr id="218" name="楕円 217"/>
        <xdr:cNvSpPr/>
      </xdr:nvSpPr>
      <xdr:spPr>
        <a:xfrm>
          <a:off x="4902200" y="140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136800</xdr:rowOff>
    </xdr:from>
    <xdr:ext cx="762000" cy="259045"/>
    <xdr:sp macro="" textlink="">
      <xdr:nvSpPr>
        <xdr:cNvPr id="219" name="人件費・物件費等の状況該当値テキスト"/>
        <xdr:cNvSpPr txBox="1"/>
      </xdr:nvSpPr>
      <xdr:spPr>
        <a:xfrm>
          <a:off x="5041900" y="1402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145193</xdr:rowOff>
    </xdr:from>
    <xdr:to>
      <xdr:col>19</xdr:col>
      <xdr:colOff>184150</xdr:colOff>
      <xdr:row>82</xdr:row>
      <xdr:rowOff>75343</xdr:rowOff>
    </xdr:to>
    <xdr:sp macro="" textlink="">
      <xdr:nvSpPr>
        <xdr:cNvPr id="220" name="楕円 219"/>
        <xdr:cNvSpPr/>
      </xdr:nvSpPr>
      <xdr:spPr>
        <a:xfrm>
          <a:off x="4064000" y="140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60120</xdr:rowOff>
    </xdr:from>
    <xdr:ext cx="736600" cy="259045"/>
    <xdr:sp macro="" textlink="">
      <xdr:nvSpPr>
        <xdr:cNvPr id="221" name="テキスト ボックス 220"/>
        <xdr:cNvSpPr txBox="1"/>
      </xdr:nvSpPr>
      <xdr:spPr>
        <a:xfrm>
          <a:off x="3733800" y="1411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141270</xdr:rowOff>
    </xdr:from>
    <xdr:to>
      <xdr:col>15</xdr:col>
      <xdr:colOff>133350</xdr:colOff>
      <xdr:row>82</xdr:row>
      <xdr:rowOff>71420</xdr:rowOff>
    </xdr:to>
    <xdr:sp macro="" textlink="">
      <xdr:nvSpPr>
        <xdr:cNvPr id="222" name="楕円 221"/>
        <xdr:cNvSpPr/>
      </xdr:nvSpPr>
      <xdr:spPr>
        <a:xfrm>
          <a:off x="3175000" y="14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56197</xdr:rowOff>
    </xdr:from>
    <xdr:ext cx="762000" cy="259045"/>
    <xdr:sp macro="" textlink="">
      <xdr:nvSpPr>
        <xdr:cNvPr id="223" name="テキスト ボックス 222"/>
        <xdr:cNvSpPr txBox="1"/>
      </xdr:nvSpPr>
      <xdr:spPr>
        <a:xfrm>
          <a:off x="2844800" y="1411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105803</xdr:rowOff>
    </xdr:from>
    <xdr:to>
      <xdr:col>11</xdr:col>
      <xdr:colOff>82550</xdr:colOff>
      <xdr:row>82</xdr:row>
      <xdr:rowOff>35953</xdr:rowOff>
    </xdr:to>
    <xdr:sp macro="" textlink="">
      <xdr:nvSpPr>
        <xdr:cNvPr id="224" name="楕円 223"/>
        <xdr:cNvSpPr/>
      </xdr:nvSpPr>
      <xdr:spPr>
        <a:xfrm>
          <a:off x="2286000" y="139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20730</xdr:rowOff>
    </xdr:from>
    <xdr:ext cx="762000" cy="259045"/>
    <xdr:sp macro="" textlink="">
      <xdr:nvSpPr>
        <xdr:cNvPr id="225" name="テキスト ボックス 224"/>
        <xdr:cNvSpPr txBox="1"/>
      </xdr:nvSpPr>
      <xdr:spPr>
        <a:xfrm>
          <a:off x="1955800" y="1407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80942</xdr:rowOff>
    </xdr:from>
    <xdr:to>
      <xdr:col>7</xdr:col>
      <xdr:colOff>31750</xdr:colOff>
      <xdr:row>82</xdr:row>
      <xdr:rowOff>11092</xdr:rowOff>
    </xdr:to>
    <xdr:sp macro="" textlink="">
      <xdr:nvSpPr>
        <xdr:cNvPr id="226" name="楕円 225"/>
        <xdr:cNvSpPr/>
      </xdr:nvSpPr>
      <xdr:spPr>
        <a:xfrm>
          <a:off x="1397000" y="139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167319</xdr:rowOff>
    </xdr:from>
    <xdr:ext cx="762000" cy="259045"/>
    <xdr:sp macro="" textlink="">
      <xdr:nvSpPr>
        <xdr:cNvPr id="227" name="テキスト ボックス 226"/>
        <xdr:cNvSpPr txBox="1"/>
      </xdr:nvSpPr>
      <xdr:spPr>
        <a:xfrm>
          <a:off x="1066800" y="1405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下回ったが、類似団体平均を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上回っている。引き続き、定員適正化と併せて、総人件費の抑制に取り組む。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61384</xdr:rowOff>
    </xdr:to>
    <xdr:cxnSp macro="">
      <xdr:nvCxnSpPr>
        <xdr:cNvPr id="261" name="直線コネクタ 260"/>
        <xdr:cNvCxnSpPr/>
      </xdr:nvCxnSpPr>
      <xdr:spPr>
        <a:xfrm flipV="1">
          <a:off x="16179800" y="1478999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61384</xdr:rowOff>
    </xdr:to>
    <xdr:cxnSp macro="">
      <xdr:nvCxnSpPr>
        <xdr:cNvPr id="264" name="直線コネクタ 263"/>
        <xdr:cNvCxnSpPr/>
      </xdr:nvCxnSpPr>
      <xdr:spPr>
        <a:xfrm>
          <a:off x="15290800" y="147176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86</xdr:row>
      <xdr:rowOff>69427</xdr:rowOff>
    </xdr:to>
    <xdr:cxnSp macro="">
      <xdr:nvCxnSpPr>
        <xdr:cNvPr id="267" name="直線コネクタ 266"/>
        <xdr:cNvCxnSpPr/>
      </xdr:nvCxnSpPr>
      <xdr:spPr>
        <a:xfrm flipV="1">
          <a:off x="14401800" y="1471760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69427</xdr:rowOff>
    </xdr:to>
    <xdr:cxnSp macro="">
      <xdr:nvCxnSpPr>
        <xdr:cNvPr id="270" name="直線コネクタ 269"/>
        <xdr:cNvCxnSpPr/>
      </xdr:nvCxnSpPr>
      <xdr:spPr>
        <a:xfrm>
          <a:off x="13512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72" name="テキスト ボックス 271"/>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80" name="楕円 279"/>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81"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2" name="楕円 281"/>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3" name="テキスト ボックス 28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84" name="楕円 283"/>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33884</xdr:rowOff>
    </xdr:from>
    <xdr:ext cx="762000" cy="259045"/>
    <xdr:sp macro="" textlink="">
      <xdr:nvSpPr>
        <xdr:cNvPr id="285" name="テキスト ボックス 284"/>
        <xdr:cNvSpPr txBox="1"/>
      </xdr:nvSpPr>
      <xdr:spPr>
        <a:xfrm>
          <a:off x="14909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86" name="楕円 285"/>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87" name="テキスト ボックス 286"/>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8" name="楕円 287"/>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9" name="テキスト ボックス 288"/>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人増となっているが、職員数は減少している。第三次肝付町定員管理計画（平成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年度目標も達成できた。しかし、類似団体や全国、県平均のすべてにおいて上回っていることから、事務の簡素化・効率化に取り組み、適切な定員管理を維持する。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167398</xdr:rowOff>
    </xdr:from>
    <xdr:to>
      <xdr:col>81</xdr:col>
      <xdr:colOff>44450</xdr:colOff>
      <xdr:row>63</xdr:row>
      <xdr:rowOff>20078</xdr:rowOff>
    </xdr:to>
    <xdr:cxnSp macro="">
      <xdr:nvCxnSpPr>
        <xdr:cNvPr id="326" name="直線コネクタ 325"/>
        <xdr:cNvCxnSpPr/>
      </xdr:nvCxnSpPr>
      <xdr:spPr>
        <a:xfrm>
          <a:off x="16179800" y="1079729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135225</xdr:rowOff>
    </xdr:from>
    <xdr:to>
      <xdr:col>77</xdr:col>
      <xdr:colOff>44450</xdr:colOff>
      <xdr:row>62</xdr:row>
      <xdr:rowOff>167398</xdr:rowOff>
    </xdr:to>
    <xdr:cxnSp macro="">
      <xdr:nvCxnSpPr>
        <xdr:cNvPr id="329" name="直線コネクタ 328"/>
        <xdr:cNvCxnSpPr/>
      </xdr:nvCxnSpPr>
      <xdr:spPr>
        <a:xfrm>
          <a:off x="15290800" y="107651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135225</xdr:rowOff>
    </xdr:from>
    <xdr:to>
      <xdr:col>72</xdr:col>
      <xdr:colOff>203200</xdr:colOff>
      <xdr:row>62</xdr:row>
      <xdr:rowOff>139821</xdr:rowOff>
    </xdr:to>
    <xdr:cxnSp macro="">
      <xdr:nvCxnSpPr>
        <xdr:cNvPr id="332" name="直線コネクタ 331"/>
        <xdr:cNvCxnSpPr/>
      </xdr:nvCxnSpPr>
      <xdr:spPr>
        <a:xfrm flipV="1">
          <a:off x="14401800" y="1076512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139821</xdr:rowOff>
    </xdr:from>
    <xdr:to>
      <xdr:col>68</xdr:col>
      <xdr:colOff>152400</xdr:colOff>
      <xdr:row>62</xdr:row>
      <xdr:rowOff>142119</xdr:rowOff>
    </xdr:to>
    <xdr:cxnSp macro="">
      <xdr:nvCxnSpPr>
        <xdr:cNvPr id="335" name="直線コネクタ 334"/>
        <xdr:cNvCxnSpPr/>
      </xdr:nvCxnSpPr>
      <xdr:spPr>
        <a:xfrm flipV="1">
          <a:off x="13512800" y="1076972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45676</xdr:rowOff>
    </xdr:from>
    <xdr:ext cx="762000" cy="259045"/>
    <xdr:sp macro="" textlink="">
      <xdr:nvSpPr>
        <xdr:cNvPr id="337" name="テキスト ボックス 336"/>
        <xdr:cNvSpPr txBox="1"/>
      </xdr:nvSpPr>
      <xdr:spPr>
        <a:xfrm>
          <a:off x="14020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140728</xdr:rowOff>
    </xdr:from>
    <xdr:to>
      <xdr:col>81</xdr:col>
      <xdr:colOff>95250</xdr:colOff>
      <xdr:row>63</xdr:row>
      <xdr:rowOff>70878</xdr:rowOff>
    </xdr:to>
    <xdr:sp macro="" textlink="">
      <xdr:nvSpPr>
        <xdr:cNvPr id="345" name="楕円 344"/>
        <xdr:cNvSpPr/>
      </xdr:nvSpPr>
      <xdr:spPr>
        <a:xfrm>
          <a:off x="169672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112805</xdr:rowOff>
    </xdr:from>
    <xdr:ext cx="762000" cy="259045"/>
    <xdr:sp macro="" textlink="">
      <xdr:nvSpPr>
        <xdr:cNvPr id="346" name="定員管理の状況該当値テキスト"/>
        <xdr:cNvSpPr txBox="1"/>
      </xdr:nvSpPr>
      <xdr:spPr>
        <a:xfrm>
          <a:off x="17106900" y="1074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116598</xdr:rowOff>
    </xdr:from>
    <xdr:to>
      <xdr:col>77</xdr:col>
      <xdr:colOff>95250</xdr:colOff>
      <xdr:row>63</xdr:row>
      <xdr:rowOff>46748</xdr:rowOff>
    </xdr:to>
    <xdr:sp macro="" textlink="">
      <xdr:nvSpPr>
        <xdr:cNvPr id="347" name="楕円 346"/>
        <xdr:cNvSpPr/>
      </xdr:nvSpPr>
      <xdr:spPr>
        <a:xfrm>
          <a:off x="16129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31525</xdr:rowOff>
    </xdr:from>
    <xdr:ext cx="736600" cy="259045"/>
    <xdr:sp macro="" textlink="">
      <xdr:nvSpPr>
        <xdr:cNvPr id="348" name="テキスト ボックス 347"/>
        <xdr:cNvSpPr txBox="1"/>
      </xdr:nvSpPr>
      <xdr:spPr>
        <a:xfrm>
          <a:off x="15798800" y="1083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84425</xdr:rowOff>
    </xdr:from>
    <xdr:to>
      <xdr:col>73</xdr:col>
      <xdr:colOff>44450</xdr:colOff>
      <xdr:row>63</xdr:row>
      <xdr:rowOff>14575</xdr:rowOff>
    </xdr:to>
    <xdr:sp macro="" textlink="">
      <xdr:nvSpPr>
        <xdr:cNvPr id="349" name="楕円 348"/>
        <xdr:cNvSpPr/>
      </xdr:nvSpPr>
      <xdr:spPr>
        <a:xfrm>
          <a:off x="15240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170802</xdr:rowOff>
    </xdr:from>
    <xdr:ext cx="762000" cy="259045"/>
    <xdr:sp macro="" textlink="">
      <xdr:nvSpPr>
        <xdr:cNvPr id="350" name="テキスト ボックス 349"/>
        <xdr:cNvSpPr txBox="1"/>
      </xdr:nvSpPr>
      <xdr:spPr>
        <a:xfrm>
          <a:off x="14909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89021</xdr:rowOff>
    </xdr:from>
    <xdr:to>
      <xdr:col>68</xdr:col>
      <xdr:colOff>203200</xdr:colOff>
      <xdr:row>63</xdr:row>
      <xdr:rowOff>19171</xdr:rowOff>
    </xdr:to>
    <xdr:sp macro="" textlink="">
      <xdr:nvSpPr>
        <xdr:cNvPr id="351" name="楕円 350"/>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3948</xdr:rowOff>
    </xdr:from>
    <xdr:ext cx="762000" cy="259045"/>
    <xdr:sp macro="" textlink="">
      <xdr:nvSpPr>
        <xdr:cNvPr id="352" name="テキスト ボックス 351"/>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91319</xdr:rowOff>
    </xdr:from>
    <xdr:to>
      <xdr:col>64</xdr:col>
      <xdr:colOff>152400</xdr:colOff>
      <xdr:row>63</xdr:row>
      <xdr:rowOff>21469</xdr:rowOff>
    </xdr:to>
    <xdr:sp macro="" textlink="">
      <xdr:nvSpPr>
        <xdr:cNvPr id="353" name="楕円 352"/>
        <xdr:cNvSpPr/>
      </xdr:nvSpPr>
      <xdr:spPr>
        <a:xfrm>
          <a:off x="13462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6246</xdr:rowOff>
    </xdr:from>
    <xdr:ext cx="762000" cy="259045"/>
    <xdr:sp macro="" textlink="">
      <xdr:nvSpPr>
        <xdr:cNvPr id="354" name="テキスト ボックス 353"/>
        <xdr:cNvSpPr txBox="1"/>
      </xdr:nvSpPr>
      <xdr:spPr>
        <a:xfrm>
          <a:off x="13131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ポイント下がり、類似団体内平均値、鹿児島県平均よりも下回った値となった。</a:t>
          </a:r>
        </a:p>
        <a:p>
          <a:r>
            <a:rPr kumimoji="1" lang="ja-JP" altLang="en-US" sz="1300">
              <a:latin typeface="ＭＳ Ｐゴシック" panose="020B0600070205080204" pitchFamily="50" charset="-128"/>
              <a:ea typeface="ＭＳ Ｐゴシック" panose="020B0600070205080204" pitchFamily="50" charset="-128"/>
            </a:rPr>
            <a:t>減少傾向が続くが、今後は、大規模な事業を控えているため、抜本的な行財政改革を進め、この比率の抑制に努めていく。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18288</xdr:rowOff>
    </xdr:to>
    <xdr:cxnSp macro="">
      <xdr:nvCxnSpPr>
        <xdr:cNvPr id="385" name="直線コネクタ 384"/>
        <xdr:cNvCxnSpPr/>
      </xdr:nvCxnSpPr>
      <xdr:spPr>
        <a:xfrm flipV="1">
          <a:off x="16179800" y="70380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32766</xdr:rowOff>
    </xdr:to>
    <xdr:cxnSp macro="">
      <xdr:nvCxnSpPr>
        <xdr:cNvPr id="388" name="直線コネクタ 387"/>
        <xdr:cNvCxnSpPr/>
      </xdr:nvCxnSpPr>
      <xdr:spPr>
        <a:xfrm flipV="1">
          <a:off x="15290800" y="70477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85852</xdr:rowOff>
    </xdr:to>
    <xdr:cxnSp macro="">
      <xdr:nvCxnSpPr>
        <xdr:cNvPr id="391" name="直線コネクタ 390"/>
        <xdr:cNvCxnSpPr/>
      </xdr:nvCxnSpPr>
      <xdr:spPr>
        <a:xfrm flipV="1">
          <a:off x="14401800" y="706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85852</xdr:rowOff>
    </xdr:from>
    <xdr:to>
      <xdr:col>68</xdr:col>
      <xdr:colOff>152400</xdr:colOff>
      <xdr:row>42</xdr:row>
      <xdr:rowOff>1270</xdr:rowOff>
    </xdr:to>
    <xdr:cxnSp macro="">
      <xdr:nvCxnSpPr>
        <xdr:cNvPr id="394" name="直線コネクタ 393"/>
        <xdr:cNvCxnSpPr/>
      </xdr:nvCxnSpPr>
      <xdr:spPr>
        <a:xfrm flipV="1">
          <a:off x="13512800" y="71153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404" name="楕円 403"/>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05"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6" name="楕円 405"/>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7" name="テキスト ボックス 406"/>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8" name="楕円 407"/>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09" name="テキスト ボックス 408"/>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35052</xdr:rowOff>
    </xdr:from>
    <xdr:to>
      <xdr:col>68</xdr:col>
      <xdr:colOff>203200</xdr:colOff>
      <xdr:row>41</xdr:row>
      <xdr:rowOff>136652</xdr:rowOff>
    </xdr:to>
    <xdr:sp macro="" textlink="">
      <xdr:nvSpPr>
        <xdr:cNvPr id="410" name="楕円 409"/>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411" name="テキスト ボックス 410"/>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2" name="楕円 411"/>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13" name="テキスト ボックス 412"/>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昨年度同様に、将来負担比率はマイナスとなっている。</a:t>
          </a:r>
        </a:p>
        <a:p>
          <a:r>
            <a:rPr kumimoji="1" lang="ja-JP" altLang="en-US" sz="1300">
              <a:latin typeface="ＭＳ Ｐゴシック" panose="020B0600070205080204" pitchFamily="50" charset="-128"/>
              <a:ea typeface="ＭＳ Ｐゴシック" panose="020B0600070205080204" pitchFamily="50" charset="-128"/>
            </a:rPr>
            <a:t>今年度は充当できる基金の積み増し等もできたが、地方債残高や公営企業債等繰入見込額が増加したため、前年度より微増となった。将来負担比率はマイナスではあるものの、比率が悪化し続けることのないよう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45237</xdr:rowOff>
    </xdr:from>
    <xdr:to>
      <xdr:col>68</xdr:col>
      <xdr:colOff>203200</xdr:colOff>
      <xdr:row>15</xdr:row>
      <xdr:rowOff>146837</xdr:rowOff>
    </xdr:to>
    <xdr:sp macro="" textlink="">
      <xdr:nvSpPr>
        <xdr:cNvPr id="451" name="フローチャート: 判断 450"/>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2" name="テキスト ボックス 451"/>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15,467
15,383
308.10
11,542,837
11,255,592
233,395
5,932,382
10,402,576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ポイント減少し、全国平均、類似団体内平均値、鹿児島県平均よりも低い。</a:t>
          </a:r>
        </a:p>
        <a:p>
          <a:r>
            <a:rPr kumimoji="1" lang="ja-JP" altLang="en-US" sz="1300">
              <a:latin typeface="ＭＳ Ｐゴシック" panose="020B0600070205080204" pitchFamily="50" charset="-128"/>
              <a:ea typeface="ＭＳ Ｐゴシック" panose="020B0600070205080204" pitchFamily="50" charset="-128"/>
            </a:rPr>
            <a:t>定員適正化計画に基づき、職員数を管理し、人件費抑制に努めていることもあるが、今年度は、普通建設事業の増加による支弁人件費の増加が影響したと考えられる。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56134</xdr:rowOff>
    </xdr:to>
    <xdr:cxnSp macro="">
      <xdr:nvCxnSpPr>
        <xdr:cNvPr id="64" name="直線コネクタ 63"/>
        <xdr:cNvCxnSpPr/>
      </xdr:nvCxnSpPr>
      <xdr:spPr>
        <a:xfrm flipV="1">
          <a:off x="3987800" y="6358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56134</xdr:rowOff>
    </xdr:to>
    <xdr:cxnSp macro="">
      <xdr:nvCxnSpPr>
        <xdr:cNvPr id="67" name="直線コネクタ 66"/>
        <xdr:cNvCxnSpPr/>
      </xdr:nvCxnSpPr>
      <xdr:spPr>
        <a:xfrm>
          <a:off x="3098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51562</xdr:rowOff>
    </xdr:to>
    <xdr:cxnSp macro="">
      <xdr:nvCxnSpPr>
        <xdr:cNvPr id="70" name="直線コネクタ 69"/>
        <xdr:cNvCxnSpPr/>
      </xdr:nvCxnSpPr>
      <xdr:spPr>
        <a:xfrm>
          <a:off x="2209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42418</xdr:rowOff>
    </xdr:to>
    <xdr:cxnSp macro="">
      <xdr:nvCxnSpPr>
        <xdr:cNvPr id="73" name="直線コネクタ 72"/>
        <xdr:cNvCxnSpPr/>
      </xdr:nvCxnSpPr>
      <xdr:spPr>
        <a:xfrm>
          <a:off x="1320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全国平均、鹿児島県平均、類似団体内平均の全ての値よりも高く、前年度より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要因としては、５年毎に行う道路台帳整備業務や森林管理システム導入による委託料や消防団操法大会開催による経費の増、その他、ふるさと納税寄附金が増えたことによる関連費用の増加が考えられる。</a:t>
          </a:r>
        </a:p>
        <a:p>
          <a:r>
            <a:rPr kumimoji="1" lang="ja-JP" altLang="en-US" sz="1100">
              <a:latin typeface="ＭＳ Ｐゴシック" panose="020B0600070205080204" pitchFamily="50" charset="-128"/>
              <a:ea typeface="ＭＳ Ｐゴシック" panose="020B0600070205080204" pitchFamily="50" charset="-128"/>
            </a:rPr>
            <a:t>物件費が増加することは、経常収支比率の増に繋がり兼ねないので、他の経常的な物件費についても、効果検証を行い抑制できるよう努める。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146050</xdr:rowOff>
    </xdr:to>
    <xdr:cxnSp macro="">
      <xdr:nvCxnSpPr>
        <xdr:cNvPr id="125" name="直線コネクタ 124"/>
        <xdr:cNvCxnSpPr/>
      </xdr:nvCxnSpPr>
      <xdr:spPr>
        <a:xfrm>
          <a:off x="15671800" y="298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69850</xdr:rowOff>
    </xdr:to>
    <xdr:cxnSp macro="">
      <xdr:nvCxnSpPr>
        <xdr:cNvPr id="128" name="直線コネクタ 127"/>
        <xdr:cNvCxnSpPr/>
      </xdr:nvCxnSpPr>
      <xdr:spPr>
        <a:xfrm>
          <a:off x="14782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16510</xdr:rowOff>
    </xdr:to>
    <xdr:cxnSp macro="">
      <xdr:nvCxnSpPr>
        <xdr:cNvPr id="131" name="直線コネクタ 130"/>
        <xdr:cNvCxnSpPr/>
      </xdr:nvCxnSpPr>
      <xdr:spPr>
        <a:xfrm>
          <a:off x="13893800" y="284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104140</xdr:rowOff>
    </xdr:to>
    <xdr:cxnSp macro="">
      <xdr:nvCxnSpPr>
        <xdr:cNvPr id="134" name="直線コネクタ 133"/>
        <xdr:cNvCxnSpPr/>
      </xdr:nvCxnSpPr>
      <xdr:spPr>
        <a:xfrm>
          <a:off x="13004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4" name="楕円 143"/>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5"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49" name="テキスト ボックス 148"/>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3" name="テキスト ボックス 152"/>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全国平均や鹿児島県平均よりは低いものの、前年度より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ポイント増加し、類似団体内平均値より高い。</a:t>
          </a:r>
        </a:p>
        <a:p>
          <a:r>
            <a:rPr kumimoji="1" lang="ja-JP" altLang="en-US" sz="1300">
              <a:latin typeface="ＭＳ Ｐゴシック" panose="020B0600070205080204" pitchFamily="50" charset="-128"/>
              <a:ea typeface="ＭＳ Ｐゴシック" panose="020B0600070205080204" pitchFamily="50" charset="-128"/>
            </a:rPr>
            <a:t>障害者サービスや児童措置費、老人措置費に係る扶助の関係で上がっている。</a:t>
          </a:r>
        </a:p>
        <a:p>
          <a:r>
            <a:rPr kumimoji="1" lang="ja-JP" altLang="en-US" sz="1300">
              <a:latin typeface="ＭＳ Ｐゴシック" panose="020B0600070205080204" pitchFamily="50" charset="-128"/>
              <a:ea typeface="ＭＳ Ｐゴシック" panose="020B0600070205080204" pitchFamily="50" charset="-128"/>
            </a:rPr>
            <a:t>今後も、増加していくことが予想されるため、法定外の単独扶助については、改めて制度の適切な運用に努め、財政の健全化を図っていく。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88900</xdr:rowOff>
    </xdr:to>
    <xdr:cxnSp macro="">
      <xdr:nvCxnSpPr>
        <xdr:cNvPr id="186" name="直線コネクタ 185"/>
        <xdr:cNvCxnSpPr/>
      </xdr:nvCxnSpPr>
      <xdr:spPr>
        <a:xfrm>
          <a:off x="3987800" y="9639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38100</xdr:rowOff>
    </xdr:to>
    <xdr:cxnSp macro="">
      <xdr:nvCxnSpPr>
        <xdr:cNvPr id="189" name="直線コネクタ 188"/>
        <xdr:cNvCxnSpPr/>
      </xdr:nvCxnSpPr>
      <xdr:spPr>
        <a:xfrm>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0</xdr:rowOff>
    </xdr:to>
    <xdr:cxnSp macro="">
      <xdr:nvCxnSpPr>
        <xdr:cNvPr id="192" name="直線コネクタ 191"/>
        <xdr:cNvCxnSpPr/>
      </xdr:nvCxnSpPr>
      <xdr:spPr>
        <a:xfrm>
          <a:off x="2209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107950</xdr:rowOff>
    </xdr:to>
    <xdr:cxnSp macro="">
      <xdr:nvCxnSpPr>
        <xdr:cNvPr id="195" name="直線コネクタ 194"/>
        <xdr:cNvCxnSpPr/>
      </xdr:nvCxnSpPr>
      <xdr:spPr>
        <a:xfrm>
          <a:off x="1320800" y="947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197" name="テキスト ボックス 19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6"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7" name="楕円 206"/>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8" name="テキスト ボックス 207"/>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9" name="楕円 208"/>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0" name="テキスト ボックス 209"/>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2" name="テキスト ボックス 211"/>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4" name="テキスト ボックス 213"/>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鹿児島県平均、類似団体内平均値よりも低いが、前年度より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ポイント増加し、全国平均よりも高い。</a:t>
          </a:r>
        </a:p>
        <a:p>
          <a:r>
            <a:rPr kumimoji="1" lang="ja-JP" altLang="en-US" sz="1300">
              <a:latin typeface="ＭＳ Ｐゴシック" panose="020B0600070205080204" pitchFamily="50" charset="-128"/>
              <a:ea typeface="ＭＳ Ｐゴシック" panose="020B0600070205080204" pitchFamily="50" charset="-128"/>
            </a:rPr>
            <a:t>今年度は財政調整基金を前年度より大幅に積み立てられたこととが、増加したと考えられる。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56</xdr:row>
      <xdr:rowOff>168148</xdr:rowOff>
    </xdr:to>
    <xdr:cxnSp macro="">
      <xdr:nvCxnSpPr>
        <xdr:cNvPr id="244" name="直線コネクタ 243"/>
        <xdr:cNvCxnSpPr/>
      </xdr:nvCxnSpPr>
      <xdr:spPr>
        <a:xfrm>
          <a:off x="15671800" y="9760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159004</xdr:rowOff>
    </xdr:to>
    <xdr:cxnSp macro="">
      <xdr:nvCxnSpPr>
        <xdr:cNvPr id="247" name="直線コネクタ 246"/>
        <xdr:cNvCxnSpPr/>
      </xdr:nvCxnSpPr>
      <xdr:spPr>
        <a:xfrm>
          <a:off x="14782800" y="9751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149860</xdr:rowOff>
    </xdr:to>
    <xdr:cxnSp macro="">
      <xdr:nvCxnSpPr>
        <xdr:cNvPr id="250" name="直線コネクタ 249"/>
        <xdr:cNvCxnSpPr/>
      </xdr:nvCxnSpPr>
      <xdr:spPr>
        <a:xfrm>
          <a:off x="13893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136144</xdr:rowOff>
    </xdr:to>
    <xdr:cxnSp macro="">
      <xdr:nvCxnSpPr>
        <xdr:cNvPr id="253" name="直線コネクタ 252"/>
        <xdr:cNvCxnSpPr/>
      </xdr:nvCxnSpPr>
      <xdr:spPr>
        <a:xfrm flipV="1">
          <a:off x="13004800" y="9728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55" name="テキスト ボックス 254"/>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3" name="楕円 262"/>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4"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5" name="楕円 264"/>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48531</xdr:rowOff>
    </xdr:from>
    <xdr:ext cx="736600" cy="259045"/>
    <xdr:sp macro="" textlink="">
      <xdr:nvSpPr>
        <xdr:cNvPr id="266" name="テキスト ボックス 265"/>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9" name="楕円 268"/>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0" name="テキスト ボックス 26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71" name="楕円 270"/>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72" name="テキスト ボックス 271"/>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類似団体内平均値よりも低いが、前年度数値よりも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ポイント増加し、全国平均、鹿児島県平均より高い。</a:t>
          </a:r>
        </a:p>
        <a:p>
          <a:r>
            <a:rPr kumimoji="1" lang="ja-JP" altLang="en-US" sz="1300">
              <a:latin typeface="ＭＳ Ｐゴシック" panose="020B0600070205080204" pitchFamily="50" charset="-128"/>
              <a:ea typeface="ＭＳ Ｐゴシック" panose="020B0600070205080204" pitchFamily="50" charset="-128"/>
            </a:rPr>
            <a:t>一部事務事務組合への負担金が増加したことが主な要因となっている。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単独補助等については、効果検証しつつ、補助のあり方について見直しを行い、抑制に努めていく。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163576</xdr:rowOff>
    </xdr:to>
    <xdr:cxnSp macro="">
      <xdr:nvCxnSpPr>
        <xdr:cNvPr id="302" name="直線コネクタ 301"/>
        <xdr:cNvCxnSpPr/>
      </xdr:nvCxnSpPr>
      <xdr:spPr>
        <a:xfrm>
          <a:off x="15671800" y="63129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140716</xdr:rowOff>
    </xdr:to>
    <xdr:cxnSp macro="">
      <xdr:nvCxnSpPr>
        <xdr:cNvPr id="305" name="直線コネクタ 304"/>
        <xdr:cNvCxnSpPr/>
      </xdr:nvCxnSpPr>
      <xdr:spPr>
        <a:xfrm>
          <a:off x="14782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08" name="直線コネクタ 307"/>
        <xdr:cNvCxnSpPr/>
      </xdr:nvCxnSpPr>
      <xdr:spPr>
        <a:xfrm>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122428</xdr:rowOff>
    </xdr:to>
    <xdr:cxnSp macro="">
      <xdr:nvCxnSpPr>
        <xdr:cNvPr id="311" name="直線コネクタ 310"/>
        <xdr:cNvCxnSpPr/>
      </xdr:nvCxnSpPr>
      <xdr:spPr>
        <a:xfrm flipV="1">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3" name="テキスト ボックス 31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1" name="楕円 320"/>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2"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3" name="楕円 322"/>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4" name="テキスト ボックス 32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5" name="楕円 324"/>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6" name="テキスト ボックス 325"/>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7" name="楕円 32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8" name="テキスト ボックス 327"/>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9" name="楕円 328"/>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0" name="テキスト ボックス 329"/>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類似団体内平均や全国平均に比べると高いが、鹿児島県平均より、低く、前年度数値より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ここ数年、減少傾向にあるものの、今後は、税収や地方交付税が減少して収入が減っていくことや、大規模事業を予定しており需要額が増えることを考えると、地方債発行をせざるを得なくなるため、その分、公債費が増えていくことが予想される。</a:t>
          </a:r>
        </a:p>
        <a:p>
          <a:r>
            <a:rPr kumimoji="1" lang="ja-JP" altLang="en-US" sz="1200">
              <a:latin typeface="ＭＳ Ｐゴシック" panose="020B0600070205080204" pitchFamily="50" charset="-128"/>
              <a:ea typeface="ＭＳ Ｐゴシック" panose="020B0600070205080204" pitchFamily="50" charset="-128"/>
            </a:rPr>
            <a:t>今後も適債事業であっても、安易に起債せず、緊急性、必要性を見極め、発行の抑制に努め、財政健全化を図る。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76708</xdr:rowOff>
    </xdr:to>
    <xdr:cxnSp macro="">
      <xdr:nvCxnSpPr>
        <xdr:cNvPr id="360" name="直線コネクタ 359"/>
        <xdr:cNvCxnSpPr/>
      </xdr:nvCxnSpPr>
      <xdr:spPr>
        <a:xfrm flipV="1">
          <a:off x="3987800" y="133949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85852</xdr:rowOff>
    </xdr:to>
    <xdr:cxnSp macro="">
      <xdr:nvCxnSpPr>
        <xdr:cNvPr id="363" name="直線コネクタ 362"/>
        <xdr:cNvCxnSpPr/>
      </xdr:nvCxnSpPr>
      <xdr:spPr>
        <a:xfrm flipV="1">
          <a:off x="3098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108713</xdr:rowOff>
    </xdr:to>
    <xdr:cxnSp macro="">
      <xdr:nvCxnSpPr>
        <xdr:cNvPr id="366" name="直線コネクタ 365"/>
        <xdr:cNvCxnSpPr/>
      </xdr:nvCxnSpPr>
      <xdr:spPr>
        <a:xfrm flipV="1">
          <a:off x="2209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79</xdr:row>
      <xdr:rowOff>10413</xdr:rowOff>
    </xdr:to>
    <xdr:cxnSp macro="">
      <xdr:nvCxnSpPr>
        <xdr:cNvPr id="369" name="直線コネクタ 368"/>
        <xdr:cNvCxnSpPr/>
      </xdr:nvCxnSpPr>
      <xdr:spPr>
        <a:xfrm flipV="1">
          <a:off x="1320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1" name="テキスト ボックス 37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79" name="楕円 378"/>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0"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1" name="楕円 380"/>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2" name="テキスト ボックス 381"/>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83" name="楕円 382"/>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84" name="テキスト ボックス 383"/>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85" name="楕円 384"/>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86" name="テキスト ボックス 385"/>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7" name="楕円 386"/>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8" name="テキスト ボックス 387"/>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ポイント増加し、鹿児島県平均よりは高いが、類似団体内平均値や全国平均より低い。</a:t>
          </a:r>
        </a:p>
        <a:p>
          <a:r>
            <a:rPr kumimoji="1" lang="ja-JP" altLang="en-US" sz="1300">
              <a:latin typeface="ＭＳ Ｐゴシック" panose="020B0600070205080204" pitchFamily="50" charset="-128"/>
              <a:ea typeface="ＭＳ Ｐゴシック" panose="020B0600070205080204" pitchFamily="50" charset="-128"/>
            </a:rPr>
            <a:t>増加した大きな要因は、財政調整基金を前年度より大幅に積み立てられたことと、ふるさと納税の寄附金額の増加に伴い、それに関連する費用が上がったことで物件費が増えていることが考えられる。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76</xdr:row>
      <xdr:rowOff>24130</xdr:rowOff>
    </xdr:to>
    <xdr:cxnSp macro="">
      <xdr:nvCxnSpPr>
        <xdr:cNvPr id="421" name="直線コネクタ 420"/>
        <xdr:cNvCxnSpPr/>
      </xdr:nvCxnSpPr>
      <xdr:spPr>
        <a:xfrm>
          <a:off x="15671800" y="13008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81280</xdr:rowOff>
    </xdr:from>
    <xdr:to>
      <xdr:col>78</xdr:col>
      <xdr:colOff>69850</xdr:colOff>
      <xdr:row>75</xdr:row>
      <xdr:rowOff>149861</xdr:rowOff>
    </xdr:to>
    <xdr:cxnSp macro="">
      <xdr:nvCxnSpPr>
        <xdr:cNvPr id="424" name="直線コネクタ 423"/>
        <xdr:cNvCxnSpPr/>
      </xdr:nvCxnSpPr>
      <xdr:spPr>
        <a:xfrm>
          <a:off x="14782800" y="129400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153670</xdr:rowOff>
    </xdr:from>
    <xdr:to>
      <xdr:col>73</xdr:col>
      <xdr:colOff>180975</xdr:colOff>
      <xdr:row>75</xdr:row>
      <xdr:rowOff>81280</xdr:rowOff>
    </xdr:to>
    <xdr:cxnSp macro="">
      <xdr:nvCxnSpPr>
        <xdr:cNvPr id="427" name="直線コネクタ 426"/>
        <xdr:cNvCxnSpPr/>
      </xdr:nvCxnSpPr>
      <xdr:spPr>
        <a:xfrm>
          <a:off x="13893800" y="12840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146050</xdr:rowOff>
    </xdr:from>
    <xdr:to>
      <xdr:col>69</xdr:col>
      <xdr:colOff>92075</xdr:colOff>
      <xdr:row>74</xdr:row>
      <xdr:rowOff>153670</xdr:rowOff>
    </xdr:to>
    <xdr:cxnSp macro="">
      <xdr:nvCxnSpPr>
        <xdr:cNvPr id="430" name="直線コネクタ 429"/>
        <xdr:cNvCxnSpPr/>
      </xdr:nvCxnSpPr>
      <xdr:spPr>
        <a:xfrm>
          <a:off x="13004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40657</xdr:rowOff>
    </xdr:from>
    <xdr:ext cx="762000" cy="259045"/>
    <xdr:sp macro="" textlink="">
      <xdr:nvSpPr>
        <xdr:cNvPr id="432" name="テキスト ボックス 431"/>
        <xdr:cNvSpPr txBox="1"/>
      </xdr:nvSpPr>
      <xdr:spPr>
        <a:xfrm>
          <a:off x="13512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0" name="楕円 439"/>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41"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2" name="楕円 441"/>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3" name="テキスト ボックス 442"/>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30480</xdr:rowOff>
    </xdr:from>
    <xdr:to>
      <xdr:col>74</xdr:col>
      <xdr:colOff>31750</xdr:colOff>
      <xdr:row>75</xdr:row>
      <xdr:rowOff>132080</xdr:rowOff>
    </xdr:to>
    <xdr:sp macro="" textlink="">
      <xdr:nvSpPr>
        <xdr:cNvPr id="444" name="楕円 443"/>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142257</xdr:rowOff>
    </xdr:from>
    <xdr:ext cx="762000" cy="259045"/>
    <xdr:sp macro="" textlink="">
      <xdr:nvSpPr>
        <xdr:cNvPr id="445" name="テキスト ボックス 444"/>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102870</xdr:rowOff>
    </xdr:from>
    <xdr:to>
      <xdr:col>69</xdr:col>
      <xdr:colOff>142875</xdr:colOff>
      <xdr:row>75</xdr:row>
      <xdr:rowOff>33020</xdr:rowOff>
    </xdr:to>
    <xdr:sp macro="" textlink="">
      <xdr:nvSpPr>
        <xdr:cNvPr id="446" name="楕円 445"/>
        <xdr:cNvSpPr/>
      </xdr:nvSpPr>
      <xdr:spPr>
        <a:xfrm>
          <a:off x="13843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43197</xdr:rowOff>
    </xdr:from>
    <xdr:ext cx="762000" cy="259045"/>
    <xdr:sp macro="" textlink="">
      <xdr:nvSpPr>
        <xdr:cNvPr id="447" name="テキスト ボックス 446"/>
        <xdr:cNvSpPr txBox="1"/>
      </xdr:nvSpPr>
      <xdr:spPr>
        <a:xfrm>
          <a:off x="13512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48" name="楕円 447"/>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35577</xdr:rowOff>
    </xdr:from>
    <xdr:ext cx="762000" cy="259045"/>
    <xdr:sp macro="" textlink="">
      <xdr:nvSpPr>
        <xdr:cNvPr id="449" name="テキスト ボックス 448"/>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142588</xdr:rowOff>
    </xdr:from>
    <xdr:to>
      <xdr:col>29</xdr:col>
      <xdr:colOff>127000</xdr:colOff>
      <xdr:row>14</xdr:row>
      <xdr:rowOff>154720</xdr:rowOff>
    </xdr:to>
    <xdr:cxnSp macro="">
      <xdr:nvCxnSpPr>
        <xdr:cNvPr id="52" name="直線コネクタ 51"/>
        <xdr:cNvCxnSpPr/>
      </xdr:nvCxnSpPr>
      <xdr:spPr bwMode="auto">
        <a:xfrm flipV="1">
          <a:off x="5003800" y="2590513"/>
          <a:ext cx="647700" cy="1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154720</xdr:rowOff>
    </xdr:from>
    <xdr:to>
      <xdr:col>26</xdr:col>
      <xdr:colOff>50800</xdr:colOff>
      <xdr:row>15</xdr:row>
      <xdr:rowOff>48503</xdr:rowOff>
    </xdr:to>
    <xdr:cxnSp macro="">
      <xdr:nvCxnSpPr>
        <xdr:cNvPr id="55" name="直線コネクタ 54"/>
        <xdr:cNvCxnSpPr/>
      </xdr:nvCxnSpPr>
      <xdr:spPr bwMode="auto">
        <a:xfrm flipV="1">
          <a:off x="4305300" y="260264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48503</xdr:rowOff>
    </xdr:from>
    <xdr:to>
      <xdr:col>22</xdr:col>
      <xdr:colOff>114300</xdr:colOff>
      <xdr:row>15</xdr:row>
      <xdr:rowOff>53891</xdr:rowOff>
    </xdr:to>
    <xdr:cxnSp macro="">
      <xdr:nvCxnSpPr>
        <xdr:cNvPr id="58" name="直線コネクタ 57"/>
        <xdr:cNvCxnSpPr/>
      </xdr:nvCxnSpPr>
      <xdr:spPr bwMode="auto">
        <a:xfrm flipV="1">
          <a:off x="3606800" y="2667878"/>
          <a:ext cx="698500" cy="5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53891</xdr:rowOff>
    </xdr:from>
    <xdr:to>
      <xdr:col>18</xdr:col>
      <xdr:colOff>177800</xdr:colOff>
      <xdr:row>15</xdr:row>
      <xdr:rowOff>67608</xdr:rowOff>
    </xdr:to>
    <xdr:cxnSp macro="">
      <xdr:nvCxnSpPr>
        <xdr:cNvPr id="61" name="直線コネクタ 60"/>
        <xdr:cNvCxnSpPr/>
      </xdr:nvCxnSpPr>
      <xdr:spPr bwMode="auto">
        <a:xfrm flipV="1">
          <a:off x="2908300" y="2673266"/>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91788</xdr:rowOff>
    </xdr:from>
    <xdr:to>
      <xdr:col>29</xdr:col>
      <xdr:colOff>177800</xdr:colOff>
      <xdr:row>15</xdr:row>
      <xdr:rowOff>21938</xdr:rowOff>
    </xdr:to>
    <xdr:sp macro="" textlink="">
      <xdr:nvSpPr>
        <xdr:cNvPr id="71" name="楕円 70"/>
        <xdr:cNvSpPr/>
      </xdr:nvSpPr>
      <xdr:spPr bwMode="auto">
        <a:xfrm>
          <a:off x="5600700" y="253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108315</xdr:rowOff>
    </xdr:from>
    <xdr:ext cx="762000" cy="259045"/>
    <xdr:sp macro="" textlink="">
      <xdr:nvSpPr>
        <xdr:cNvPr id="72" name="人口1人当たり決算額の推移該当値テキスト130"/>
        <xdr:cNvSpPr txBox="1"/>
      </xdr:nvSpPr>
      <xdr:spPr>
        <a:xfrm>
          <a:off x="5740400" y="238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103920</xdr:rowOff>
    </xdr:from>
    <xdr:to>
      <xdr:col>26</xdr:col>
      <xdr:colOff>101600</xdr:colOff>
      <xdr:row>15</xdr:row>
      <xdr:rowOff>34070</xdr:rowOff>
    </xdr:to>
    <xdr:sp macro="" textlink="">
      <xdr:nvSpPr>
        <xdr:cNvPr id="73" name="楕円 72"/>
        <xdr:cNvSpPr/>
      </xdr:nvSpPr>
      <xdr:spPr bwMode="auto">
        <a:xfrm>
          <a:off x="4953000" y="255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44247</xdr:rowOff>
    </xdr:from>
    <xdr:ext cx="736600" cy="259045"/>
    <xdr:sp macro="" textlink="">
      <xdr:nvSpPr>
        <xdr:cNvPr id="74" name="テキスト ボックス 73"/>
        <xdr:cNvSpPr txBox="1"/>
      </xdr:nvSpPr>
      <xdr:spPr>
        <a:xfrm>
          <a:off x="4622800" y="232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169153</xdr:rowOff>
    </xdr:from>
    <xdr:to>
      <xdr:col>22</xdr:col>
      <xdr:colOff>165100</xdr:colOff>
      <xdr:row>15</xdr:row>
      <xdr:rowOff>99303</xdr:rowOff>
    </xdr:to>
    <xdr:sp macro="" textlink="">
      <xdr:nvSpPr>
        <xdr:cNvPr id="75" name="楕円 74"/>
        <xdr:cNvSpPr/>
      </xdr:nvSpPr>
      <xdr:spPr bwMode="auto">
        <a:xfrm>
          <a:off x="4254500" y="261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109480</xdr:rowOff>
    </xdr:from>
    <xdr:ext cx="762000" cy="259045"/>
    <xdr:sp macro="" textlink="">
      <xdr:nvSpPr>
        <xdr:cNvPr id="76" name="テキスト ボックス 75"/>
        <xdr:cNvSpPr txBox="1"/>
      </xdr:nvSpPr>
      <xdr:spPr>
        <a:xfrm>
          <a:off x="3924300" y="238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3091</xdr:rowOff>
    </xdr:from>
    <xdr:to>
      <xdr:col>19</xdr:col>
      <xdr:colOff>38100</xdr:colOff>
      <xdr:row>15</xdr:row>
      <xdr:rowOff>104691</xdr:rowOff>
    </xdr:to>
    <xdr:sp macro="" textlink="">
      <xdr:nvSpPr>
        <xdr:cNvPr id="77" name="楕円 76"/>
        <xdr:cNvSpPr/>
      </xdr:nvSpPr>
      <xdr:spPr bwMode="auto">
        <a:xfrm>
          <a:off x="3556000" y="2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114868</xdr:rowOff>
    </xdr:from>
    <xdr:ext cx="762000" cy="259045"/>
    <xdr:sp macro="" textlink="">
      <xdr:nvSpPr>
        <xdr:cNvPr id="78" name="テキスト ボックス 77"/>
        <xdr:cNvSpPr txBox="1"/>
      </xdr:nvSpPr>
      <xdr:spPr>
        <a:xfrm>
          <a:off x="3225800" y="239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16808</xdr:rowOff>
    </xdr:from>
    <xdr:to>
      <xdr:col>15</xdr:col>
      <xdr:colOff>101600</xdr:colOff>
      <xdr:row>15</xdr:row>
      <xdr:rowOff>118408</xdr:rowOff>
    </xdr:to>
    <xdr:sp macro="" textlink="">
      <xdr:nvSpPr>
        <xdr:cNvPr id="79" name="楕円 78"/>
        <xdr:cNvSpPr/>
      </xdr:nvSpPr>
      <xdr:spPr bwMode="auto">
        <a:xfrm>
          <a:off x="2857500" y="263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128585</xdr:rowOff>
    </xdr:from>
    <xdr:ext cx="762000" cy="259045"/>
    <xdr:sp macro="" textlink="">
      <xdr:nvSpPr>
        <xdr:cNvPr id="80" name="テキスト ボックス 79"/>
        <xdr:cNvSpPr txBox="1"/>
      </xdr:nvSpPr>
      <xdr:spPr>
        <a:xfrm>
          <a:off x="2527300" y="240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162147</xdr:rowOff>
    </xdr:from>
    <xdr:to>
      <xdr:col>29</xdr:col>
      <xdr:colOff>127000</xdr:colOff>
      <xdr:row>35</xdr:row>
      <xdr:rowOff>213601</xdr:rowOff>
    </xdr:to>
    <xdr:cxnSp macro="">
      <xdr:nvCxnSpPr>
        <xdr:cNvPr id="113" name="直線コネクタ 112"/>
        <xdr:cNvCxnSpPr/>
      </xdr:nvCxnSpPr>
      <xdr:spPr bwMode="auto">
        <a:xfrm>
          <a:off x="5003800" y="6772497"/>
          <a:ext cx="647700" cy="5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162147</xdr:rowOff>
    </xdr:from>
    <xdr:to>
      <xdr:col>26</xdr:col>
      <xdr:colOff>50800</xdr:colOff>
      <xdr:row>35</xdr:row>
      <xdr:rowOff>182550</xdr:rowOff>
    </xdr:to>
    <xdr:cxnSp macro="">
      <xdr:nvCxnSpPr>
        <xdr:cNvPr id="116" name="直線コネクタ 115"/>
        <xdr:cNvCxnSpPr/>
      </xdr:nvCxnSpPr>
      <xdr:spPr bwMode="auto">
        <a:xfrm flipV="1">
          <a:off x="4305300" y="6772497"/>
          <a:ext cx="698500" cy="2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177044</xdr:rowOff>
    </xdr:from>
    <xdr:to>
      <xdr:col>22</xdr:col>
      <xdr:colOff>114300</xdr:colOff>
      <xdr:row>35</xdr:row>
      <xdr:rowOff>182550</xdr:rowOff>
    </xdr:to>
    <xdr:cxnSp macro="">
      <xdr:nvCxnSpPr>
        <xdr:cNvPr id="119" name="直線コネクタ 118"/>
        <xdr:cNvCxnSpPr/>
      </xdr:nvCxnSpPr>
      <xdr:spPr bwMode="auto">
        <a:xfrm>
          <a:off x="3606800" y="6787394"/>
          <a:ext cx="6985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95568</xdr:rowOff>
    </xdr:from>
    <xdr:to>
      <xdr:col>18</xdr:col>
      <xdr:colOff>177800</xdr:colOff>
      <xdr:row>35</xdr:row>
      <xdr:rowOff>177044</xdr:rowOff>
    </xdr:to>
    <xdr:cxnSp macro="">
      <xdr:nvCxnSpPr>
        <xdr:cNvPr id="122" name="直線コネクタ 121"/>
        <xdr:cNvCxnSpPr/>
      </xdr:nvCxnSpPr>
      <xdr:spPr bwMode="auto">
        <a:xfrm>
          <a:off x="2908300" y="6705918"/>
          <a:ext cx="698500" cy="8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162801</xdr:rowOff>
    </xdr:from>
    <xdr:to>
      <xdr:col>29</xdr:col>
      <xdr:colOff>177800</xdr:colOff>
      <xdr:row>35</xdr:row>
      <xdr:rowOff>264401</xdr:rowOff>
    </xdr:to>
    <xdr:sp macro="" textlink="">
      <xdr:nvSpPr>
        <xdr:cNvPr id="132" name="楕円 131"/>
        <xdr:cNvSpPr/>
      </xdr:nvSpPr>
      <xdr:spPr bwMode="auto">
        <a:xfrm>
          <a:off x="5600700" y="677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134878</xdr:rowOff>
    </xdr:from>
    <xdr:ext cx="762000" cy="259045"/>
    <xdr:sp macro="" textlink="">
      <xdr:nvSpPr>
        <xdr:cNvPr id="133" name="人口1人当たり決算額の推移該当値テキスト445"/>
        <xdr:cNvSpPr txBox="1"/>
      </xdr:nvSpPr>
      <xdr:spPr>
        <a:xfrm>
          <a:off x="5740400" y="674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111347</xdr:rowOff>
    </xdr:from>
    <xdr:to>
      <xdr:col>26</xdr:col>
      <xdr:colOff>101600</xdr:colOff>
      <xdr:row>35</xdr:row>
      <xdr:rowOff>212947</xdr:rowOff>
    </xdr:to>
    <xdr:sp macro="" textlink="">
      <xdr:nvSpPr>
        <xdr:cNvPr id="134" name="楕円 133"/>
        <xdr:cNvSpPr/>
      </xdr:nvSpPr>
      <xdr:spPr bwMode="auto">
        <a:xfrm>
          <a:off x="4953000" y="67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223124</xdr:rowOff>
    </xdr:from>
    <xdr:ext cx="736600" cy="259045"/>
    <xdr:sp macro="" textlink="">
      <xdr:nvSpPr>
        <xdr:cNvPr id="135" name="テキスト ボックス 134"/>
        <xdr:cNvSpPr txBox="1"/>
      </xdr:nvSpPr>
      <xdr:spPr>
        <a:xfrm>
          <a:off x="4622800" y="6490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131750</xdr:rowOff>
    </xdr:from>
    <xdr:to>
      <xdr:col>22</xdr:col>
      <xdr:colOff>165100</xdr:colOff>
      <xdr:row>35</xdr:row>
      <xdr:rowOff>233350</xdr:rowOff>
    </xdr:to>
    <xdr:sp macro="" textlink="">
      <xdr:nvSpPr>
        <xdr:cNvPr id="136" name="楕円 135"/>
        <xdr:cNvSpPr/>
      </xdr:nvSpPr>
      <xdr:spPr bwMode="auto">
        <a:xfrm>
          <a:off x="4254500" y="674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243527</xdr:rowOff>
    </xdr:from>
    <xdr:ext cx="762000" cy="259045"/>
    <xdr:sp macro="" textlink="">
      <xdr:nvSpPr>
        <xdr:cNvPr id="137" name="テキスト ボックス 136"/>
        <xdr:cNvSpPr txBox="1"/>
      </xdr:nvSpPr>
      <xdr:spPr>
        <a:xfrm>
          <a:off x="3924300" y="65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126244</xdr:rowOff>
    </xdr:from>
    <xdr:to>
      <xdr:col>19</xdr:col>
      <xdr:colOff>38100</xdr:colOff>
      <xdr:row>35</xdr:row>
      <xdr:rowOff>227844</xdr:rowOff>
    </xdr:to>
    <xdr:sp macro="" textlink="">
      <xdr:nvSpPr>
        <xdr:cNvPr id="138" name="楕円 137"/>
        <xdr:cNvSpPr/>
      </xdr:nvSpPr>
      <xdr:spPr bwMode="auto">
        <a:xfrm>
          <a:off x="3556000" y="67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212621</xdr:rowOff>
    </xdr:from>
    <xdr:ext cx="762000" cy="259045"/>
    <xdr:sp macro="" textlink="">
      <xdr:nvSpPr>
        <xdr:cNvPr id="139" name="テキスト ボックス 138"/>
        <xdr:cNvSpPr txBox="1"/>
      </xdr:nvSpPr>
      <xdr:spPr>
        <a:xfrm>
          <a:off x="3225800" y="68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44768</xdr:rowOff>
    </xdr:from>
    <xdr:to>
      <xdr:col>15</xdr:col>
      <xdr:colOff>101600</xdr:colOff>
      <xdr:row>35</xdr:row>
      <xdr:rowOff>146368</xdr:rowOff>
    </xdr:to>
    <xdr:sp macro="" textlink="">
      <xdr:nvSpPr>
        <xdr:cNvPr id="140" name="楕円 139"/>
        <xdr:cNvSpPr/>
      </xdr:nvSpPr>
      <xdr:spPr bwMode="auto">
        <a:xfrm>
          <a:off x="2857500" y="66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156544</xdr:rowOff>
    </xdr:from>
    <xdr:ext cx="762000" cy="259045"/>
    <xdr:sp macro="" textlink="">
      <xdr:nvSpPr>
        <xdr:cNvPr id="141" name="テキスト ボックス 140"/>
        <xdr:cNvSpPr txBox="1"/>
      </xdr:nvSpPr>
      <xdr:spPr>
        <a:xfrm>
          <a:off x="2527300" y="642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15,467
15,383
308.10
11,542,837
11,255,592
233,395
5,932,382
10,402,576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23609</xdr:rowOff>
    </xdr:from>
    <xdr:to>
      <xdr:col>24</xdr:col>
      <xdr:colOff>63500</xdr:colOff>
      <xdr:row>34</xdr:row>
      <xdr:rowOff>67767</xdr:rowOff>
    </xdr:to>
    <xdr:cxnSp macro="">
      <xdr:nvCxnSpPr>
        <xdr:cNvPr id="61" name="直線コネクタ 60"/>
        <xdr:cNvCxnSpPr/>
      </xdr:nvCxnSpPr>
      <xdr:spPr>
        <a:xfrm>
          <a:off x="3797300" y="5852909"/>
          <a:ext cx="8382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23609</xdr:rowOff>
    </xdr:from>
    <xdr:to>
      <xdr:col>19</xdr:col>
      <xdr:colOff>177800</xdr:colOff>
      <xdr:row>34</xdr:row>
      <xdr:rowOff>30937</xdr:rowOff>
    </xdr:to>
    <xdr:cxnSp macro="">
      <xdr:nvCxnSpPr>
        <xdr:cNvPr id="64" name="直線コネクタ 63"/>
        <xdr:cNvCxnSpPr/>
      </xdr:nvCxnSpPr>
      <xdr:spPr>
        <a:xfrm flipV="1">
          <a:off x="2908300" y="5852909"/>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11900</xdr:rowOff>
    </xdr:from>
    <xdr:to>
      <xdr:col>15</xdr:col>
      <xdr:colOff>50800</xdr:colOff>
      <xdr:row>34</xdr:row>
      <xdr:rowOff>30937</xdr:rowOff>
    </xdr:to>
    <xdr:cxnSp macro="">
      <xdr:nvCxnSpPr>
        <xdr:cNvPr id="67" name="直線コネクタ 66"/>
        <xdr:cNvCxnSpPr/>
      </xdr:nvCxnSpPr>
      <xdr:spPr>
        <a:xfrm>
          <a:off x="2019300" y="5841200"/>
          <a:ext cx="8890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11900</xdr:rowOff>
    </xdr:from>
    <xdr:to>
      <xdr:col>10</xdr:col>
      <xdr:colOff>114300</xdr:colOff>
      <xdr:row>34</xdr:row>
      <xdr:rowOff>34569</xdr:rowOff>
    </xdr:to>
    <xdr:cxnSp macro="">
      <xdr:nvCxnSpPr>
        <xdr:cNvPr id="70" name="直線コネクタ 69"/>
        <xdr:cNvCxnSpPr/>
      </xdr:nvCxnSpPr>
      <xdr:spPr>
        <a:xfrm flipV="1">
          <a:off x="1130300" y="5841200"/>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563</xdr:rowOff>
    </xdr:from>
    <xdr:ext cx="534377" cy="259045"/>
    <xdr:sp macro="" textlink="">
      <xdr:nvSpPr>
        <xdr:cNvPr id="72" name="テキスト ボックス 71"/>
        <xdr:cNvSpPr txBox="1"/>
      </xdr:nvSpPr>
      <xdr:spPr>
        <a:xfrm>
          <a:off x="1752111" y="61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xdr:rowOff>
    </xdr:from>
    <xdr:to>
      <xdr:col>24</xdr:col>
      <xdr:colOff>114300</xdr:colOff>
      <xdr:row>34</xdr:row>
      <xdr:rowOff>118567</xdr:rowOff>
    </xdr:to>
    <xdr:sp macro="" textlink="">
      <xdr:nvSpPr>
        <xdr:cNvPr id="80" name="楕円 79"/>
        <xdr:cNvSpPr/>
      </xdr:nvSpPr>
      <xdr:spPr>
        <a:xfrm>
          <a:off x="4584700" y="58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39844</xdr:rowOff>
    </xdr:from>
    <xdr:ext cx="534377" cy="259045"/>
    <xdr:sp macro="" textlink="">
      <xdr:nvSpPr>
        <xdr:cNvPr id="81" name="人件費該当値テキスト"/>
        <xdr:cNvSpPr txBox="1"/>
      </xdr:nvSpPr>
      <xdr:spPr>
        <a:xfrm>
          <a:off x="4686300" y="56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144259</xdr:rowOff>
    </xdr:from>
    <xdr:to>
      <xdr:col>20</xdr:col>
      <xdr:colOff>38100</xdr:colOff>
      <xdr:row>34</xdr:row>
      <xdr:rowOff>74409</xdr:rowOff>
    </xdr:to>
    <xdr:sp macro="" textlink="">
      <xdr:nvSpPr>
        <xdr:cNvPr id="82" name="楕円 81"/>
        <xdr:cNvSpPr/>
      </xdr:nvSpPr>
      <xdr:spPr>
        <a:xfrm>
          <a:off x="3746500" y="58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90936</xdr:rowOff>
    </xdr:from>
    <xdr:ext cx="534377" cy="259045"/>
    <xdr:sp macro="" textlink="">
      <xdr:nvSpPr>
        <xdr:cNvPr id="83" name="テキスト ボックス 82"/>
        <xdr:cNvSpPr txBox="1"/>
      </xdr:nvSpPr>
      <xdr:spPr>
        <a:xfrm>
          <a:off x="3530111" y="55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151587</xdr:rowOff>
    </xdr:from>
    <xdr:to>
      <xdr:col>15</xdr:col>
      <xdr:colOff>101600</xdr:colOff>
      <xdr:row>34</xdr:row>
      <xdr:rowOff>81737</xdr:rowOff>
    </xdr:to>
    <xdr:sp macro="" textlink="">
      <xdr:nvSpPr>
        <xdr:cNvPr id="84" name="楕円 83"/>
        <xdr:cNvSpPr/>
      </xdr:nvSpPr>
      <xdr:spPr>
        <a:xfrm>
          <a:off x="2857500" y="58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98264</xdr:rowOff>
    </xdr:from>
    <xdr:ext cx="534377" cy="259045"/>
    <xdr:sp macro="" textlink="">
      <xdr:nvSpPr>
        <xdr:cNvPr id="85" name="テキスト ボックス 84"/>
        <xdr:cNvSpPr txBox="1"/>
      </xdr:nvSpPr>
      <xdr:spPr>
        <a:xfrm>
          <a:off x="2641111" y="55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132550</xdr:rowOff>
    </xdr:from>
    <xdr:to>
      <xdr:col>10</xdr:col>
      <xdr:colOff>165100</xdr:colOff>
      <xdr:row>34</xdr:row>
      <xdr:rowOff>62700</xdr:rowOff>
    </xdr:to>
    <xdr:sp macro="" textlink="">
      <xdr:nvSpPr>
        <xdr:cNvPr id="86" name="楕円 85"/>
        <xdr:cNvSpPr/>
      </xdr:nvSpPr>
      <xdr:spPr>
        <a:xfrm>
          <a:off x="1968500" y="57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79227</xdr:rowOff>
    </xdr:from>
    <xdr:ext cx="599010" cy="259045"/>
    <xdr:sp macro="" textlink="">
      <xdr:nvSpPr>
        <xdr:cNvPr id="87" name="テキスト ボックス 86"/>
        <xdr:cNvSpPr txBox="1"/>
      </xdr:nvSpPr>
      <xdr:spPr>
        <a:xfrm>
          <a:off x="1719795" y="556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155219</xdr:rowOff>
    </xdr:from>
    <xdr:to>
      <xdr:col>6</xdr:col>
      <xdr:colOff>38100</xdr:colOff>
      <xdr:row>34</xdr:row>
      <xdr:rowOff>85369</xdr:rowOff>
    </xdr:to>
    <xdr:sp macro="" textlink="">
      <xdr:nvSpPr>
        <xdr:cNvPr id="88" name="楕円 87"/>
        <xdr:cNvSpPr/>
      </xdr:nvSpPr>
      <xdr:spPr>
        <a:xfrm>
          <a:off x="1079500" y="58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101896</xdr:rowOff>
    </xdr:from>
    <xdr:ext cx="534377" cy="259045"/>
    <xdr:sp macro="" textlink="">
      <xdr:nvSpPr>
        <xdr:cNvPr id="89" name="テキスト ボックス 88"/>
        <xdr:cNvSpPr txBox="1"/>
      </xdr:nvSpPr>
      <xdr:spPr>
        <a:xfrm>
          <a:off x="863111" y="55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89350</xdr:rowOff>
    </xdr:from>
    <xdr:to>
      <xdr:col>24</xdr:col>
      <xdr:colOff>63500</xdr:colOff>
      <xdr:row>58</xdr:row>
      <xdr:rowOff>108851</xdr:rowOff>
    </xdr:to>
    <xdr:cxnSp macro="">
      <xdr:nvCxnSpPr>
        <xdr:cNvPr id="120" name="直線コネクタ 119"/>
        <xdr:cNvCxnSpPr/>
      </xdr:nvCxnSpPr>
      <xdr:spPr>
        <a:xfrm flipV="1">
          <a:off x="3797300" y="10033450"/>
          <a:ext cx="838200" cy="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108355</xdr:rowOff>
    </xdr:from>
    <xdr:to>
      <xdr:col>19</xdr:col>
      <xdr:colOff>177800</xdr:colOff>
      <xdr:row>58</xdr:row>
      <xdr:rowOff>108851</xdr:rowOff>
    </xdr:to>
    <xdr:cxnSp macro="">
      <xdr:nvCxnSpPr>
        <xdr:cNvPr id="123" name="直線コネクタ 122"/>
        <xdr:cNvCxnSpPr/>
      </xdr:nvCxnSpPr>
      <xdr:spPr>
        <a:xfrm>
          <a:off x="2908300" y="10052455"/>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108355</xdr:rowOff>
    </xdr:from>
    <xdr:to>
      <xdr:col>15</xdr:col>
      <xdr:colOff>50800</xdr:colOff>
      <xdr:row>58</xdr:row>
      <xdr:rowOff>141238</xdr:rowOff>
    </xdr:to>
    <xdr:cxnSp macro="">
      <xdr:nvCxnSpPr>
        <xdr:cNvPr id="126" name="直線コネクタ 125"/>
        <xdr:cNvCxnSpPr/>
      </xdr:nvCxnSpPr>
      <xdr:spPr>
        <a:xfrm flipV="1">
          <a:off x="2019300" y="10052455"/>
          <a:ext cx="889000" cy="3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141238</xdr:rowOff>
    </xdr:from>
    <xdr:to>
      <xdr:col>10</xdr:col>
      <xdr:colOff>114300</xdr:colOff>
      <xdr:row>58</xdr:row>
      <xdr:rowOff>162751</xdr:rowOff>
    </xdr:to>
    <xdr:cxnSp macro="">
      <xdr:nvCxnSpPr>
        <xdr:cNvPr id="129" name="直線コネクタ 128"/>
        <xdr:cNvCxnSpPr/>
      </xdr:nvCxnSpPr>
      <xdr:spPr>
        <a:xfrm flipV="1">
          <a:off x="1130300" y="10085338"/>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17850</xdr:rowOff>
    </xdr:from>
    <xdr:ext cx="534377" cy="259045"/>
    <xdr:sp macro="" textlink="">
      <xdr:nvSpPr>
        <xdr:cNvPr id="131" name="テキスト ボックス 130"/>
        <xdr:cNvSpPr txBox="1"/>
      </xdr:nvSpPr>
      <xdr:spPr>
        <a:xfrm>
          <a:off x="1752111" y="101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38550</xdr:rowOff>
    </xdr:from>
    <xdr:to>
      <xdr:col>24</xdr:col>
      <xdr:colOff>114300</xdr:colOff>
      <xdr:row>58</xdr:row>
      <xdr:rowOff>140150</xdr:rowOff>
    </xdr:to>
    <xdr:sp macro="" textlink="">
      <xdr:nvSpPr>
        <xdr:cNvPr id="139" name="楕円 138"/>
        <xdr:cNvSpPr/>
      </xdr:nvSpPr>
      <xdr:spPr>
        <a:xfrm>
          <a:off x="4584700" y="99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169377</xdr:rowOff>
    </xdr:from>
    <xdr:ext cx="599010" cy="259045"/>
    <xdr:sp macro="" textlink="">
      <xdr:nvSpPr>
        <xdr:cNvPr id="140" name="物件費該当値テキスト"/>
        <xdr:cNvSpPr txBox="1"/>
      </xdr:nvSpPr>
      <xdr:spPr>
        <a:xfrm>
          <a:off x="4686300" y="977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58051</xdr:rowOff>
    </xdr:from>
    <xdr:to>
      <xdr:col>20</xdr:col>
      <xdr:colOff>38100</xdr:colOff>
      <xdr:row>58</xdr:row>
      <xdr:rowOff>159651</xdr:rowOff>
    </xdr:to>
    <xdr:sp macro="" textlink="">
      <xdr:nvSpPr>
        <xdr:cNvPr id="141" name="楕円 140"/>
        <xdr:cNvSpPr/>
      </xdr:nvSpPr>
      <xdr:spPr>
        <a:xfrm>
          <a:off x="3746500" y="100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4728</xdr:rowOff>
    </xdr:from>
    <xdr:ext cx="534377" cy="259045"/>
    <xdr:sp macro="" textlink="">
      <xdr:nvSpPr>
        <xdr:cNvPr id="142" name="テキスト ボックス 141"/>
        <xdr:cNvSpPr txBox="1"/>
      </xdr:nvSpPr>
      <xdr:spPr>
        <a:xfrm>
          <a:off x="3530111" y="97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57555</xdr:rowOff>
    </xdr:from>
    <xdr:to>
      <xdr:col>15</xdr:col>
      <xdr:colOff>101600</xdr:colOff>
      <xdr:row>58</xdr:row>
      <xdr:rowOff>159155</xdr:rowOff>
    </xdr:to>
    <xdr:sp macro="" textlink="">
      <xdr:nvSpPr>
        <xdr:cNvPr id="143" name="楕円 142"/>
        <xdr:cNvSpPr/>
      </xdr:nvSpPr>
      <xdr:spPr>
        <a:xfrm>
          <a:off x="2857500" y="100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4232</xdr:rowOff>
    </xdr:from>
    <xdr:ext cx="534377" cy="259045"/>
    <xdr:sp macro="" textlink="">
      <xdr:nvSpPr>
        <xdr:cNvPr id="144" name="テキスト ボックス 143"/>
        <xdr:cNvSpPr txBox="1"/>
      </xdr:nvSpPr>
      <xdr:spPr>
        <a:xfrm>
          <a:off x="2641111" y="97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90438</xdr:rowOff>
    </xdr:from>
    <xdr:to>
      <xdr:col>10</xdr:col>
      <xdr:colOff>165100</xdr:colOff>
      <xdr:row>59</xdr:row>
      <xdr:rowOff>20588</xdr:rowOff>
    </xdr:to>
    <xdr:sp macro="" textlink="">
      <xdr:nvSpPr>
        <xdr:cNvPr id="145" name="楕円 144"/>
        <xdr:cNvSpPr/>
      </xdr:nvSpPr>
      <xdr:spPr>
        <a:xfrm>
          <a:off x="1968500" y="100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37115</xdr:rowOff>
    </xdr:from>
    <xdr:ext cx="534377" cy="259045"/>
    <xdr:sp macro="" textlink="">
      <xdr:nvSpPr>
        <xdr:cNvPr id="146" name="テキスト ボックス 145"/>
        <xdr:cNvSpPr txBox="1"/>
      </xdr:nvSpPr>
      <xdr:spPr>
        <a:xfrm>
          <a:off x="1752111" y="98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111951</xdr:rowOff>
    </xdr:from>
    <xdr:to>
      <xdr:col>6</xdr:col>
      <xdr:colOff>38100</xdr:colOff>
      <xdr:row>59</xdr:row>
      <xdr:rowOff>42101</xdr:rowOff>
    </xdr:to>
    <xdr:sp macro="" textlink="">
      <xdr:nvSpPr>
        <xdr:cNvPr id="147" name="楕円 146"/>
        <xdr:cNvSpPr/>
      </xdr:nvSpPr>
      <xdr:spPr>
        <a:xfrm>
          <a:off x="1079500" y="100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33228</xdr:rowOff>
    </xdr:from>
    <xdr:ext cx="534377" cy="259045"/>
    <xdr:sp macro="" textlink="">
      <xdr:nvSpPr>
        <xdr:cNvPr id="148" name="テキスト ボックス 147"/>
        <xdr:cNvSpPr txBox="1"/>
      </xdr:nvSpPr>
      <xdr:spPr>
        <a:xfrm>
          <a:off x="863111" y="101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87655</xdr:rowOff>
    </xdr:from>
    <xdr:to>
      <xdr:col>24</xdr:col>
      <xdr:colOff>63500</xdr:colOff>
      <xdr:row>78</xdr:row>
      <xdr:rowOff>110858</xdr:rowOff>
    </xdr:to>
    <xdr:cxnSp macro="">
      <xdr:nvCxnSpPr>
        <xdr:cNvPr id="177" name="直線コネクタ 176"/>
        <xdr:cNvCxnSpPr/>
      </xdr:nvCxnSpPr>
      <xdr:spPr>
        <a:xfrm>
          <a:off x="3797300" y="13460755"/>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87655</xdr:rowOff>
    </xdr:from>
    <xdr:to>
      <xdr:col>19</xdr:col>
      <xdr:colOff>177800</xdr:colOff>
      <xdr:row>78</xdr:row>
      <xdr:rowOff>92838</xdr:rowOff>
    </xdr:to>
    <xdr:cxnSp macro="">
      <xdr:nvCxnSpPr>
        <xdr:cNvPr id="180" name="直線コネクタ 179"/>
        <xdr:cNvCxnSpPr/>
      </xdr:nvCxnSpPr>
      <xdr:spPr>
        <a:xfrm flipV="1">
          <a:off x="2908300" y="13460755"/>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92838</xdr:rowOff>
    </xdr:from>
    <xdr:to>
      <xdr:col>15</xdr:col>
      <xdr:colOff>50800</xdr:colOff>
      <xdr:row>78</xdr:row>
      <xdr:rowOff>119735</xdr:rowOff>
    </xdr:to>
    <xdr:cxnSp macro="">
      <xdr:nvCxnSpPr>
        <xdr:cNvPr id="183" name="直線コネクタ 182"/>
        <xdr:cNvCxnSpPr/>
      </xdr:nvCxnSpPr>
      <xdr:spPr>
        <a:xfrm flipV="1">
          <a:off x="2019300" y="13465938"/>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119735</xdr:rowOff>
    </xdr:from>
    <xdr:to>
      <xdr:col>10</xdr:col>
      <xdr:colOff>114300</xdr:colOff>
      <xdr:row>78</xdr:row>
      <xdr:rowOff>132917</xdr:rowOff>
    </xdr:to>
    <xdr:cxnSp macro="">
      <xdr:nvCxnSpPr>
        <xdr:cNvPr id="186" name="直線コネクタ 185"/>
        <xdr:cNvCxnSpPr/>
      </xdr:nvCxnSpPr>
      <xdr:spPr>
        <a:xfrm flipV="1">
          <a:off x="1130300" y="1349283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60058</xdr:rowOff>
    </xdr:from>
    <xdr:to>
      <xdr:col>24</xdr:col>
      <xdr:colOff>114300</xdr:colOff>
      <xdr:row>78</xdr:row>
      <xdr:rowOff>161658</xdr:rowOff>
    </xdr:to>
    <xdr:sp macro="" textlink="">
      <xdr:nvSpPr>
        <xdr:cNvPr id="196" name="楕円 195"/>
        <xdr:cNvSpPr/>
      </xdr:nvSpPr>
      <xdr:spPr>
        <a:xfrm>
          <a:off x="45847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146435</xdr:rowOff>
    </xdr:from>
    <xdr:ext cx="469744" cy="259045"/>
    <xdr:sp macro="" textlink="">
      <xdr:nvSpPr>
        <xdr:cNvPr id="197" name="維持補修費該当値テキスト"/>
        <xdr:cNvSpPr txBox="1"/>
      </xdr:nvSpPr>
      <xdr:spPr>
        <a:xfrm>
          <a:off x="4686300" y="133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36855</xdr:rowOff>
    </xdr:from>
    <xdr:to>
      <xdr:col>20</xdr:col>
      <xdr:colOff>38100</xdr:colOff>
      <xdr:row>78</xdr:row>
      <xdr:rowOff>138455</xdr:rowOff>
    </xdr:to>
    <xdr:sp macro="" textlink="">
      <xdr:nvSpPr>
        <xdr:cNvPr id="198" name="楕円 197"/>
        <xdr:cNvSpPr/>
      </xdr:nvSpPr>
      <xdr:spPr>
        <a:xfrm>
          <a:off x="3746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129582</xdr:rowOff>
    </xdr:from>
    <xdr:ext cx="469744" cy="259045"/>
    <xdr:sp macro="" textlink="">
      <xdr:nvSpPr>
        <xdr:cNvPr id="199" name="テキスト ボックス 198"/>
        <xdr:cNvSpPr txBox="1"/>
      </xdr:nvSpPr>
      <xdr:spPr>
        <a:xfrm>
          <a:off x="3562428" y="135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42038</xdr:rowOff>
    </xdr:from>
    <xdr:to>
      <xdr:col>15</xdr:col>
      <xdr:colOff>101600</xdr:colOff>
      <xdr:row>78</xdr:row>
      <xdr:rowOff>143638</xdr:rowOff>
    </xdr:to>
    <xdr:sp macro="" textlink="">
      <xdr:nvSpPr>
        <xdr:cNvPr id="200" name="楕円 199"/>
        <xdr:cNvSpPr/>
      </xdr:nvSpPr>
      <xdr:spPr>
        <a:xfrm>
          <a:off x="2857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134765</xdr:rowOff>
    </xdr:from>
    <xdr:ext cx="469744" cy="259045"/>
    <xdr:sp macro="" textlink="">
      <xdr:nvSpPr>
        <xdr:cNvPr id="201" name="テキスト ボックス 200"/>
        <xdr:cNvSpPr txBox="1"/>
      </xdr:nvSpPr>
      <xdr:spPr>
        <a:xfrm>
          <a:off x="2673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68935</xdr:rowOff>
    </xdr:from>
    <xdr:to>
      <xdr:col>10</xdr:col>
      <xdr:colOff>165100</xdr:colOff>
      <xdr:row>78</xdr:row>
      <xdr:rowOff>170535</xdr:rowOff>
    </xdr:to>
    <xdr:sp macro="" textlink="">
      <xdr:nvSpPr>
        <xdr:cNvPr id="202" name="楕円 201"/>
        <xdr:cNvSpPr/>
      </xdr:nvSpPr>
      <xdr:spPr>
        <a:xfrm>
          <a:off x="1968500" y="134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161662</xdr:rowOff>
    </xdr:from>
    <xdr:ext cx="469744" cy="259045"/>
    <xdr:sp macro="" textlink="">
      <xdr:nvSpPr>
        <xdr:cNvPr id="203" name="テキスト ボックス 202"/>
        <xdr:cNvSpPr txBox="1"/>
      </xdr:nvSpPr>
      <xdr:spPr>
        <a:xfrm>
          <a:off x="1784428" y="135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82117</xdr:rowOff>
    </xdr:from>
    <xdr:to>
      <xdr:col>6</xdr:col>
      <xdr:colOff>38100</xdr:colOff>
      <xdr:row>79</xdr:row>
      <xdr:rowOff>12267</xdr:rowOff>
    </xdr:to>
    <xdr:sp macro="" textlink="">
      <xdr:nvSpPr>
        <xdr:cNvPr id="204" name="楕円 203"/>
        <xdr:cNvSpPr/>
      </xdr:nvSpPr>
      <xdr:spPr>
        <a:xfrm>
          <a:off x="1079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3394</xdr:rowOff>
    </xdr:from>
    <xdr:ext cx="469744" cy="259045"/>
    <xdr:sp macro="" textlink="">
      <xdr:nvSpPr>
        <xdr:cNvPr id="205" name="テキスト ボックス 204"/>
        <xdr:cNvSpPr txBox="1"/>
      </xdr:nvSpPr>
      <xdr:spPr>
        <a:xfrm>
          <a:off x="895428"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69047</xdr:rowOff>
    </xdr:from>
    <xdr:to>
      <xdr:col>24</xdr:col>
      <xdr:colOff>63500</xdr:colOff>
      <xdr:row>91</xdr:row>
      <xdr:rowOff>79333</xdr:rowOff>
    </xdr:to>
    <xdr:cxnSp macro="">
      <xdr:nvCxnSpPr>
        <xdr:cNvPr id="237" name="直線コネクタ 236"/>
        <xdr:cNvCxnSpPr/>
      </xdr:nvCxnSpPr>
      <xdr:spPr>
        <a:xfrm flipV="1">
          <a:off x="3797300" y="15670997"/>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62286</xdr:rowOff>
    </xdr:from>
    <xdr:to>
      <xdr:col>19</xdr:col>
      <xdr:colOff>177800</xdr:colOff>
      <xdr:row>91</xdr:row>
      <xdr:rowOff>79333</xdr:rowOff>
    </xdr:to>
    <xdr:cxnSp macro="">
      <xdr:nvCxnSpPr>
        <xdr:cNvPr id="240" name="直線コネクタ 239"/>
        <xdr:cNvCxnSpPr/>
      </xdr:nvCxnSpPr>
      <xdr:spPr>
        <a:xfrm>
          <a:off x="2908300" y="15664236"/>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62286</xdr:rowOff>
    </xdr:from>
    <xdr:to>
      <xdr:col>15</xdr:col>
      <xdr:colOff>50800</xdr:colOff>
      <xdr:row>92</xdr:row>
      <xdr:rowOff>100952</xdr:rowOff>
    </xdr:to>
    <xdr:cxnSp macro="">
      <xdr:nvCxnSpPr>
        <xdr:cNvPr id="243" name="直線コネクタ 242"/>
        <xdr:cNvCxnSpPr/>
      </xdr:nvCxnSpPr>
      <xdr:spPr>
        <a:xfrm flipV="1">
          <a:off x="2019300" y="15664236"/>
          <a:ext cx="889000" cy="2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100952</xdr:rowOff>
    </xdr:from>
    <xdr:to>
      <xdr:col>10</xdr:col>
      <xdr:colOff>114300</xdr:colOff>
      <xdr:row>93</xdr:row>
      <xdr:rowOff>40618</xdr:rowOff>
    </xdr:to>
    <xdr:cxnSp macro="">
      <xdr:nvCxnSpPr>
        <xdr:cNvPr id="246" name="直線コネクタ 245"/>
        <xdr:cNvCxnSpPr/>
      </xdr:nvCxnSpPr>
      <xdr:spPr>
        <a:xfrm flipV="1">
          <a:off x="1130300" y="15874352"/>
          <a:ext cx="889000" cy="1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18247</xdr:rowOff>
    </xdr:from>
    <xdr:to>
      <xdr:col>24</xdr:col>
      <xdr:colOff>114300</xdr:colOff>
      <xdr:row>91</xdr:row>
      <xdr:rowOff>119847</xdr:rowOff>
    </xdr:to>
    <xdr:sp macro="" textlink="">
      <xdr:nvSpPr>
        <xdr:cNvPr id="256" name="楕円 255"/>
        <xdr:cNvSpPr/>
      </xdr:nvSpPr>
      <xdr:spPr>
        <a:xfrm>
          <a:off x="4584700" y="1562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41124</xdr:rowOff>
    </xdr:from>
    <xdr:ext cx="599010" cy="259045"/>
    <xdr:sp macro="" textlink="">
      <xdr:nvSpPr>
        <xdr:cNvPr id="257" name="扶助費該当値テキスト"/>
        <xdr:cNvSpPr txBox="1"/>
      </xdr:nvSpPr>
      <xdr:spPr>
        <a:xfrm>
          <a:off x="4686300" y="1547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28533</xdr:rowOff>
    </xdr:from>
    <xdr:to>
      <xdr:col>20</xdr:col>
      <xdr:colOff>38100</xdr:colOff>
      <xdr:row>91</xdr:row>
      <xdr:rowOff>130133</xdr:rowOff>
    </xdr:to>
    <xdr:sp macro="" textlink="">
      <xdr:nvSpPr>
        <xdr:cNvPr id="258" name="楕円 257"/>
        <xdr:cNvSpPr/>
      </xdr:nvSpPr>
      <xdr:spPr>
        <a:xfrm>
          <a:off x="3746500" y="156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146660</xdr:rowOff>
    </xdr:from>
    <xdr:ext cx="599010" cy="259045"/>
    <xdr:sp macro="" textlink="">
      <xdr:nvSpPr>
        <xdr:cNvPr id="259" name="テキスト ボックス 258"/>
        <xdr:cNvSpPr txBox="1"/>
      </xdr:nvSpPr>
      <xdr:spPr>
        <a:xfrm>
          <a:off x="3497795" y="1540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11486</xdr:rowOff>
    </xdr:from>
    <xdr:to>
      <xdr:col>15</xdr:col>
      <xdr:colOff>101600</xdr:colOff>
      <xdr:row>91</xdr:row>
      <xdr:rowOff>113086</xdr:rowOff>
    </xdr:to>
    <xdr:sp macro="" textlink="">
      <xdr:nvSpPr>
        <xdr:cNvPr id="260" name="楕円 259"/>
        <xdr:cNvSpPr/>
      </xdr:nvSpPr>
      <xdr:spPr>
        <a:xfrm>
          <a:off x="2857500" y="156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129613</xdr:rowOff>
    </xdr:from>
    <xdr:ext cx="599010" cy="259045"/>
    <xdr:sp macro="" textlink="">
      <xdr:nvSpPr>
        <xdr:cNvPr id="261" name="テキスト ボックス 260"/>
        <xdr:cNvSpPr txBox="1"/>
      </xdr:nvSpPr>
      <xdr:spPr>
        <a:xfrm>
          <a:off x="2608795" y="153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50152</xdr:rowOff>
    </xdr:from>
    <xdr:to>
      <xdr:col>10</xdr:col>
      <xdr:colOff>165100</xdr:colOff>
      <xdr:row>92</xdr:row>
      <xdr:rowOff>151752</xdr:rowOff>
    </xdr:to>
    <xdr:sp macro="" textlink="">
      <xdr:nvSpPr>
        <xdr:cNvPr id="262" name="楕円 261"/>
        <xdr:cNvSpPr/>
      </xdr:nvSpPr>
      <xdr:spPr>
        <a:xfrm>
          <a:off x="1968500" y="158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168279</xdr:rowOff>
    </xdr:from>
    <xdr:ext cx="534377" cy="259045"/>
    <xdr:sp macro="" textlink="">
      <xdr:nvSpPr>
        <xdr:cNvPr id="263" name="テキスト ボックス 262"/>
        <xdr:cNvSpPr txBox="1"/>
      </xdr:nvSpPr>
      <xdr:spPr>
        <a:xfrm>
          <a:off x="1752111" y="155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161268</xdr:rowOff>
    </xdr:from>
    <xdr:to>
      <xdr:col>6</xdr:col>
      <xdr:colOff>38100</xdr:colOff>
      <xdr:row>93</xdr:row>
      <xdr:rowOff>91418</xdr:rowOff>
    </xdr:to>
    <xdr:sp macro="" textlink="">
      <xdr:nvSpPr>
        <xdr:cNvPr id="264" name="楕円 263"/>
        <xdr:cNvSpPr/>
      </xdr:nvSpPr>
      <xdr:spPr>
        <a:xfrm>
          <a:off x="1079500" y="159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107945</xdr:rowOff>
    </xdr:from>
    <xdr:ext cx="534377" cy="259045"/>
    <xdr:sp macro="" textlink="">
      <xdr:nvSpPr>
        <xdr:cNvPr id="265" name="テキスト ボックス 264"/>
        <xdr:cNvSpPr txBox="1"/>
      </xdr:nvSpPr>
      <xdr:spPr>
        <a:xfrm>
          <a:off x="863111" y="157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131943</xdr:rowOff>
    </xdr:from>
    <xdr:to>
      <xdr:col>55</xdr:col>
      <xdr:colOff>0</xdr:colOff>
      <xdr:row>35</xdr:row>
      <xdr:rowOff>157797</xdr:rowOff>
    </xdr:to>
    <xdr:cxnSp macro="">
      <xdr:nvCxnSpPr>
        <xdr:cNvPr id="294" name="直線コネクタ 293"/>
        <xdr:cNvCxnSpPr/>
      </xdr:nvCxnSpPr>
      <xdr:spPr>
        <a:xfrm>
          <a:off x="9639300" y="6132693"/>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131943</xdr:rowOff>
    </xdr:from>
    <xdr:to>
      <xdr:col>50</xdr:col>
      <xdr:colOff>114300</xdr:colOff>
      <xdr:row>36</xdr:row>
      <xdr:rowOff>28219</xdr:rowOff>
    </xdr:to>
    <xdr:cxnSp macro="">
      <xdr:nvCxnSpPr>
        <xdr:cNvPr id="297" name="直線コネクタ 296"/>
        <xdr:cNvCxnSpPr/>
      </xdr:nvCxnSpPr>
      <xdr:spPr>
        <a:xfrm flipV="1">
          <a:off x="8750300" y="6132693"/>
          <a:ext cx="889000" cy="6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28219</xdr:rowOff>
    </xdr:from>
    <xdr:to>
      <xdr:col>45</xdr:col>
      <xdr:colOff>177800</xdr:colOff>
      <xdr:row>36</xdr:row>
      <xdr:rowOff>41311</xdr:rowOff>
    </xdr:to>
    <xdr:cxnSp macro="">
      <xdr:nvCxnSpPr>
        <xdr:cNvPr id="300" name="直線コネクタ 299"/>
        <xdr:cNvCxnSpPr/>
      </xdr:nvCxnSpPr>
      <xdr:spPr>
        <a:xfrm flipV="1">
          <a:off x="7861300" y="6200419"/>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41311</xdr:rowOff>
    </xdr:from>
    <xdr:to>
      <xdr:col>41</xdr:col>
      <xdr:colOff>50800</xdr:colOff>
      <xdr:row>36</xdr:row>
      <xdr:rowOff>47414</xdr:rowOff>
    </xdr:to>
    <xdr:cxnSp macro="">
      <xdr:nvCxnSpPr>
        <xdr:cNvPr id="303" name="直線コネクタ 302"/>
        <xdr:cNvCxnSpPr/>
      </xdr:nvCxnSpPr>
      <xdr:spPr>
        <a:xfrm flipV="1">
          <a:off x="6972300" y="6213511"/>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74538</xdr:rowOff>
    </xdr:from>
    <xdr:ext cx="534377" cy="259045"/>
    <xdr:sp macro="" textlink="">
      <xdr:nvSpPr>
        <xdr:cNvPr id="305" name="テキスト ボックス 304"/>
        <xdr:cNvSpPr txBox="1"/>
      </xdr:nvSpPr>
      <xdr:spPr>
        <a:xfrm>
          <a:off x="7594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106997</xdr:rowOff>
    </xdr:from>
    <xdr:to>
      <xdr:col>55</xdr:col>
      <xdr:colOff>50800</xdr:colOff>
      <xdr:row>36</xdr:row>
      <xdr:rowOff>37147</xdr:rowOff>
    </xdr:to>
    <xdr:sp macro="" textlink="">
      <xdr:nvSpPr>
        <xdr:cNvPr id="313" name="楕円 312"/>
        <xdr:cNvSpPr/>
      </xdr:nvSpPr>
      <xdr:spPr>
        <a:xfrm>
          <a:off x="104267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129874</xdr:rowOff>
    </xdr:from>
    <xdr:ext cx="534377" cy="259045"/>
    <xdr:sp macro="" textlink="">
      <xdr:nvSpPr>
        <xdr:cNvPr id="314" name="補助費等該当値テキスト"/>
        <xdr:cNvSpPr txBox="1"/>
      </xdr:nvSpPr>
      <xdr:spPr>
        <a:xfrm>
          <a:off x="10528300" y="59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81143</xdr:rowOff>
    </xdr:from>
    <xdr:to>
      <xdr:col>50</xdr:col>
      <xdr:colOff>165100</xdr:colOff>
      <xdr:row>36</xdr:row>
      <xdr:rowOff>11293</xdr:rowOff>
    </xdr:to>
    <xdr:sp macro="" textlink="">
      <xdr:nvSpPr>
        <xdr:cNvPr id="315" name="楕円 314"/>
        <xdr:cNvSpPr/>
      </xdr:nvSpPr>
      <xdr:spPr>
        <a:xfrm>
          <a:off x="9588500" y="60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27820</xdr:rowOff>
    </xdr:from>
    <xdr:ext cx="534377" cy="259045"/>
    <xdr:sp macro="" textlink="">
      <xdr:nvSpPr>
        <xdr:cNvPr id="316" name="テキスト ボックス 315"/>
        <xdr:cNvSpPr txBox="1"/>
      </xdr:nvSpPr>
      <xdr:spPr>
        <a:xfrm>
          <a:off x="9372111" y="58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148869</xdr:rowOff>
    </xdr:from>
    <xdr:to>
      <xdr:col>46</xdr:col>
      <xdr:colOff>38100</xdr:colOff>
      <xdr:row>36</xdr:row>
      <xdr:rowOff>79019</xdr:rowOff>
    </xdr:to>
    <xdr:sp macro="" textlink="">
      <xdr:nvSpPr>
        <xdr:cNvPr id="317" name="楕円 316"/>
        <xdr:cNvSpPr/>
      </xdr:nvSpPr>
      <xdr:spPr>
        <a:xfrm>
          <a:off x="8699500" y="61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95546</xdr:rowOff>
    </xdr:from>
    <xdr:ext cx="534377" cy="259045"/>
    <xdr:sp macro="" textlink="">
      <xdr:nvSpPr>
        <xdr:cNvPr id="318" name="テキスト ボックス 317"/>
        <xdr:cNvSpPr txBox="1"/>
      </xdr:nvSpPr>
      <xdr:spPr>
        <a:xfrm>
          <a:off x="8483111" y="59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161961</xdr:rowOff>
    </xdr:from>
    <xdr:to>
      <xdr:col>41</xdr:col>
      <xdr:colOff>101600</xdr:colOff>
      <xdr:row>36</xdr:row>
      <xdr:rowOff>92111</xdr:rowOff>
    </xdr:to>
    <xdr:sp macro="" textlink="">
      <xdr:nvSpPr>
        <xdr:cNvPr id="319" name="楕円 318"/>
        <xdr:cNvSpPr/>
      </xdr:nvSpPr>
      <xdr:spPr>
        <a:xfrm>
          <a:off x="7810500" y="61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83238</xdr:rowOff>
    </xdr:from>
    <xdr:ext cx="534377" cy="259045"/>
    <xdr:sp macro="" textlink="">
      <xdr:nvSpPr>
        <xdr:cNvPr id="320" name="テキスト ボックス 319"/>
        <xdr:cNvSpPr txBox="1"/>
      </xdr:nvSpPr>
      <xdr:spPr>
        <a:xfrm>
          <a:off x="7594111" y="625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168064</xdr:rowOff>
    </xdr:from>
    <xdr:to>
      <xdr:col>36</xdr:col>
      <xdr:colOff>165100</xdr:colOff>
      <xdr:row>36</xdr:row>
      <xdr:rowOff>98214</xdr:rowOff>
    </xdr:to>
    <xdr:sp macro="" textlink="">
      <xdr:nvSpPr>
        <xdr:cNvPr id="321" name="楕円 320"/>
        <xdr:cNvSpPr/>
      </xdr:nvSpPr>
      <xdr:spPr>
        <a:xfrm>
          <a:off x="6921500" y="61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114741</xdr:rowOff>
    </xdr:from>
    <xdr:ext cx="534377" cy="259045"/>
    <xdr:sp macro="" textlink="">
      <xdr:nvSpPr>
        <xdr:cNvPr id="322" name="テキスト ボックス 321"/>
        <xdr:cNvSpPr txBox="1"/>
      </xdr:nvSpPr>
      <xdr:spPr>
        <a:xfrm>
          <a:off x="6705111" y="59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6741</xdr:rowOff>
    </xdr:from>
    <xdr:to>
      <xdr:col>55</xdr:col>
      <xdr:colOff>0</xdr:colOff>
      <xdr:row>55</xdr:row>
      <xdr:rowOff>146412</xdr:rowOff>
    </xdr:to>
    <xdr:cxnSp macro="">
      <xdr:nvCxnSpPr>
        <xdr:cNvPr id="349" name="直線コネクタ 348"/>
        <xdr:cNvCxnSpPr/>
      </xdr:nvCxnSpPr>
      <xdr:spPr>
        <a:xfrm flipV="1">
          <a:off x="9639300" y="9436491"/>
          <a:ext cx="838200" cy="1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146412</xdr:rowOff>
    </xdr:from>
    <xdr:to>
      <xdr:col>50</xdr:col>
      <xdr:colOff>114300</xdr:colOff>
      <xdr:row>56</xdr:row>
      <xdr:rowOff>65140</xdr:rowOff>
    </xdr:to>
    <xdr:cxnSp macro="">
      <xdr:nvCxnSpPr>
        <xdr:cNvPr id="352" name="直線コネクタ 351"/>
        <xdr:cNvCxnSpPr/>
      </xdr:nvCxnSpPr>
      <xdr:spPr>
        <a:xfrm flipV="1">
          <a:off x="8750300" y="9576162"/>
          <a:ext cx="889000" cy="9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65140</xdr:rowOff>
    </xdr:from>
    <xdr:to>
      <xdr:col>45</xdr:col>
      <xdr:colOff>177800</xdr:colOff>
      <xdr:row>56</xdr:row>
      <xdr:rowOff>113397</xdr:rowOff>
    </xdr:to>
    <xdr:cxnSp macro="">
      <xdr:nvCxnSpPr>
        <xdr:cNvPr id="355" name="直線コネクタ 354"/>
        <xdr:cNvCxnSpPr/>
      </xdr:nvCxnSpPr>
      <xdr:spPr>
        <a:xfrm flipV="1">
          <a:off x="7861300" y="9666340"/>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84374</xdr:rowOff>
    </xdr:from>
    <xdr:to>
      <xdr:col>41</xdr:col>
      <xdr:colOff>50800</xdr:colOff>
      <xdr:row>56</xdr:row>
      <xdr:rowOff>113397</xdr:rowOff>
    </xdr:to>
    <xdr:cxnSp macro="">
      <xdr:nvCxnSpPr>
        <xdr:cNvPr id="358" name="直線コネクタ 357"/>
        <xdr:cNvCxnSpPr/>
      </xdr:nvCxnSpPr>
      <xdr:spPr>
        <a:xfrm>
          <a:off x="6972300" y="9685574"/>
          <a:ext cx="889000" cy="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169845</xdr:rowOff>
    </xdr:from>
    <xdr:ext cx="534377" cy="259045"/>
    <xdr:sp macro="" textlink="">
      <xdr:nvSpPr>
        <xdr:cNvPr id="360" name="テキスト ボックス 359"/>
        <xdr:cNvSpPr txBox="1"/>
      </xdr:nvSpPr>
      <xdr:spPr>
        <a:xfrm>
          <a:off x="7594111" y="97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127391</xdr:rowOff>
    </xdr:from>
    <xdr:to>
      <xdr:col>55</xdr:col>
      <xdr:colOff>50800</xdr:colOff>
      <xdr:row>55</xdr:row>
      <xdr:rowOff>57541</xdr:rowOff>
    </xdr:to>
    <xdr:sp macro="" textlink="">
      <xdr:nvSpPr>
        <xdr:cNvPr id="368" name="楕円 367"/>
        <xdr:cNvSpPr/>
      </xdr:nvSpPr>
      <xdr:spPr>
        <a:xfrm>
          <a:off x="10426700" y="93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150268</xdr:rowOff>
    </xdr:from>
    <xdr:ext cx="599010" cy="259045"/>
    <xdr:sp macro="" textlink="">
      <xdr:nvSpPr>
        <xdr:cNvPr id="369" name="普通建設事業費該当値テキスト"/>
        <xdr:cNvSpPr txBox="1"/>
      </xdr:nvSpPr>
      <xdr:spPr>
        <a:xfrm>
          <a:off x="10528300" y="923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95612</xdr:rowOff>
    </xdr:from>
    <xdr:to>
      <xdr:col>50</xdr:col>
      <xdr:colOff>165100</xdr:colOff>
      <xdr:row>56</xdr:row>
      <xdr:rowOff>25762</xdr:rowOff>
    </xdr:to>
    <xdr:sp macro="" textlink="">
      <xdr:nvSpPr>
        <xdr:cNvPr id="370" name="楕円 369"/>
        <xdr:cNvSpPr/>
      </xdr:nvSpPr>
      <xdr:spPr>
        <a:xfrm>
          <a:off x="9588500" y="95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42289</xdr:rowOff>
    </xdr:from>
    <xdr:ext cx="599010" cy="259045"/>
    <xdr:sp macro="" textlink="">
      <xdr:nvSpPr>
        <xdr:cNvPr id="371" name="テキスト ボックス 370"/>
        <xdr:cNvSpPr txBox="1"/>
      </xdr:nvSpPr>
      <xdr:spPr>
        <a:xfrm>
          <a:off x="9339795" y="930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14340</xdr:rowOff>
    </xdr:from>
    <xdr:to>
      <xdr:col>46</xdr:col>
      <xdr:colOff>38100</xdr:colOff>
      <xdr:row>56</xdr:row>
      <xdr:rowOff>115940</xdr:rowOff>
    </xdr:to>
    <xdr:sp macro="" textlink="">
      <xdr:nvSpPr>
        <xdr:cNvPr id="372" name="楕円 371"/>
        <xdr:cNvSpPr/>
      </xdr:nvSpPr>
      <xdr:spPr>
        <a:xfrm>
          <a:off x="8699500" y="9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132467</xdr:rowOff>
    </xdr:from>
    <xdr:ext cx="534377" cy="259045"/>
    <xdr:sp macro="" textlink="">
      <xdr:nvSpPr>
        <xdr:cNvPr id="373" name="テキスト ボックス 372"/>
        <xdr:cNvSpPr txBox="1"/>
      </xdr:nvSpPr>
      <xdr:spPr>
        <a:xfrm>
          <a:off x="8483111" y="93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62597</xdr:rowOff>
    </xdr:from>
    <xdr:to>
      <xdr:col>41</xdr:col>
      <xdr:colOff>101600</xdr:colOff>
      <xdr:row>56</xdr:row>
      <xdr:rowOff>164197</xdr:rowOff>
    </xdr:to>
    <xdr:sp macro="" textlink="">
      <xdr:nvSpPr>
        <xdr:cNvPr id="374" name="楕円 373"/>
        <xdr:cNvSpPr/>
      </xdr:nvSpPr>
      <xdr:spPr>
        <a:xfrm>
          <a:off x="7810500" y="96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9274</xdr:rowOff>
    </xdr:from>
    <xdr:ext cx="534377" cy="259045"/>
    <xdr:sp macro="" textlink="">
      <xdr:nvSpPr>
        <xdr:cNvPr id="375" name="テキスト ボックス 374"/>
        <xdr:cNvSpPr txBox="1"/>
      </xdr:nvSpPr>
      <xdr:spPr>
        <a:xfrm>
          <a:off x="7594111" y="94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33574</xdr:rowOff>
    </xdr:from>
    <xdr:to>
      <xdr:col>36</xdr:col>
      <xdr:colOff>165100</xdr:colOff>
      <xdr:row>56</xdr:row>
      <xdr:rowOff>135174</xdr:rowOff>
    </xdr:to>
    <xdr:sp macro="" textlink="">
      <xdr:nvSpPr>
        <xdr:cNvPr id="376" name="楕円 375"/>
        <xdr:cNvSpPr/>
      </xdr:nvSpPr>
      <xdr:spPr>
        <a:xfrm>
          <a:off x="6921500" y="96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151701</xdr:rowOff>
    </xdr:from>
    <xdr:ext cx="534377" cy="259045"/>
    <xdr:sp macro="" textlink="">
      <xdr:nvSpPr>
        <xdr:cNvPr id="377" name="テキスト ボックス 376"/>
        <xdr:cNvSpPr txBox="1"/>
      </xdr:nvSpPr>
      <xdr:spPr>
        <a:xfrm>
          <a:off x="6705111" y="94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143292</xdr:rowOff>
    </xdr:from>
    <xdr:to>
      <xdr:col>55</xdr:col>
      <xdr:colOff>0</xdr:colOff>
      <xdr:row>78</xdr:row>
      <xdr:rowOff>156105</xdr:rowOff>
    </xdr:to>
    <xdr:cxnSp macro="">
      <xdr:nvCxnSpPr>
        <xdr:cNvPr id="408" name="直線コネクタ 407"/>
        <xdr:cNvCxnSpPr/>
      </xdr:nvCxnSpPr>
      <xdr:spPr>
        <a:xfrm>
          <a:off x="9639300" y="13344942"/>
          <a:ext cx="838200" cy="1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143292</xdr:rowOff>
    </xdr:from>
    <xdr:to>
      <xdr:col>50</xdr:col>
      <xdr:colOff>114300</xdr:colOff>
      <xdr:row>78</xdr:row>
      <xdr:rowOff>113074</xdr:rowOff>
    </xdr:to>
    <xdr:cxnSp macro="">
      <xdr:nvCxnSpPr>
        <xdr:cNvPr id="411" name="直線コネクタ 410"/>
        <xdr:cNvCxnSpPr/>
      </xdr:nvCxnSpPr>
      <xdr:spPr>
        <a:xfrm flipV="1">
          <a:off x="8750300" y="13344942"/>
          <a:ext cx="889000" cy="1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87035</xdr:rowOff>
    </xdr:from>
    <xdr:to>
      <xdr:col>45</xdr:col>
      <xdr:colOff>177800</xdr:colOff>
      <xdr:row>78</xdr:row>
      <xdr:rowOff>113074</xdr:rowOff>
    </xdr:to>
    <xdr:cxnSp macro="">
      <xdr:nvCxnSpPr>
        <xdr:cNvPr id="414" name="直線コネクタ 413"/>
        <xdr:cNvCxnSpPr/>
      </xdr:nvCxnSpPr>
      <xdr:spPr>
        <a:xfrm>
          <a:off x="7861300" y="13460135"/>
          <a:ext cx="889000" cy="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6274</xdr:rowOff>
    </xdr:from>
    <xdr:to>
      <xdr:col>41</xdr:col>
      <xdr:colOff>50800</xdr:colOff>
      <xdr:row>78</xdr:row>
      <xdr:rowOff>87035</xdr:rowOff>
    </xdr:to>
    <xdr:cxnSp macro="">
      <xdr:nvCxnSpPr>
        <xdr:cNvPr id="417" name="直線コネクタ 416"/>
        <xdr:cNvCxnSpPr/>
      </xdr:nvCxnSpPr>
      <xdr:spPr>
        <a:xfrm>
          <a:off x="6972300" y="1337937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78380</xdr:rowOff>
    </xdr:from>
    <xdr:ext cx="534377" cy="259045"/>
    <xdr:sp macro="" textlink="">
      <xdr:nvSpPr>
        <xdr:cNvPr id="419" name="テキスト ボックス 418"/>
        <xdr:cNvSpPr txBox="1"/>
      </xdr:nvSpPr>
      <xdr:spPr>
        <a:xfrm>
          <a:off x="7594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105305</xdr:rowOff>
    </xdr:from>
    <xdr:to>
      <xdr:col>55</xdr:col>
      <xdr:colOff>50800</xdr:colOff>
      <xdr:row>79</xdr:row>
      <xdr:rowOff>35455</xdr:rowOff>
    </xdr:to>
    <xdr:sp macro="" textlink="">
      <xdr:nvSpPr>
        <xdr:cNvPr id="427" name="楕円 426"/>
        <xdr:cNvSpPr/>
      </xdr:nvSpPr>
      <xdr:spPr>
        <a:xfrm>
          <a:off x="10426700" y="134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20232</xdr:rowOff>
    </xdr:from>
    <xdr:ext cx="534377" cy="259045"/>
    <xdr:sp macro="" textlink="">
      <xdr:nvSpPr>
        <xdr:cNvPr id="428" name="普通建設事業費 （ うち新規整備　）該当値テキスト"/>
        <xdr:cNvSpPr txBox="1"/>
      </xdr:nvSpPr>
      <xdr:spPr>
        <a:xfrm>
          <a:off x="10528300" y="133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92492</xdr:rowOff>
    </xdr:from>
    <xdr:to>
      <xdr:col>50</xdr:col>
      <xdr:colOff>165100</xdr:colOff>
      <xdr:row>78</xdr:row>
      <xdr:rowOff>22642</xdr:rowOff>
    </xdr:to>
    <xdr:sp macro="" textlink="">
      <xdr:nvSpPr>
        <xdr:cNvPr id="429" name="楕円 428"/>
        <xdr:cNvSpPr/>
      </xdr:nvSpPr>
      <xdr:spPr>
        <a:xfrm>
          <a:off x="95885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39169</xdr:rowOff>
    </xdr:from>
    <xdr:ext cx="534377" cy="259045"/>
    <xdr:sp macro="" textlink="">
      <xdr:nvSpPr>
        <xdr:cNvPr id="430" name="テキスト ボックス 429"/>
        <xdr:cNvSpPr txBox="1"/>
      </xdr:nvSpPr>
      <xdr:spPr>
        <a:xfrm>
          <a:off x="9372111" y="130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62274</xdr:rowOff>
    </xdr:from>
    <xdr:to>
      <xdr:col>46</xdr:col>
      <xdr:colOff>38100</xdr:colOff>
      <xdr:row>78</xdr:row>
      <xdr:rowOff>163874</xdr:rowOff>
    </xdr:to>
    <xdr:sp macro="" textlink="">
      <xdr:nvSpPr>
        <xdr:cNvPr id="431" name="楕円 430"/>
        <xdr:cNvSpPr/>
      </xdr:nvSpPr>
      <xdr:spPr>
        <a:xfrm>
          <a:off x="8699500" y="134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155001</xdr:rowOff>
    </xdr:from>
    <xdr:ext cx="534377" cy="259045"/>
    <xdr:sp macro="" textlink="">
      <xdr:nvSpPr>
        <xdr:cNvPr id="432" name="テキスト ボックス 431"/>
        <xdr:cNvSpPr txBox="1"/>
      </xdr:nvSpPr>
      <xdr:spPr>
        <a:xfrm>
          <a:off x="8483111" y="135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36235</xdr:rowOff>
    </xdr:from>
    <xdr:to>
      <xdr:col>41</xdr:col>
      <xdr:colOff>101600</xdr:colOff>
      <xdr:row>78</xdr:row>
      <xdr:rowOff>137835</xdr:rowOff>
    </xdr:to>
    <xdr:sp macro="" textlink="">
      <xdr:nvSpPr>
        <xdr:cNvPr id="433" name="楕円 432"/>
        <xdr:cNvSpPr/>
      </xdr:nvSpPr>
      <xdr:spPr>
        <a:xfrm>
          <a:off x="7810500" y="13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128962</xdr:rowOff>
    </xdr:from>
    <xdr:ext cx="534377" cy="259045"/>
    <xdr:sp macro="" textlink="">
      <xdr:nvSpPr>
        <xdr:cNvPr id="434" name="テキスト ボックス 433"/>
        <xdr:cNvSpPr txBox="1"/>
      </xdr:nvSpPr>
      <xdr:spPr>
        <a:xfrm>
          <a:off x="7594111" y="135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126924</xdr:rowOff>
    </xdr:from>
    <xdr:to>
      <xdr:col>36</xdr:col>
      <xdr:colOff>165100</xdr:colOff>
      <xdr:row>78</xdr:row>
      <xdr:rowOff>57074</xdr:rowOff>
    </xdr:to>
    <xdr:sp macro="" textlink="">
      <xdr:nvSpPr>
        <xdr:cNvPr id="435" name="楕円 434"/>
        <xdr:cNvSpPr/>
      </xdr:nvSpPr>
      <xdr:spPr>
        <a:xfrm>
          <a:off x="6921500" y="133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48201</xdr:rowOff>
    </xdr:from>
    <xdr:ext cx="534377" cy="259045"/>
    <xdr:sp macro="" textlink="">
      <xdr:nvSpPr>
        <xdr:cNvPr id="436" name="テキスト ボックス 435"/>
        <xdr:cNvSpPr txBox="1"/>
      </xdr:nvSpPr>
      <xdr:spPr>
        <a:xfrm>
          <a:off x="6705111" y="134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62632</xdr:rowOff>
    </xdr:from>
    <xdr:to>
      <xdr:col>55</xdr:col>
      <xdr:colOff>0</xdr:colOff>
      <xdr:row>96</xdr:row>
      <xdr:rowOff>45493</xdr:rowOff>
    </xdr:to>
    <xdr:cxnSp macro="">
      <xdr:nvCxnSpPr>
        <xdr:cNvPr id="465" name="直線コネクタ 464"/>
        <xdr:cNvCxnSpPr/>
      </xdr:nvCxnSpPr>
      <xdr:spPr>
        <a:xfrm flipV="1">
          <a:off x="9639300" y="16350382"/>
          <a:ext cx="838200" cy="1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45493</xdr:rowOff>
    </xdr:from>
    <xdr:to>
      <xdr:col>50</xdr:col>
      <xdr:colOff>114300</xdr:colOff>
      <xdr:row>96</xdr:row>
      <xdr:rowOff>141613</xdr:rowOff>
    </xdr:to>
    <xdr:cxnSp macro="">
      <xdr:nvCxnSpPr>
        <xdr:cNvPr id="468" name="直線コネクタ 467"/>
        <xdr:cNvCxnSpPr/>
      </xdr:nvCxnSpPr>
      <xdr:spPr>
        <a:xfrm flipV="1">
          <a:off x="8750300" y="16504693"/>
          <a:ext cx="889000" cy="9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141491</xdr:rowOff>
    </xdr:from>
    <xdr:to>
      <xdr:col>45</xdr:col>
      <xdr:colOff>177800</xdr:colOff>
      <xdr:row>96</xdr:row>
      <xdr:rowOff>141613</xdr:rowOff>
    </xdr:to>
    <xdr:cxnSp macro="">
      <xdr:nvCxnSpPr>
        <xdr:cNvPr id="471" name="直線コネクタ 470"/>
        <xdr:cNvCxnSpPr/>
      </xdr:nvCxnSpPr>
      <xdr:spPr>
        <a:xfrm>
          <a:off x="7861300" y="1660069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141491</xdr:rowOff>
    </xdr:from>
    <xdr:to>
      <xdr:col>41</xdr:col>
      <xdr:colOff>50800</xdr:colOff>
      <xdr:row>97</xdr:row>
      <xdr:rowOff>53815</xdr:rowOff>
    </xdr:to>
    <xdr:cxnSp macro="">
      <xdr:nvCxnSpPr>
        <xdr:cNvPr id="474" name="直線コネクタ 473"/>
        <xdr:cNvCxnSpPr/>
      </xdr:nvCxnSpPr>
      <xdr:spPr>
        <a:xfrm flipV="1">
          <a:off x="6972300" y="16600691"/>
          <a:ext cx="889000" cy="8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42105</xdr:rowOff>
    </xdr:from>
    <xdr:ext cx="534377" cy="259045"/>
    <xdr:sp macro="" textlink="">
      <xdr:nvSpPr>
        <xdr:cNvPr id="476" name="テキスト ボックス 475"/>
        <xdr:cNvSpPr txBox="1"/>
      </xdr:nvSpPr>
      <xdr:spPr>
        <a:xfrm>
          <a:off x="7594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11832</xdr:rowOff>
    </xdr:from>
    <xdr:to>
      <xdr:col>55</xdr:col>
      <xdr:colOff>50800</xdr:colOff>
      <xdr:row>95</xdr:row>
      <xdr:rowOff>113432</xdr:rowOff>
    </xdr:to>
    <xdr:sp macro="" textlink="">
      <xdr:nvSpPr>
        <xdr:cNvPr id="484" name="楕円 483"/>
        <xdr:cNvSpPr/>
      </xdr:nvSpPr>
      <xdr:spPr>
        <a:xfrm>
          <a:off x="10426700" y="162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34709</xdr:rowOff>
    </xdr:from>
    <xdr:ext cx="534377" cy="259045"/>
    <xdr:sp macro="" textlink="">
      <xdr:nvSpPr>
        <xdr:cNvPr id="485" name="普通建設事業費 （ うち更新整備　）該当値テキスト"/>
        <xdr:cNvSpPr txBox="1"/>
      </xdr:nvSpPr>
      <xdr:spPr>
        <a:xfrm>
          <a:off x="10528300" y="161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166143</xdr:rowOff>
    </xdr:from>
    <xdr:to>
      <xdr:col>50</xdr:col>
      <xdr:colOff>165100</xdr:colOff>
      <xdr:row>96</xdr:row>
      <xdr:rowOff>96293</xdr:rowOff>
    </xdr:to>
    <xdr:sp macro="" textlink="">
      <xdr:nvSpPr>
        <xdr:cNvPr id="486" name="楕円 485"/>
        <xdr:cNvSpPr/>
      </xdr:nvSpPr>
      <xdr:spPr>
        <a:xfrm>
          <a:off x="9588500" y="164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112820</xdr:rowOff>
    </xdr:from>
    <xdr:ext cx="534377" cy="259045"/>
    <xdr:sp macro="" textlink="">
      <xdr:nvSpPr>
        <xdr:cNvPr id="487" name="テキスト ボックス 486"/>
        <xdr:cNvSpPr txBox="1"/>
      </xdr:nvSpPr>
      <xdr:spPr>
        <a:xfrm>
          <a:off x="9372111" y="162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90813</xdr:rowOff>
    </xdr:from>
    <xdr:to>
      <xdr:col>46</xdr:col>
      <xdr:colOff>38100</xdr:colOff>
      <xdr:row>97</xdr:row>
      <xdr:rowOff>20963</xdr:rowOff>
    </xdr:to>
    <xdr:sp macro="" textlink="">
      <xdr:nvSpPr>
        <xdr:cNvPr id="488" name="楕円 487"/>
        <xdr:cNvSpPr/>
      </xdr:nvSpPr>
      <xdr:spPr>
        <a:xfrm>
          <a:off x="8699500" y="165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37490</xdr:rowOff>
    </xdr:from>
    <xdr:ext cx="534377" cy="259045"/>
    <xdr:sp macro="" textlink="">
      <xdr:nvSpPr>
        <xdr:cNvPr id="489" name="テキスト ボックス 488"/>
        <xdr:cNvSpPr txBox="1"/>
      </xdr:nvSpPr>
      <xdr:spPr>
        <a:xfrm>
          <a:off x="8483111" y="163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90691</xdr:rowOff>
    </xdr:from>
    <xdr:to>
      <xdr:col>41</xdr:col>
      <xdr:colOff>101600</xdr:colOff>
      <xdr:row>97</xdr:row>
      <xdr:rowOff>20841</xdr:rowOff>
    </xdr:to>
    <xdr:sp macro="" textlink="">
      <xdr:nvSpPr>
        <xdr:cNvPr id="490" name="楕円 489"/>
        <xdr:cNvSpPr/>
      </xdr:nvSpPr>
      <xdr:spPr>
        <a:xfrm>
          <a:off x="7810500" y="165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37368</xdr:rowOff>
    </xdr:from>
    <xdr:ext cx="534377" cy="259045"/>
    <xdr:sp macro="" textlink="">
      <xdr:nvSpPr>
        <xdr:cNvPr id="491" name="テキスト ボックス 490"/>
        <xdr:cNvSpPr txBox="1"/>
      </xdr:nvSpPr>
      <xdr:spPr>
        <a:xfrm>
          <a:off x="75941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3015</xdr:rowOff>
    </xdr:from>
    <xdr:to>
      <xdr:col>36</xdr:col>
      <xdr:colOff>165100</xdr:colOff>
      <xdr:row>97</xdr:row>
      <xdr:rowOff>104615</xdr:rowOff>
    </xdr:to>
    <xdr:sp macro="" textlink="">
      <xdr:nvSpPr>
        <xdr:cNvPr id="492" name="楕円 491"/>
        <xdr:cNvSpPr/>
      </xdr:nvSpPr>
      <xdr:spPr>
        <a:xfrm>
          <a:off x="6921500" y="166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121142</xdr:rowOff>
    </xdr:from>
    <xdr:ext cx="534377" cy="259045"/>
    <xdr:sp macro="" textlink="">
      <xdr:nvSpPr>
        <xdr:cNvPr id="493" name="テキスト ボックス 492"/>
        <xdr:cNvSpPr txBox="1"/>
      </xdr:nvSpPr>
      <xdr:spPr>
        <a:xfrm>
          <a:off x="6705111" y="1640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9541</xdr:rowOff>
    </xdr:from>
    <xdr:to>
      <xdr:col>85</xdr:col>
      <xdr:colOff>127000</xdr:colOff>
      <xdr:row>38</xdr:row>
      <xdr:rowOff>14713</xdr:rowOff>
    </xdr:to>
    <xdr:cxnSp macro="">
      <xdr:nvCxnSpPr>
        <xdr:cNvPr id="518" name="直線コネクタ 517"/>
        <xdr:cNvCxnSpPr/>
      </xdr:nvCxnSpPr>
      <xdr:spPr>
        <a:xfrm flipV="1">
          <a:off x="15481300" y="6524641"/>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14290</xdr:rowOff>
    </xdr:from>
    <xdr:to>
      <xdr:col>81</xdr:col>
      <xdr:colOff>50800</xdr:colOff>
      <xdr:row>38</xdr:row>
      <xdr:rowOff>14713</xdr:rowOff>
    </xdr:to>
    <xdr:cxnSp macro="">
      <xdr:nvCxnSpPr>
        <xdr:cNvPr id="521" name="直線コネクタ 520"/>
        <xdr:cNvCxnSpPr/>
      </xdr:nvCxnSpPr>
      <xdr:spPr>
        <a:xfrm>
          <a:off x="14592300" y="6529390"/>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159125</xdr:rowOff>
    </xdr:from>
    <xdr:to>
      <xdr:col>76</xdr:col>
      <xdr:colOff>114300</xdr:colOff>
      <xdr:row>38</xdr:row>
      <xdr:rowOff>14290</xdr:rowOff>
    </xdr:to>
    <xdr:cxnSp macro="">
      <xdr:nvCxnSpPr>
        <xdr:cNvPr id="524" name="直線コネクタ 523"/>
        <xdr:cNvCxnSpPr/>
      </xdr:nvCxnSpPr>
      <xdr:spPr>
        <a:xfrm>
          <a:off x="13703300" y="6502775"/>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159125</xdr:rowOff>
    </xdr:from>
    <xdr:to>
      <xdr:col>71</xdr:col>
      <xdr:colOff>177800</xdr:colOff>
      <xdr:row>38</xdr:row>
      <xdr:rowOff>20531</xdr:rowOff>
    </xdr:to>
    <xdr:cxnSp macro="">
      <xdr:nvCxnSpPr>
        <xdr:cNvPr id="527" name="直線コネクタ 526"/>
        <xdr:cNvCxnSpPr/>
      </xdr:nvCxnSpPr>
      <xdr:spPr>
        <a:xfrm flipV="1">
          <a:off x="12814300" y="6502775"/>
          <a:ext cx="8890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48885</xdr:rowOff>
    </xdr:from>
    <xdr:ext cx="469744" cy="259045"/>
    <xdr:sp macro="" textlink="">
      <xdr:nvSpPr>
        <xdr:cNvPr id="529" name="テキスト ボックス 528"/>
        <xdr:cNvSpPr txBox="1"/>
      </xdr:nvSpPr>
      <xdr:spPr>
        <a:xfrm>
          <a:off x="13468428" y="65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130191</xdr:rowOff>
    </xdr:from>
    <xdr:to>
      <xdr:col>85</xdr:col>
      <xdr:colOff>177800</xdr:colOff>
      <xdr:row>38</xdr:row>
      <xdr:rowOff>60341</xdr:rowOff>
    </xdr:to>
    <xdr:sp macro="" textlink="">
      <xdr:nvSpPr>
        <xdr:cNvPr id="537" name="楕円 536"/>
        <xdr:cNvSpPr/>
      </xdr:nvSpPr>
      <xdr:spPr>
        <a:xfrm>
          <a:off x="16268700" y="64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135363</xdr:rowOff>
    </xdr:from>
    <xdr:to>
      <xdr:col>81</xdr:col>
      <xdr:colOff>101600</xdr:colOff>
      <xdr:row>38</xdr:row>
      <xdr:rowOff>65513</xdr:rowOff>
    </xdr:to>
    <xdr:sp macro="" textlink="">
      <xdr:nvSpPr>
        <xdr:cNvPr id="539" name="楕円 538"/>
        <xdr:cNvSpPr/>
      </xdr:nvSpPr>
      <xdr:spPr>
        <a:xfrm>
          <a:off x="15430500" y="64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82040</xdr:rowOff>
    </xdr:from>
    <xdr:ext cx="469744" cy="259045"/>
    <xdr:sp macro="" textlink="">
      <xdr:nvSpPr>
        <xdr:cNvPr id="540" name="テキスト ボックス 539"/>
        <xdr:cNvSpPr txBox="1"/>
      </xdr:nvSpPr>
      <xdr:spPr>
        <a:xfrm>
          <a:off x="15246428" y="625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134940</xdr:rowOff>
    </xdr:from>
    <xdr:to>
      <xdr:col>76</xdr:col>
      <xdr:colOff>165100</xdr:colOff>
      <xdr:row>38</xdr:row>
      <xdr:rowOff>65091</xdr:rowOff>
    </xdr:to>
    <xdr:sp macro="" textlink="">
      <xdr:nvSpPr>
        <xdr:cNvPr id="541" name="楕円 540"/>
        <xdr:cNvSpPr/>
      </xdr:nvSpPr>
      <xdr:spPr>
        <a:xfrm>
          <a:off x="14541500" y="6478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56217</xdr:rowOff>
    </xdr:from>
    <xdr:ext cx="469744" cy="259045"/>
    <xdr:sp macro="" textlink="">
      <xdr:nvSpPr>
        <xdr:cNvPr id="542" name="テキスト ボックス 541"/>
        <xdr:cNvSpPr txBox="1"/>
      </xdr:nvSpPr>
      <xdr:spPr>
        <a:xfrm>
          <a:off x="14357428" y="6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108325</xdr:rowOff>
    </xdr:from>
    <xdr:to>
      <xdr:col>72</xdr:col>
      <xdr:colOff>38100</xdr:colOff>
      <xdr:row>38</xdr:row>
      <xdr:rowOff>38475</xdr:rowOff>
    </xdr:to>
    <xdr:sp macro="" textlink="">
      <xdr:nvSpPr>
        <xdr:cNvPr id="543" name="楕円 542"/>
        <xdr:cNvSpPr/>
      </xdr:nvSpPr>
      <xdr:spPr>
        <a:xfrm>
          <a:off x="13652500" y="6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55002</xdr:rowOff>
    </xdr:from>
    <xdr:ext cx="469744" cy="259045"/>
    <xdr:sp macro="" textlink="">
      <xdr:nvSpPr>
        <xdr:cNvPr id="544" name="テキスト ボックス 543"/>
        <xdr:cNvSpPr txBox="1"/>
      </xdr:nvSpPr>
      <xdr:spPr>
        <a:xfrm>
          <a:off x="13468428" y="62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141181</xdr:rowOff>
    </xdr:from>
    <xdr:to>
      <xdr:col>67</xdr:col>
      <xdr:colOff>101600</xdr:colOff>
      <xdr:row>38</xdr:row>
      <xdr:rowOff>71331</xdr:rowOff>
    </xdr:to>
    <xdr:sp macro="" textlink="">
      <xdr:nvSpPr>
        <xdr:cNvPr id="545" name="楕円 544"/>
        <xdr:cNvSpPr/>
      </xdr:nvSpPr>
      <xdr:spPr>
        <a:xfrm>
          <a:off x="12763500" y="64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62458</xdr:rowOff>
    </xdr:from>
    <xdr:ext cx="378565" cy="259045"/>
    <xdr:sp macro="" textlink="">
      <xdr:nvSpPr>
        <xdr:cNvPr id="546" name="テキスト ボックス 545"/>
        <xdr:cNvSpPr txBox="1"/>
      </xdr:nvSpPr>
      <xdr:spPr>
        <a:xfrm>
          <a:off x="12625017" y="657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104039</xdr:rowOff>
    </xdr:from>
    <xdr:to>
      <xdr:col>85</xdr:col>
      <xdr:colOff>127000</xdr:colOff>
      <xdr:row>75</xdr:row>
      <xdr:rowOff>124355</xdr:rowOff>
    </xdr:to>
    <xdr:cxnSp macro="">
      <xdr:nvCxnSpPr>
        <xdr:cNvPr id="628" name="直線コネクタ 627"/>
        <xdr:cNvCxnSpPr/>
      </xdr:nvCxnSpPr>
      <xdr:spPr>
        <a:xfrm>
          <a:off x="15481300" y="12962789"/>
          <a:ext cx="838200" cy="2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104039</xdr:rowOff>
    </xdr:from>
    <xdr:to>
      <xdr:col>81</xdr:col>
      <xdr:colOff>50800</xdr:colOff>
      <xdr:row>75</xdr:row>
      <xdr:rowOff>104776</xdr:rowOff>
    </xdr:to>
    <xdr:cxnSp macro="">
      <xdr:nvCxnSpPr>
        <xdr:cNvPr id="631" name="直線コネクタ 630"/>
        <xdr:cNvCxnSpPr/>
      </xdr:nvCxnSpPr>
      <xdr:spPr>
        <a:xfrm flipV="1">
          <a:off x="14592300" y="12962789"/>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81384</xdr:rowOff>
    </xdr:from>
    <xdr:to>
      <xdr:col>76</xdr:col>
      <xdr:colOff>114300</xdr:colOff>
      <xdr:row>75</xdr:row>
      <xdr:rowOff>104776</xdr:rowOff>
    </xdr:to>
    <xdr:cxnSp macro="">
      <xdr:nvCxnSpPr>
        <xdr:cNvPr id="634" name="直線コネクタ 633"/>
        <xdr:cNvCxnSpPr/>
      </xdr:nvCxnSpPr>
      <xdr:spPr>
        <a:xfrm>
          <a:off x="13703300" y="12940134"/>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58141</xdr:rowOff>
    </xdr:from>
    <xdr:to>
      <xdr:col>71</xdr:col>
      <xdr:colOff>177800</xdr:colOff>
      <xdr:row>75</xdr:row>
      <xdr:rowOff>81384</xdr:rowOff>
    </xdr:to>
    <xdr:cxnSp macro="">
      <xdr:nvCxnSpPr>
        <xdr:cNvPr id="637" name="直線コネクタ 636"/>
        <xdr:cNvCxnSpPr/>
      </xdr:nvCxnSpPr>
      <xdr:spPr>
        <a:xfrm>
          <a:off x="12814300" y="12916891"/>
          <a:ext cx="88900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115225</xdr:rowOff>
    </xdr:from>
    <xdr:ext cx="534377" cy="259045"/>
    <xdr:sp macro="" textlink="">
      <xdr:nvSpPr>
        <xdr:cNvPr id="639" name="テキスト ボックス 638"/>
        <xdr:cNvSpPr txBox="1"/>
      </xdr:nvSpPr>
      <xdr:spPr>
        <a:xfrm>
          <a:off x="13436111" y="131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73555</xdr:rowOff>
    </xdr:from>
    <xdr:to>
      <xdr:col>85</xdr:col>
      <xdr:colOff>177800</xdr:colOff>
      <xdr:row>76</xdr:row>
      <xdr:rowOff>3705</xdr:rowOff>
    </xdr:to>
    <xdr:sp macro="" textlink="">
      <xdr:nvSpPr>
        <xdr:cNvPr id="647" name="楕円 646"/>
        <xdr:cNvSpPr/>
      </xdr:nvSpPr>
      <xdr:spPr>
        <a:xfrm>
          <a:off x="16268700" y="129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96432</xdr:rowOff>
    </xdr:from>
    <xdr:ext cx="534377" cy="259045"/>
    <xdr:sp macro="" textlink="">
      <xdr:nvSpPr>
        <xdr:cNvPr id="648" name="公債費該当値テキスト"/>
        <xdr:cNvSpPr txBox="1"/>
      </xdr:nvSpPr>
      <xdr:spPr>
        <a:xfrm>
          <a:off x="16370300" y="127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53239</xdr:rowOff>
    </xdr:from>
    <xdr:to>
      <xdr:col>81</xdr:col>
      <xdr:colOff>101600</xdr:colOff>
      <xdr:row>75</xdr:row>
      <xdr:rowOff>154839</xdr:rowOff>
    </xdr:to>
    <xdr:sp macro="" textlink="">
      <xdr:nvSpPr>
        <xdr:cNvPr id="649" name="楕円 648"/>
        <xdr:cNvSpPr/>
      </xdr:nvSpPr>
      <xdr:spPr>
        <a:xfrm>
          <a:off x="15430500" y="12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171366</xdr:rowOff>
    </xdr:from>
    <xdr:ext cx="534377" cy="259045"/>
    <xdr:sp macro="" textlink="">
      <xdr:nvSpPr>
        <xdr:cNvPr id="650" name="テキスト ボックス 649"/>
        <xdr:cNvSpPr txBox="1"/>
      </xdr:nvSpPr>
      <xdr:spPr>
        <a:xfrm>
          <a:off x="15214111" y="126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53976</xdr:rowOff>
    </xdr:from>
    <xdr:to>
      <xdr:col>76</xdr:col>
      <xdr:colOff>165100</xdr:colOff>
      <xdr:row>75</xdr:row>
      <xdr:rowOff>155575</xdr:rowOff>
    </xdr:to>
    <xdr:sp macro="" textlink="">
      <xdr:nvSpPr>
        <xdr:cNvPr id="651" name="楕円 650"/>
        <xdr:cNvSpPr/>
      </xdr:nvSpPr>
      <xdr:spPr>
        <a:xfrm>
          <a:off x="14541500" y="12912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653</xdr:rowOff>
    </xdr:from>
    <xdr:ext cx="534377" cy="259045"/>
    <xdr:sp macro="" textlink="">
      <xdr:nvSpPr>
        <xdr:cNvPr id="652" name="テキスト ボックス 651"/>
        <xdr:cNvSpPr txBox="1"/>
      </xdr:nvSpPr>
      <xdr:spPr>
        <a:xfrm>
          <a:off x="14325111" y="126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30584</xdr:rowOff>
    </xdr:from>
    <xdr:to>
      <xdr:col>72</xdr:col>
      <xdr:colOff>38100</xdr:colOff>
      <xdr:row>75</xdr:row>
      <xdr:rowOff>132184</xdr:rowOff>
    </xdr:to>
    <xdr:sp macro="" textlink="">
      <xdr:nvSpPr>
        <xdr:cNvPr id="653" name="楕円 652"/>
        <xdr:cNvSpPr/>
      </xdr:nvSpPr>
      <xdr:spPr>
        <a:xfrm>
          <a:off x="13652500" y="128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148711</xdr:rowOff>
    </xdr:from>
    <xdr:ext cx="534377" cy="259045"/>
    <xdr:sp macro="" textlink="">
      <xdr:nvSpPr>
        <xdr:cNvPr id="654" name="テキスト ボックス 653"/>
        <xdr:cNvSpPr txBox="1"/>
      </xdr:nvSpPr>
      <xdr:spPr>
        <a:xfrm>
          <a:off x="13436111" y="1266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7341</xdr:rowOff>
    </xdr:from>
    <xdr:to>
      <xdr:col>67</xdr:col>
      <xdr:colOff>101600</xdr:colOff>
      <xdr:row>75</xdr:row>
      <xdr:rowOff>108941</xdr:rowOff>
    </xdr:to>
    <xdr:sp macro="" textlink="">
      <xdr:nvSpPr>
        <xdr:cNvPr id="655" name="楕円 654"/>
        <xdr:cNvSpPr/>
      </xdr:nvSpPr>
      <xdr:spPr>
        <a:xfrm>
          <a:off x="12763500" y="128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125468</xdr:rowOff>
    </xdr:from>
    <xdr:ext cx="534377" cy="259045"/>
    <xdr:sp macro="" textlink="">
      <xdr:nvSpPr>
        <xdr:cNvPr id="656" name="テキスト ボックス 655"/>
        <xdr:cNvSpPr txBox="1"/>
      </xdr:nvSpPr>
      <xdr:spPr>
        <a:xfrm>
          <a:off x="12547111" y="1264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26504</xdr:rowOff>
    </xdr:from>
    <xdr:to>
      <xdr:col>85</xdr:col>
      <xdr:colOff>127000</xdr:colOff>
      <xdr:row>98</xdr:row>
      <xdr:rowOff>72876</xdr:rowOff>
    </xdr:to>
    <xdr:cxnSp macro="">
      <xdr:nvCxnSpPr>
        <xdr:cNvPr id="683" name="直線コネクタ 682"/>
        <xdr:cNvCxnSpPr/>
      </xdr:nvCxnSpPr>
      <xdr:spPr>
        <a:xfrm flipV="1">
          <a:off x="15481300" y="16828604"/>
          <a:ext cx="8382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72876</xdr:rowOff>
    </xdr:from>
    <xdr:to>
      <xdr:col>81</xdr:col>
      <xdr:colOff>50800</xdr:colOff>
      <xdr:row>98</xdr:row>
      <xdr:rowOff>85037</xdr:rowOff>
    </xdr:to>
    <xdr:cxnSp macro="">
      <xdr:nvCxnSpPr>
        <xdr:cNvPr id="686" name="直線コネクタ 685"/>
        <xdr:cNvCxnSpPr/>
      </xdr:nvCxnSpPr>
      <xdr:spPr>
        <a:xfrm flipV="1">
          <a:off x="14592300" y="16874976"/>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44134</xdr:rowOff>
    </xdr:from>
    <xdr:to>
      <xdr:col>76</xdr:col>
      <xdr:colOff>114300</xdr:colOff>
      <xdr:row>98</xdr:row>
      <xdr:rowOff>85037</xdr:rowOff>
    </xdr:to>
    <xdr:cxnSp macro="">
      <xdr:nvCxnSpPr>
        <xdr:cNvPr id="689" name="直線コネクタ 688"/>
        <xdr:cNvCxnSpPr/>
      </xdr:nvCxnSpPr>
      <xdr:spPr>
        <a:xfrm>
          <a:off x="13703300" y="16846234"/>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44134</xdr:rowOff>
    </xdr:from>
    <xdr:to>
      <xdr:col>71</xdr:col>
      <xdr:colOff>177800</xdr:colOff>
      <xdr:row>98</xdr:row>
      <xdr:rowOff>92968</xdr:rowOff>
    </xdr:to>
    <xdr:cxnSp macro="">
      <xdr:nvCxnSpPr>
        <xdr:cNvPr id="692" name="直線コネクタ 691"/>
        <xdr:cNvCxnSpPr/>
      </xdr:nvCxnSpPr>
      <xdr:spPr>
        <a:xfrm flipV="1">
          <a:off x="12814300" y="16846234"/>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135343</xdr:rowOff>
    </xdr:from>
    <xdr:ext cx="534377" cy="259045"/>
    <xdr:sp macro="" textlink="">
      <xdr:nvSpPr>
        <xdr:cNvPr id="694" name="テキスト ボックス 693"/>
        <xdr:cNvSpPr txBox="1"/>
      </xdr:nvSpPr>
      <xdr:spPr>
        <a:xfrm>
          <a:off x="13436111" y="169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147154</xdr:rowOff>
    </xdr:from>
    <xdr:to>
      <xdr:col>85</xdr:col>
      <xdr:colOff>177800</xdr:colOff>
      <xdr:row>98</xdr:row>
      <xdr:rowOff>77304</xdr:rowOff>
    </xdr:to>
    <xdr:sp macro="" textlink="">
      <xdr:nvSpPr>
        <xdr:cNvPr id="702" name="楕円 701"/>
        <xdr:cNvSpPr/>
      </xdr:nvSpPr>
      <xdr:spPr>
        <a:xfrm>
          <a:off x="16268700" y="167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106531</xdr:rowOff>
    </xdr:from>
    <xdr:ext cx="534377" cy="259045"/>
    <xdr:sp macro="" textlink="">
      <xdr:nvSpPr>
        <xdr:cNvPr id="703" name="積立金該当値テキスト"/>
        <xdr:cNvSpPr txBox="1"/>
      </xdr:nvSpPr>
      <xdr:spPr>
        <a:xfrm>
          <a:off x="16370300" y="1656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22076</xdr:rowOff>
    </xdr:from>
    <xdr:to>
      <xdr:col>81</xdr:col>
      <xdr:colOff>101600</xdr:colOff>
      <xdr:row>98</xdr:row>
      <xdr:rowOff>123676</xdr:rowOff>
    </xdr:to>
    <xdr:sp macro="" textlink="">
      <xdr:nvSpPr>
        <xdr:cNvPr id="704" name="楕円 703"/>
        <xdr:cNvSpPr/>
      </xdr:nvSpPr>
      <xdr:spPr>
        <a:xfrm>
          <a:off x="15430500" y="168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140203</xdr:rowOff>
    </xdr:from>
    <xdr:ext cx="534377" cy="259045"/>
    <xdr:sp macro="" textlink="">
      <xdr:nvSpPr>
        <xdr:cNvPr id="705" name="テキスト ボックス 704"/>
        <xdr:cNvSpPr txBox="1"/>
      </xdr:nvSpPr>
      <xdr:spPr>
        <a:xfrm>
          <a:off x="15214111" y="165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34237</xdr:rowOff>
    </xdr:from>
    <xdr:to>
      <xdr:col>76</xdr:col>
      <xdr:colOff>165100</xdr:colOff>
      <xdr:row>98</xdr:row>
      <xdr:rowOff>135837</xdr:rowOff>
    </xdr:to>
    <xdr:sp macro="" textlink="">
      <xdr:nvSpPr>
        <xdr:cNvPr id="706" name="楕円 705"/>
        <xdr:cNvSpPr/>
      </xdr:nvSpPr>
      <xdr:spPr>
        <a:xfrm>
          <a:off x="14541500" y="168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152364</xdr:rowOff>
    </xdr:from>
    <xdr:ext cx="534377" cy="259045"/>
    <xdr:sp macro="" textlink="">
      <xdr:nvSpPr>
        <xdr:cNvPr id="707" name="テキスト ボックス 706"/>
        <xdr:cNvSpPr txBox="1"/>
      </xdr:nvSpPr>
      <xdr:spPr>
        <a:xfrm>
          <a:off x="14325111" y="166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164784</xdr:rowOff>
    </xdr:from>
    <xdr:to>
      <xdr:col>72</xdr:col>
      <xdr:colOff>38100</xdr:colOff>
      <xdr:row>98</xdr:row>
      <xdr:rowOff>94934</xdr:rowOff>
    </xdr:to>
    <xdr:sp macro="" textlink="">
      <xdr:nvSpPr>
        <xdr:cNvPr id="708" name="楕円 707"/>
        <xdr:cNvSpPr/>
      </xdr:nvSpPr>
      <xdr:spPr>
        <a:xfrm>
          <a:off x="13652500" y="167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111461</xdr:rowOff>
    </xdr:from>
    <xdr:ext cx="534377" cy="259045"/>
    <xdr:sp macro="" textlink="">
      <xdr:nvSpPr>
        <xdr:cNvPr id="709" name="テキスト ボックス 708"/>
        <xdr:cNvSpPr txBox="1"/>
      </xdr:nvSpPr>
      <xdr:spPr>
        <a:xfrm>
          <a:off x="13436111" y="165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42168</xdr:rowOff>
    </xdr:from>
    <xdr:to>
      <xdr:col>67</xdr:col>
      <xdr:colOff>101600</xdr:colOff>
      <xdr:row>98</xdr:row>
      <xdr:rowOff>143768</xdr:rowOff>
    </xdr:to>
    <xdr:sp macro="" textlink="">
      <xdr:nvSpPr>
        <xdr:cNvPr id="710" name="楕円 709"/>
        <xdr:cNvSpPr/>
      </xdr:nvSpPr>
      <xdr:spPr>
        <a:xfrm>
          <a:off x="12763500" y="16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134895</xdr:rowOff>
    </xdr:from>
    <xdr:ext cx="534377" cy="259045"/>
    <xdr:sp macro="" textlink="">
      <xdr:nvSpPr>
        <xdr:cNvPr id="711" name="テキスト ボックス 710"/>
        <xdr:cNvSpPr txBox="1"/>
      </xdr:nvSpPr>
      <xdr:spPr>
        <a:xfrm>
          <a:off x="12547111" y="16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40563</xdr:rowOff>
    </xdr:from>
    <xdr:to>
      <xdr:col>116</xdr:col>
      <xdr:colOff>63500</xdr:colOff>
      <xdr:row>39</xdr:row>
      <xdr:rowOff>43231</xdr:rowOff>
    </xdr:to>
    <xdr:cxnSp macro="">
      <xdr:nvCxnSpPr>
        <xdr:cNvPr id="740" name="直線コネクタ 739"/>
        <xdr:cNvCxnSpPr/>
      </xdr:nvCxnSpPr>
      <xdr:spPr>
        <a:xfrm>
          <a:off x="21323300" y="6727113"/>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148539</xdr:rowOff>
    </xdr:from>
    <xdr:to>
      <xdr:col>111</xdr:col>
      <xdr:colOff>177800</xdr:colOff>
      <xdr:row>39</xdr:row>
      <xdr:rowOff>40563</xdr:rowOff>
    </xdr:to>
    <xdr:cxnSp macro="">
      <xdr:nvCxnSpPr>
        <xdr:cNvPr id="743" name="直線コネクタ 742"/>
        <xdr:cNvCxnSpPr/>
      </xdr:nvCxnSpPr>
      <xdr:spPr>
        <a:xfrm>
          <a:off x="20434300" y="6663639"/>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148539</xdr:rowOff>
    </xdr:from>
    <xdr:to>
      <xdr:col>107</xdr:col>
      <xdr:colOff>50800</xdr:colOff>
      <xdr:row>39</xdr:row>
      <xdr:rowOff>40259</xdr:rowOff>
    </xdr:to>
    <xdr:cxnSp macro="">
      <xdr:nvCxnSpPr>
        <xdr:cNvPr id="746" name="直線コネクタ 745"/>
        <xdr:cNvCxnSpPr/>
      </xdr:nvCxnSpPr>
      <xdr:spPr>
        <a:xfrm flipV="1">
          <a:off x="19545300" y="6663639"/>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48" name="テキスト ボックス 747"/>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26467</xdr:rowOff>
    </xdr:from>
    <xdr:to>
      <xdr:col>102</xdr:col>
      <xdr:colOff>114300</xdr:colOff>
      <xdr:row>39</xdr:row>
      <xdr:rowOff>40259</xdr:rowOff>
    </xdr:to>
    <xdr:cxnSp macro="">
      <xdr:nvCxnSpPr>
        <xdr:cNvPr id="749" name="直線コネクタ 748"/>
        <xdr:cNvCxnSpPr/>
      </xdr:nvCxnSpPr>
      <xdr:spPr>
        <a:xfrm>
          <a:off x="18656300" y="6713017"/>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163881</xdr:rowOff>
    </xdr:from>
    <xdr:to>
      <xdr:col>116</xdr:col>
      <xdr:colOff>114300</xdr:colOff>
      <xdr:row>39</xdr:row>
      <xdr:rowOff>94031</xdr:rowOff>
    </xdr:to>
    <xdr:sp macro="" textlink="">
      <xdr:nvSpPr>
        <xdr:cNvPr id="759" name="楕円 758"/>
        <xdr:cNvSpPr/>
      </xdr:nvSpPr>
      <xdr:spPr>
        <a:xfrm>
          <a:off x="221107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78808</xdr:rowOff>
    </xdr:from>
    <xdr:ext cx="313932" cy="259045"/>
    <xdr:sp macro="" textlink="">
      <xdr:nvSpPr>
        <xdr:cNvPr id="760" name="投資及び出資金該当値テキスト"/>
        <xdr:cNvSpPr txBox="1"/>
      </xdr:nvSpPr>
      <xdr:spPr>
        <a:xfrm>
          <a:off x="22212300" y="6593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161213</xdr:rowOff>
    </xdr:from>
    <xdr:to>
      <xdr:col>112</xdr:col>
      <xdr:colOff>38100</xdr:colOff>
      <xdr:row>39</xdr:row>
      <xdr:rowOff>91363</xdr:rowOff>
    </xdr:to>
    <xdr:sp macro="" textlink="">
      <xdr:nvSpPr>
        <xdr:cNvPr id="761" name="楕円 760"/>
        <xdr:cNvSpPr/>
      </xdr:nvSpPr>
      <xdr:spPr>
        <a:xfrm>
          <a:off x="21272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82490</xdr:rowOff>
    </xdr:from>
    <xdr:ext cx="313932" cy="259045"/>
    <xdr:sp macro="" textlink="">
      <xdr:nvSpPr>
        <xdr:cNvPr id="762" name="テキスト ボックス 761"/>
        <xdr:cNvSpPr txBox="1"/>
      </xdr:nvSpPr>
      <xdr:spPr>
        <a:xfrm>
          <a:off x="21166333" y="676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97739</xdr:rowOff>
    </xdr:from>
    <xdr:to>
      <xdr:col>107</xdr:col>
      <xdr:colOff>101600</xdr:colOff>
      <xdr:row>39</xdr:row>
      <xdr:rowOff>27889</xdr:rowOff>
    </xdr:to>
    <xdr:sp macro="" textlink="">
      <xdr:nvSpPr>
        <xdr:cNvPr id="763" name="楕円 762"/>
        <xdr:cNvSpPr/>
      </xdr:nvSpPr>
      <xdr:spPr>
        <a:xfrm>
          <a:off x="20383500" y="66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44416</xdr:rowOff>
    </xdr:from>
    <xdr:ext cx="378565" cy="259045"/>
    <xdr:sp macro="" textlink="">
      <xdr:nvSpPr>
        <xdr:cNvPr id="764" name="テキスト ボックス 763"/>
        <xdr:cNvSpPr txBox="1"/>
      </xdr:nvSpPr>
      <xdr:spPr>
        <a:xfrm>
          <a:off x="20245017" y="63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65" name="楕円 764"/>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66" name="テキスト ボックス 765"/>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147117</xdr:rowOff>
    </xdr:from>
    <xdr:to>
      <xdr:col>98</xdr:col>
      <xdr:colOff>38100</xdr:colOff>
      <xdr:row>39</xdr:row>
      <xdr:rowOff>77267</xdr:rowOff>
    </xdr:to>
    <xdr:sp macro="" textlink="">
      <xdr:nvSpPr>
        <xdr:cNvPr id="767" name="楕円 766"/>
        <xdr:cNvSpPr/>
      </xdr:nvSpPr>
      <xdr:spPr>
        <a:xfrm>
          <a:off x="186055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68394</xdr:rowOff>
    </xdr:from>
    <xdr:ext cx="378565" cy="259045"/>
    <xdr:sp macro="" textlink="">
      <xdr:nvSpPr>
        <xdr:cNvPr id="768" name="テキスト ボックス 767"/>
        <xdr:cNvSpPr txBox="1"/>
      </xdr:nvSpPr>
      <xdr:spPr>
        <a:xfrm>
          <a:off x="18467017" y="675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9444</xdr:rowOff>
    </xdr:from>
    <xdr:to>
      <xdr:col>116</xdr:col>
      <xdr:colOff>63500</xdr:colOff>
      <xdr:row>58</xdr:row>
      <xdr:rowOff>55073</xdr:rowOff>
    </xdr:to>
    <xdr:cxnSp macro="">
      <xdr:nvCxnSpPr>
        <xdr:cNvPr id="795" name="直線コネクタ 794"/>
        <xdr:cNvCxnSpPr/>
      </xdr:nvCxnSpPr>
      <xdr:spPr>
        <a:xfrm>
          <a:off x="21323300" y="8753394"/>
          <a:ext cx="838200" cy="124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9444</xdr:rowOff>
    </xdr:from>
    <xdr:to>
      <xdr:col>111</xdr:col>
      <xdr:colOff>177800</xdr:colOff>
      <xdr:row>58</xdr:row>
      <xdr:rowOff>33493</xdr:rowOff>
    </xdr:to>
    <xdr:cxnSp macro="">
      <xdr:nvCxnSpPr>
        <xdr:cNvPr id="798" name="直線コネクタ 797"/>
        <xdr:cNvCxnSpPr/>
      </xdr:nvCxnSpPr>
      <xdr:spPr>
        <a:xfrm flipV="1">
          <a:off x="20434300" y="8753394"/>
          <a:ext cx="889000" cy="12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33493</xdr:rowOff>
    </xdr:from>
    <xdr:to>
      <xdr:col>107</xdr:col>
      <xdr:colOff>50800</xdr:colOff>
      <xdr:row>58</xdr:row>
      <xdr:rowOff>35047</xdr:rowOff>
    </xdr:to>
    <xdr:cxnSp macro="">
      <xdr:nvCxnSpPr>
        <xdr:cNvPr id="801" name="直線コネクタ 800"/>
        <xdr:cNvCxnSpPr/>
      </xdr:nvCxnSpPr>
      <xdr:spPr>
        <a:xfrm flipV="1">
          <a:off x="19545300" y="997759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34681</xdr:rowOff>
    </xdr:from>
    <xdr:to>
      <xdr:col>102</xdr:col>
      <xdr:colOff>114300</xdr:colOff>
      <xdr:row>58</xdr:row>
      <xdr:rowOff>35047</xdr:rowOff>
    </xdr:to>
    <xdr:cxnSp macro="">
      <xdr:nvCxnSpPr>
        <xdr:cNvPr id="804" name="直線コネクタ 803"/>
        <xdr:cNvCxnSpPr/>
      </xdr:nvCxnSpPr>
      <xdr:spPr>
        <a:xfrm>
          <a:off x="18656300" y="997878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41384</xdr:rowOff>
    </xdr:from>
    <xdr:ext cx="469744" cy="259045"/>
    <xdr:sp macro="" textlink="">
      <xdr:nvSpPr>
        <xdr:cNvPr id="806" name="テキスト ボックス 805"/>
        <xdr:cNvSpPr txBox="1"/>
      </xdr:nvSpPr>
      <xdr:spPr>
        <a:xfrm>
          <a:off x="19310428"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4273</xdr:rowOff>
    </xdr:from>
    <xdr:to>
      <xdr:col>116</xdr:col>
      <xdr:colOff>114300</xdr:colOff>
      <xdr:row>58</xdr:row>
      <xdr:rowOff>105873</xdr:rowOff>
    </xdr:to>
    <xdr:sp macro="" textlink="">
      <xdr:nvSpPr>
        <xdr:cNvPr id="814" name="楕円 813"/>
        <xdr:cNvSpPr/>
      </xdr:nvSpPr>
      <xdr:spPr>
        <a:xfrm>
          <a:off x="22110700" y="99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136228</xdr:rowOff>
    </xdr:from>
    <xdr:ext cx="469744" cy="259045"/>
    <xdr:sp macro="" textlink="">
      <xdr:nvSpPr>
        <xdr:cNvPr id="815" name="貸付金該当値テキスト"/>
        <xdr:cNvSpPr txBox="1"/>
      </xdr:nvSpPr>
      <xdr:spPr>
        <a:xfrm>
          <a:off x="22212300" y="99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130094</xdr:rowOff>
    </xdr:from>
    <xdr:to>
      <xdr:col>112</xdr:col>
      <xdr:colOff>38100</xdr:colOff>
      <xdr:row>51</xdr:row>
      <xdr:rowOff>60244</xdr:rowOff>
    </xdr:to>
    <xdr:sp macro="" textlink="">
      <xdr:nvSpPr>
        <xdr:cNvPr id="816" name="楕円 815"/>
        <xdr:cNvSpPr/>
      </xdr:nvSpPr>
      <xdr:spPr>
        <a:xfrm>
          <a:off x="21272500" y="87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76771</xdr:rowOff>
    </xdr:from>
    <xdr:ext cx="534377" cy="259045"/>
    <xdr:sp macro="" textlink="">
      <xdr:nvSpPr>
        <xdr:cNvPr id="817" name="テキスト ボックス 816"/>
        <xdr:cNvSpPr txBox="1"/>
      </xdr:nvSpPr>
      <xdr:spPr>
        <a:xfrm>
          <a:off x="21056111" y="84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154143</xdr:rowOff>
    </xdr:from>
    <xdr:to>
      <xdr:col>107</xdr:col>
      <xdr:colOff>101600</xdr:colOff>
      <xdr:row>58</xdr:row>
      <xdr:rowOff>84293</xdr:rowOff>
    </xdr:to>
    <xdr:sp macro="" textlink="">
      <xdr:nvSpPr>
        <xdr:cNvPr id="818" name="楕円 817"/>
        <xdr:cNvSpPr/>
      </xdr:nvSpPr>
      <xdr:spPr>
        <a:xfrm>
          <a:off x="20383500" y="99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100820</xdr:rowOff>
    </xdr:from>
    <xdr:ext cx="469744" cy="259045"/>
    <xdr:sp macro="" textlink="">
      <xdr:nvSpPr>
        <xdr:cNvPr id="819" name="テキスト ボックス 818"/>
        <xdr:cNvSpPr txBox="1"/>
      </xdr:nvSpPr>
      <xdr:spPr>
        <a:xfrm>
          <a:off x="20199428" y="97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155697</xdr:rowOff>
    </xdr:from>
    <xdr:to>
      <xdr:col>102</xdr:col>
      <xdr:colOff>165100</xdr:colOff>
      <xdr:row>58</xdr:row>
      <xdr:rowOff>85847</xdr:rowOff>
    </xdr:to>
    <xdr:sp macro="" textlink="">
      <xdr:nvSpPr>
        <xdr:cNvPr id="820" name="楕円 819"/>
        <xdr:cNvSpPr/>
      </xdr:nvSpPr>
      <xdr:spPr>
        <a:xfrm>
          <a:off x="19494500" y="99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76974</xdr:rowOff>
    </xdr:from>
    <xdr:ext cx="469744" cy="259045"/>
    <xdr:sp macro="" textlink="">
      <xdr:nvSpPr>
        <xdr:cNvPr id="821" name="テキスト ボックス 820"/>
        <xdr:cNvSpPr txBox="1"/>
      </xdr:nvSpPr>
      <xdr:spPr>
        <a:xfrm>
          <a:off x="19310428" y="1002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155331</xdr:rowOff>
    </xdr:from>
    <xdr:to>
      <xdr:col>98</xdr:col>
      <xdr:colOff>38100</xdr:colOff>
      <xdr:row>58</xdr:row>
      <xdr:rowOff>85481</xdr:rowOff>
    </xdr:to>
    <xdr:sp macro="" textlink="">
      <xdr:nvSpPr>
        <xdr:cNvPr id="822" name="楕円 821"/>
        <xdr:cNvSpPr/>
      </xdr:nvSpPr>
      <xdr:spPr>
        <a:xfrm>
          <a:off x="18605500" y="99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102008</xdr:rowOff>
    </xdr:from>
    <xdr:ext cx="469744" cy="259045"/>
    <xdr:sp macro="" textlink="">
      <xdr:nvSpPr>
        <xdr:cNvPr id="823" name="テキスト ボックス 822"/>
        <xdr:cNvSpPr txBox="1"/>
      </xdr:nvSpPr>
      <xdr:spPr>
        <a:xfrm>
          <a:off x="18421428" y="970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61614</xdr:rowOff>
    </xdr:from>
    <xdr:to>
      <xdr:col>116</xdr:col>
      <xdr:colOff>63500</xdr:colOff>
      <xdr:row>73</xdr:row>
      <xdr:rowOff>138119</xdr:rowOff>
    </xdr:to>
    <xdr:cxnSp macro="">
      <xdr:nvCxnSpPr>
        <xdr:cNvPr id="853" name="直線コネクタ 852"/>
        <xdr:cNvCxnSpPr/>
      </xdr:nvCxnSpPr>
      <xdr:spPr>
        <a:xfrm>
          <a:off x="21323300" y="12577464"/>
          <a:ext cx="8382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11474</xdr:rowOff>
    </xdr:from>
    <xdr:to>
      <xdr:col>111</xdr:col>
      <xdr:colOff>177800</xdr:colOff>
      <xdr:row>73</xdr:row>
      <xdr:rowOff>61614</xdr:rowOff>
    </xdr:to>
    <xdr:cxnSp macro="">
      <xdr:nvCxnSpPr>
        <xdr:cNvPr id="856" name="直線コネクタ 855"/>
        <xdr:cNvCxnSpPr/>
      </xdr:nvCxnSpPr>
      <xdr:spPr>
        <a:xfrm>
          <a:off x="20434300" y="12355874"/>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11474</xdr:rowOff>
    </xdr:from>
    <xdr:to>
      <xdr:col>107</xdr:col>
      <xdr:colOff>50800</xdr:colOff>
      <xdr:row>72</xdr:row>
      <xdr:rowOff>136595</xdr:rowOff>
    </xdr:to>
    <xdr:cxnSp macro="">
      <xdr:nvCxnSpPr>
        <xdr:cNvPr id="859" name="直線コネクタ 858"/>
        <xdr:cNvCxnSpPr/>
      </xdr:nvCxnSpPr>
      <xdr:spPr>
        <a:xfrm flipV="1">
          <a:off x="19545300" y="12355874"/>
          <a:ext cx="889000" cy="1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136595</xdr:rowOff>
    </xdr:from>
    <xdr:to>
      <xdr:col>102</xdr:col>
      <xdr:colOff>114300</xdr:colOff>
      <xdr:row>73</xdr:row>
      <xdr:rowOff>94285</xdr:rowOff>
    </xdr:to>
    <xdr:cxnSp macro="">
      <xdr:nvCxnSpPr>
        <xdr:cNvPr id="862" name="直線コネクタ 861"/>
        <xdr:cNvCxnSpPr/>
      </xdr:nvCxnSpPr>
      <xdr:spPr>
        <a:xfrm flipV="1">
          <a:off x="18656300" y="12480995"/>
          <a:ext cx="889000" cy="1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4" name="テキスト ボックス 863"/>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87319</xdr:rowOff>
    </xdr:from>
    <xdr:to>
      <xdr:col>116</xdr:col>
      <xdr:colOff>114300</xdr:colOff>
      <xdr:row>74</xdr:row>
      <xdr:rowOff>17469</xdr:rowOff>
    </xdr:to>
    <xdr:sp macro="" textlink="">
      <xdr:nvSpPr>
        <xdr:cNvPr id="872" name="楕円 871"/>
        <xdr:cNvSpPr/>
      </xdr:nvSpPr>
      <xdr:spPr>
        <a:xfrm>
          <a:off x="22110700" y="126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110196</xdr:rowOff>
    </xdr:from>
    <xdr:ext cx="534377" cy="259045"/>
    <xdr:sp macro="" textlink="">
      <xdr:nvSpPr>
        <xdr:cNvPr id="873" name="繰出金該当値テキスト"/>
        <xdr:cNvSpPr txBox="1"/>
      </xdr:nvSpPr>
      <xdr:spPr>
        <a:xfrm>
          <a:off x="22212300" y="124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10814</xdr:rowOff>
    </xdr:from>
    <xdr:to>
      <xdr:col>112</xdr:col>
      <xdr:colOff>38100</xdr:colOff>
      <xdr:row>73</xdr:row>
      <xdr:rowOff>112414</xdr:rowOff>
    </xdr:to>
    <xdr:sp macro="" textlink="">
      <xdr:nvSpPr>
        <xdr:cNvPr id="874" name="楕円 873"/>
        <xdr:cNvSpPr/>
      </xdr:nvSpPr>
      <xdr:spPr>
        <a:xfrm>
          <a:off x="21272500" y="125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128941</xdr:rowOff>
    </xdr:from>
    <xdr:ext cx="534377" cy="259045"/>
    <xdr:sp macro="" textlink="">
      <xdr:nvSpPr>
        <xdr:cNvPr id="875" name="テキスト ボックス 874"/>
        <xdr:cNvSpPr txBox="1"/>
      </xdr:nvSpPr>
      <xdr:spPr>
        <a:xfrm>
          <a:off x="21056111" y="123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132124</xdr:rowOff>
    </xdr:from>
    <xdr:to>
      <xdr:col>107</xdr:col>
      <xdr:colOff>101600</xdr:colOff>
      <xdr:row>72</xdr:row>
      <xdr:rowOff>62274</xdr:rowOff>
    </xdr:to>
    <xdr:sp macro="" textlink="">
      <xdr:nvSpPr>
        <xdr:cNvPr id="876" name="楕円 875"/>
        <xdr:cNvSpPr/>
      </xdr:nvSpPr>
      <xdr:spPr>
        <a:xfrm>
          <a:off x="20383500" y="123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78801</xdr:rowOff>
    </xdr:from>
    <xdr:ext cx="534377" cy="259045"/>
    <xdr:sp macro="" textlink="">
      <xdr:nvSpPr>
        <xdr:cNvPr id="877" name="テキスト ボックス 876"/>
        <xdr:cNvSpPr txBox="1"/>
      </xdr:nvSpPr>
      <xdr:spPr>
        <a:xfrm>
          <a:off x="20167111" y="120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85795</xdr:rowOff>
    </xdr:from>
    <xdr:to>
      <xdr:col>102</xdr:col>
      <xdr:colOff>165100</xdr:colOff>
      <xdr:row>73</xdr:row>
      <xdr:rowOff>15945</xdr:rowOff>
    </xdr:to>
    <xdr:sp macro="" textlink="">
      <xdr:nvSpPr>
        <xdr:cNvPr id="878" name="楕円 877"/>
        <xdr:cNvSpPr/>
      </xdr:nvSpPr>
      <xdr:spPr>
        <a:xfrm>
          <a:off x="19494500" y="12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32472</xdr:rowOff>
    </xdr:from>
    <xdr:ext cx="534377" cy="259045"/>
    <xdr:sp macro="" textlink="">
      <xdr:nvSpPr>
        <xdr:cNvPr id="879" name="テキスト ボックス 878"/>
        <xdr:cNvSpPr txBox="1"/>
      </xdr:nvSpPr>
      <xdr:spPr>
        <a:xfrm>
          <a:off x="19278111" y="122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43485</xdr:rowOff>
    </xdr:from>
    <xdr:to>
      <xdr:col>98</xdr:col>
      <xdr:colOff>38100</xdr:colOff>
      <xdr:row>73</xdr:row>
      <xdr:rowOff>145085</xdr:rowOff>
    </xdr:to>
    <xdr:sp macro="" textlink="">
      <xdr:nvSpPr>
        <xdr:cNvPr id="880" name="楕円 879"/>
        <xdr:cNvSpPr/>
      </xdr:nvSpPr>
      <xdr:spPr>
        <a:xfrm>
          <a:off x="18605500" y="125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161612</xdr:rowOff>
    </xdr:from>
    <xdr:ext cx="534377" cy="259045"/>
    <xdr:sp macro="" textlink="">
      <xdr:nvSpPr>
        <xdr:cNvPr id="881" name="テキスト ボックス 880"/>
        <xdr:cNvSpPr txBox="1"/>
      </xdr:nvSpPr>
      <xdr:spPr>
        <a:xfrm>
          <a:off x="18389111" y="123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727,717</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21,978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主な構成項目は、普通建設事業（</a:t>
          </a:r>
          <a:r>
            <a:rPr kumimoji="1" lang="en-US" altLang="ja-JP" sz="1300">
              <a:latin typeface="ＭＳ Ｐゴシック" panose="020B0600070205080204" pitchFamily="50" charset="-128"/>
              <a:ea typeface="ＭＳ Ｐゴシック" panose="020B0600070205080204" pitchFamily="50" charset="-128"/>
            </a:rPr>
            <a:t>141,581</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110,836</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105,827</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95,664</a:t>
          </a:r>
          <a:r>
            <a:rPr kumimoji="1" lang="ja-JP" altLang="en-US" sz="1300">
              <a:latin typeface="ＭＳ Ｐゴシック" panose="020B0600070205080204" pitchFamily="50" charset="-128"/>
              <a:ea typeface="ＭＳ Ｐゴシック" panose="020B0600070205080204" pitchFamily="50" charset="-128"/>
            </a:rPr>
            <a:t>円）となっているが、大きく増加している項目は、普通建設事業と積立金である。</a:t>
          </a:r>
        </a:p>
        <a:p>
          <a:r>
            <a:rPr kumimoji="1" lang="ja-JP" altLang="en-US" sz="1300">
              <a:latin typeface="ＭＳ Ｐゴシック" panose="020B0600070205080204" pitchFamily="50" charset="-128"/>
              <a:ea typeface="ＭＳ Ｐゴシック" panose="020B0600070205080204" pitchFamily="50" charset="-128"/>
            </a:rPr>
            <a:t>その主な要因としては、普通建設事業については、保育所施設整備事業や小中学校空調設備整備事業により増となり、また、積立金については、財政調整基金を前年度より大幅に積み立てられたことにより増となった。</a:t>
          </a:r>
        </a:p>
        <a:p>
          <a:r>
            <a:rPr kumimoji="1" lang="ja-JP" altLang="en-US" sz="1300">
              <a:latin typeface="ＭＳ Ｐゴシック" panose="020B0600070205080204" pitchFamily="50" charset="-128"/>
              <a:ea typeface="ＭＳ Ｐゴシック" panose="020B0600070205080204" pitchFamily="50" charset="-128"/>
            </a:rPr>
            <a:t>今後は、普通建設事業（うち更新整備）からも分かるように保有施設の老朽化に伴う更新費用や、それに伴い公債費等も増加する見込みであるため、各事業の効果検証を行い、歳出の抑制に努めていく。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15,467
15,383
308.10
11,542,837
11,255,592
233,395
5,932,382
10,402,576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3520</xdr:rowOff>
    </xdr:from>
    <xdr:to>
      <xdr:col>24</xdr:col>
      <xdr:colOff>63500</xdr:colOff>
      <xdr:row>34</xdr:row>
      <xdr:rowOff>4173</xdr:rowOff>
    </xdr:to>
    <xdr:cxnSp macro="">
      <xdr:nvCxnSpPr>
        <xdr:cNvPr id="63" name="直線コネクタ 62"/>
        <xdr:cNvCxnSpPr/>
      </xdr:nvCxnSpPr>
      <xdr:spPr>
        <a:xfrm flipV="1">
          <a:off x="3797300" y="583282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4173</xdr:rowOff>
    </xdr:from>
    <xdr:to>
      <xdr:col>19</xdr:col>
      <xdr:colOff>177800</xdr:colOff>
      <xdr:row>34</xdr:row>
      <xdr:rowOff>27360</xdr:rowOff>
    </xdr:to>
    <xdr:cxnSp macro="">
      <xdr:nvCxnSpPr>
        <xdr:cNvPr id="66" name="直線コネクタ 65"/>
        <xdr:cNvCxnSpPr/>
      </xdr:nvCxnSpPr>
      <xdr:spPr>
        <a:xfrm flipV="1">
          <a:off x="2908300" y="583347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146884</xdr:rowOff>
    </xdr:from>
    <xdr:to>
      <xdr:col>15</xdr:col>
      <xdr:colOff>50800</xdr:colOff>
      <xdr:row>34</xdr:row>
      <xdr:rowOff>27360</xdr:rowOff>
    </xdr:to>
    <xdr:cxnSp macro="">
      <xdr:nvCxnSpPr>
        <xdr:cNvPr id="69" name="直線コネクタ 68"/>
        <xdr:cNvCxnSpPr/>
      </xdr:nvCxnSpPr>
      <xdr:spPr>
        <a:xfrm>
          <a:off x="2019300" y="5633284"/>
          <a:ext cx="889000" cy="2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146884</xdr:rowOff>
    </xdr:from>
    <xdr:to>
      <xdr:col>10</xdr:col>
      <xdr:colOff>114300</xdr:colOff>
      <xdr:row>33</xdr:row>
      <xdr:rowOff>109655</xdr:rowOff>
    </xdr:to>
    <xdr:cxnSp macro="">
      <xdr:nvCxnSpPr>
        <xdr:cNvPr id="72" name="直線コネクタ 71"/>
        <xdr:cNvCxnSpPr/>
      </xdr:nvCxnSpPr>
      <xdr:spPr>
        <a:xfrm flipV="1">
          <a:off x="1130300" y="5633284"/>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12137</xdr:rowOff>
    </xdr:from>
    <xdr:ext cx="469744" cy="259045"/>
    <xdr:sp macro="" textlink="">
      <xdr:nvSpPr>
        <xdr:cNvPr id="74" name="テキスト ボックス 73"/>
        <xdr:cNvSpPr txBox="1"/>
      </xdr:nvSpPr>
      <xdr:spPr>
        <a:xfrm>
          <a:off x="1784428" y="58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124170</xdr:rowOff>
    </xdr:from>
    <xdr:to>
      <xdr:col>24</xdr:col>
      <xdr:colOff>114300</xdr:colOff>
      <xdr:row>34</xdr:row>
      <xdr:rowOff>54320</xdr:rowOff>
    </xdr:to>
    <xdr:sp macro="" textlink="">
      <xdr:nvSpPr>
        <xdr:cNvPr id="82" name="楕円 81"/>
        <xdr:cNvSpPr/>
      </xdr:nvSpPr>
      <xdr:spPr>
        <a:xfrm>
          <a:off x="4584700" y="57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147047</xdr:rowOff>
    </xdr:from>
    <xdr:ext cx="469744" cy="259045"/>
    <xdr:sp macro="" textlink="">
      <xdr:nvSpPr>
        <xdr:cNvPr id="83" name="議会費該当値テキスト"/>
        <xdr:cNvSpPr txBox="1"/>
      </xdr:nvSpPr>
      <xdr:spPr>
        <a:xfrm>
          <a:off x="4686300" y="563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124823</xdr:rowOff>
    </xdr:from>
    <xdr:to>
      <xdr:col>20</xdr:col>
      <xdr:colOff>38100</xdr:colOff>
      <xdr:row>34</xdr:row>
      <xdr:rowOff>54973</xdr:rowOff>
    </xdr:to>
    <xdr:sp macro="" textlink="">
      <xdr:nvSpPr>
        <xdr:cNvPr id="84" name="楕円 83"/>
        <xdr:cNvSpPr/>
      </xdr:nvSpPr>
      <xdr:spPr>
        <a:xfrm>
          <a:off x="3746500" y="5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71500</xdr:rowOff>
    </xdr:from>
    <xdr:ext cx="469744" cy="259045"/>
    <xdr:sp macro="" textlink="">
      <xdr:nvSpPr>
        <xdr:cNvPr id="85" name="テキスト ボックス 84"/>
        <xdr:cNvSpPr txBox="1"/>
      </xdr:nvSpPr>
      <xdr:spPr>
        <a:xfrm>
          <a:off x="3562428" y="55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148010</xdr:rowOff>
    </xdr:from>
    <xdr:to>
      <xdr:col>15</xdr:col>
      <xdr:colOff>101600</xdr:colOff>
      <xdr:row>34</xdr:row>
      <xdr:rowOff>78160</xdr:rowOff>
    </xdr:to>
    <xdr:sp macro="" textlink="">
      <xdr:nvSpPr>
        <xdr:cNvPr id="86" name="楕円 85"/>
        <xdr:cNvSpPr/>
      </xdr:nvSpPr>
      <xdr:spPr>
        <a:xfrm>
          <a:off x="2857500" y="58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94687</xdr:rowOff>
    </xdr:from>
    <xdr:ext cx="469744" cy="259045"/>
    <xdr:sp macro="" textlink="">
      <xdr:nvSpPr>
        <xdr:cNvPr id="87" name="テキスト ボックス 86"/>
        <xdr:cNvSpPr txBox="1"/>
      </xdr:nvSpPr>
      <xdr:spPr>
        <a:xfrm>
          <a:off x="2673428" y="558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96084</xdr:rowOff>
    </xdr:from>
    <xdr:to>
      <xdr:col>10</xdr:col>
      <xdr:colOff>165100</xdr:colOff>
      <xdr:row>33</xdr:row>
      <xdr:rowOff>26234</xdr:rowOff>
    </xdr:to>
    <xdr:sp macro="" textlink="">
      <xdr:nvSpPr>
        <xdr:cNvPr id="88" name="楕円 87"/>
        <xdr:cNvSpPr/>
      </xdr:nvSpPr>
      <xdr:spPr>
        <a:xfrm>
          <a:off x="1968500" y="55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42761</xdr:rowOff>
    </xdr:from>
    <xdr:ext cx="469744" cy="259045"/>
    <xdr:sp macro="" textlink="">
      <xdr:nvSpPr>
        <xdr:cNvPr id="89" name="テキスト ボックス 88"/>
        <xdr:cNvSpPr txBox="1"/>
      </xdr:nvSpPr>
      <xdr:spPr>
        <a:xfrm>
          <a:off x="1784428" y="535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58855</xdr:rowOff>
    </xdr:from>
    <xdr:to>
      <xdr:col>6</xdr:col>
      <xdr:colOff>38100</xdr:colOff>
      <xdr:row>33</xdr:row>
      <xdr:rowOff>160455</xdr:rowOff>
    </xdr:to>
    <xdr:sp macro="" textlink="">
      <xdr:nvSpPr>
        <xdr:cNvPr id="90" name="楕円 89"/>
        <xdr:cNvSpPr/>
      </xdr:nvSpPr>
      <xdr:spPr>
        <a:xfrm>
          <a:off x="1079500" y="57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5532</xdr:rowOff>
    </xdr:from>
    <xdr:ext cx="469744" cy="259045"/>
    <xdr:sp macro="" textlink="">
      <xdr:nvSpPr>
        <xdr:cNvPr id="91" name="テキスト ボックス 90"/>
        <xdr:cNvSpPr txBox="1"/>
      </xdr:nvSpPr>
      <xdr:spPr>
        <a:xfrm>
          <a:off x="895428" y="549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xdr:rowOff>
    </xdr:from>
    <xdr:to>
      <xdr:col>24</xdr:col>
      <xdr:colOff>63500</xdr:colOff>
      <xdr:row>58</xdr:row>
      <xdr:rowOff>2832</xdr:rowOff>
    </xdr:to>
    <xdr:cxnSp macro="">
      <xdr:nvCxnSpPr>
        <xdr:cNvPr id="120" name="直線コネクタ 119"/>
        <xdr:cNvCxnSpPr/>
      </xdr:nvCxnSpPr>
      <xdr:spPr>
        <a:xfrm flipV="1">
          <a:off x="3797300" y="9944547"/>
          <a:ext cx="8382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2832</xdr:rowOff>
    </xdr:from>
    <xdr:to>
      <xdr:col>19</xdr:col>
      <xdr:colOff>177800</xdr:colOff>
      <xdr:row>58</xdr:row>
      <xdr:rowOff>46024</xdr:rowOff>
    </xdr:to>
    <xdr:cxnSp macro="">
      <xdr:nvCxnSpPr>
        <xdr:cNvPr id="123" name="直線コネクタ 122"/>
        <xdr:cNvCxnSpPr/>
      </xdr:nvCxnSpPr>
      <xdr:spPr>
        <a:xfrm flipV="1">
          <a:off x="2908300" y="9946932"/>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40149</xdr:rowOff>
    </xdr:from>
    <xdr:to>
      <xdr:col>15</xdr:col>
      <xdr:colOff>50800</xdr:colOff>
      <xdr:row>58</xdr:row>
      <xdr:rowOff>46024</xdr:rowOff>
    </xdr:to>
    <xdr:cxnSp macro="">
      <xdr:nvCxnSpPr>
        <xdr:cNvPr id="126" name="直線コネクタ 125"/>
        <xdr:cNvCxnSpPr/>
      </xdr:nvCxnSpPr>
      <xdr:spPr>
        <a:xfrm>
          <a:off x="2019300" y="9984249"/>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40149</xdr:rowOff>
    </xdr:from>
    <xdr:to>
      <xdr:col>10</xdr:col>
      <xdr:colOff>114300</xdr:colOff>
      <xdr:row>58</xdr:row>
      <xdr:rowOff>94804</xdr:rowOff>
    </xdr:to>
    <xdr:cxnSp macro="">
      <xdr:nvCxnSpPr>
        <xdr:cNvPr id="129" name="直線コネクタ 128"/>
        <xdr:cNvCxnSpPr/>
      </xdr:nvCxnSpPr>
      <xdr:spPr>
        <a:xfrm flipV="1">
          <a:off x="1130300" y="9984249"/>
          <a:ext cx="8890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157972</xdr:rowOff>
    </xdr:from>
    <xdr:ext cx="534377" cy="259045"/>
    <xdr:sp macro="" textlink="">
      <xdr:nvSpPr>
        <xdr:cNvPr id="131" name="テキスト ボックス 130"/>
        <xdr:cNvSpPr txBox="1"/>
      </xdr:nvSpPr>
      <xdr:spPr>
        <a:xfrm>
          <a:off x="1752111" y="101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121097</xdr:rowOff>
    </xdr:from>
    <xdr:to>
      <xdr:col>24</xdr:col>
      <xdr:colOff>114300</xdr:colOff>
      <xdr:row>58</xdr:row>
      <xdr:rowOff>51247</xdr:rowOff>
    </xdr:to>
    <xdr:sp macro="" textlink="">
      <xdr:nvSpPr>
        <xdr:cNvPr id="139" name="楕円 138"/>
        <xdr:cNvSpPr/>
      </xdr:nvSpPr>
      <xdr:spPr>
        <a:xfrm>
          <a:off x="4584700" y="98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143974</xdr:rowOff>
    </xdr:from>
    <xdr:ext cx="599010" cy="259045"/>
    <xdr:sp macro="" textlink="">
      <xdr:nvSpPr>
        <xdr:cNvPr id="140" name="総務費該当値テキスト"/>
        <xdr:cNvSpPr txBox="1"/>
      </xdr:nvSpPr>
      <xdr:spPr>
        <a:xfrm>
          <a:off x="4686300" y="97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123482</xdr:rowOff>
    </xdr:from>
    <xdr:to>
      <xdr:col>20</xdr:col>
      <xdr:colOff>38100</xdr:colOff>
      <xdr:row>58</xdr:row>
      <xdr:rowOff>53632</xdr:rowOff>
    </xdr:to>
    <xdr:sp macro="" textlink="">
      <xdr:nvSpPr>
        <xdr:cNvPr id="141" name="楕円 140"/>
        <xdr:cNvSpPr/>
      </xdr:nvSpPr>
      <xdr:spPr>
        <a:xfrm>
          <a:off x="3746500" y="98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70159</xdr:rowOff>
    </xdr:from>
    <xdr:ext cx="599010" cy="259045"/>
    <xdr:sp macro="" textlink="">
      <xdr:nvSpPr>
        <xdr:cNvPr id="142" name="テキスト ボックス 141"/>
        <xdr:cNvSpPr txBox="1"/>
      </xdr:nvSpPr>
      <xdr:spPr>
        <a:xfrm>
          <a:off x="3497795" y="967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166674</xdr:rowOff>
    </xdr:from>
    <xdr:to>
      <xdr:col>15</xdr:col>
      <xdr:colOff>101600</xdr:colOff>
      <xdr:row>58</xdr:row>
      <xdr:rowOff>96824</xdr:rowOff>
    </xdr:to>
    <xdr:sp macro="" textlink="">
      <xdr:nvSpPr>
        <xdr:cNvPr id="143" name="楕円 142"/>
        <xdr:cNvSpPr/>
      </xdr:nvSpPr>
      <xdr:spPr>
        <a:xfrm>
          <a:off x="2857500" y="99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113351</xdr:rowOff>
    </xdr:from>
    <xdr:ext cx="599010" cy="259045"/>
    <xdr:sp macro="" textlink="">
      <xdr:nvSpPr>
        <xdr:cNvPr id="144" name="テキスト ボックス 143"/>
        <xdr:cNvSpPr txBox="1"/>
      </xdr:nvSpPr>
      <xdr:spPr>
        <a:xfrm>
          <a:off x="2608795" y="97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160799</xdr:rowOff>
    </xdr:from>
    <xdr:to>
      <xdr:col>10</xdr:col>
      <xdr:colOff>165100</xdr:colOff>
      <xdr:row>58</xdr:row>
      <xdr:rowOff>90949</xdr:rowOff>
    </xdr:to>
    <xdr:sp macro="" textlink="">
      <xdr:nvSpPr>
        <xdr:cNvPr id="145" name="楕円 144"/>
        <xdr:cNvSpPr/>
      </xdr:nvSpPr>
      <xdr:spPr>
        <a:xfrm>
          <a:off x="1968500" y="993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107476</xdr:rowOff>
    </xdr:from>
    <xdr:ext cx="599010" cy="259045"/>
    <xdr:sp macro="" textlink="">
      <xdr:nvSpPr>
        <xdr:cNvPr id="146" name="テキスト ボックス 145"/>
        <xdr:cNvSpPr txBox="1"/>
      </xdr:nvSpPr>
      <xdr:spPr>
        <a:xfrm>
          <a:off x="1719795" y="970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44004</xdr:rowOff>
    </xdr:from>
    <xdr:to>
      <xdr:col>6</xdr:col>
      <xdr:colOff>38100</xdr:colOff>
      <xdr:row>58</xdr:row>
      <xdr:rowOff>145604</xdr:rowOff>
    </xdr:to>
    <xdr:sp macro="" textlink="">
      <xdr:nvSpPr>
        <xdr:cNvPr id="147" name="楕円 146"/>
        <xdr:cNvSpPr/>
      </xdr:nvSpPr>
      <xdr:spPr>
        <a:xfrm>
          <a:off x="1079500" y="99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162131</xdr:rowOff>
    </xdr:from>
    <xdr:ext cx="534377" cy="259045"/>
    <xdr:sp macro="" textlink="">
      <xdr:nvSpPr>
        <xdr:cNvPr id="148" name="テキスト ボックス 147"/>
        <xdr:cNvSpPr txBox="1"/>
      </xdr:nvSpPr>
      <xdr:spPr>
        <a:xfrm>
          <a:off x="863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165771</xdr:rowOff>
    </xdr:from>
    <xdr:to>
      <xdr:col>24</xdr:col>
      <xdr:colOff>63500</xdr:colOff>
      <xdr:row>73</xdr:row>
      <xdr:rowOff>22809</xdr:rowOff>
    </xdr:to>
    <xdr:cxnSp macro="">
      <xdr:nvCxnSpPr>
        <xdr:cNvPr id="180" name="直線コネクタ 179"/>
        <xdr:cNvCxnSpPr/>
      </xdr:nvCxnSpPr>
      <xdr:spPr>
        <a:xfrm flipV="1">
          <a:off x="3797300" y="12338721"/>
          <a:ext cx="838200" cy="19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8277</xdr:rowOff>
    </xdr:from>
    <xdr:to>
      <xdr:col>19</xdr:col>
      <xdr:colOff>177800</xdr:colOff>
      <xdr:row>73</xdr:row>
      <xdr:rowOff>22809</xdr:rowOff>
    </xdr:to>
    <xdr:cxnSp macro="">
      <xdr:nvCxnSpPr>
        <xdr:cNvPr id="183" name="直線コネクタ 182"/>
        <xdr:cNvCxnSpPr/>
      </xdr:nvCxnSpPr>
      <xdr:spPr>
        <a:xfrm>
          <a:off x="2908300" y="12352677"/>
          <a:ext cx="889000" cy="18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8277</xdr:rowOff>
    </xdr:from>
    <xdr:to>
      <xdr:col>15</xdr:col>
      <xdr:colOff>50800</xdr:colOff>
      <xdr:row>73</xdr:row>
      <xdr:rowOff>140146</xdr:rowOff>
    </xdr:to>
    <xdr:cxnSp macro="">
      <xdr:nvCxnSpPr>
        <xdr:cNvPr id="186" name="直線コネクタ 185"/>
        <xdr:cNvCxnSpPr/>
      </xdr:nvCxnSpPr>
      <xdr:spPr>
        <a:xfrm flipV="1">
          <a:off x="2019300" y="12352677"/>
          <a:ext cx="889000" cy="30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140146</xdr:rowOff>
    </xdr:from>
    <xdr:to>
      <xdr:col>10</xdr:col>
      <xdr:colOff>114300</xdr:colOff>
      <xdr:row>74</xdr:row>
      <xdr:rowOff>112802</xdr:rowOff>
    </xdr:to>
    <xdr:cxnSp macro="">
      <xdr:nvCxnSpPr>
        <xdr:cNvPr id="189" name="直線コネクタ 188"/>
        <xdr:cNvCxnSpPr/>
      </xdr:nvCxnSpPr>
      <xdr:spPr>
        <a:xfrm flipV="1">
          <a:off x="1130300" y="12655996"/>
          <a:ext cx="889000" cy="1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114971</xdr:rowOff>
    </xdr:from>
    <xdr:to>
      <xdr:col>24</xdr:col>
      <xdr:colOff>114300</xdr:colOff>
      <xdr:row>72</xdr:row>
      <xdr:rowOff>45121</xdr:rowOff>
    </xdr:to>
    <xdr:sp macro="" textlink="">
      <xdr:nvSpPr>
        <xdr:cNvPr id="199" name="楕円 198"/>
        <xdr:cNvSpPr/>
      </xdr:nvSpPr>
      <xdr:spPr>
        <a:xfrm>
          <a:off x="4584700" y="12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137848</xdr:rowOff>
    </xdr:from>
    <xdr:ext cx="599010" cy="259045"/>
    <xdr:sp macro="" textlink="">
      <xdr:nvSpPr>
        <xdr:cNvPr id="200" name="民生費該当値テキスト"/>
        <xdr:cNvSpPr txBox="1"/>
      </xdr:nvSpPr>
      <xdr:spPr>
        <a:xfrm>
          <a:off x="4686300" y="121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143459</xdr:rowOff>
    </xdr:from>
    <xdr:to>
      <xdr:col>20</xdr:col>
      <xdr:colOff>38100</xdr:colOff>
      <xdr:row>73</xdr:row>
      <xdr:rowOff>73609</xdr:rowOff>
    </xdr:to>
    <xdr:sp macro="" textlink="">
      <xdr:nvSpPr>
        <xdr:cNvPr id="201" name="楕円 200"/>
        <xdr:cNvSpPr/>
      </xdr:nvSpPr>
      <xdr:spPr>
        <a:xfrm>
          <a:off x="3746500" y="124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90136</xdr:rowOff>
    </xdr:from>
    <xdr:ext cx="599010" cy="259045"/>
    <xdr:sp macro="" textlink="">
      <xdr:nvSpPr>
        <xdr:cNvPr id="202" name="テキスト ボックス 201"/>
        <xdr:cNvSpPr txBox="1"/>
      </xdr:nvSpPr>
      <xdr:spPr>
        <a:xfrm>
          <a:off x="3497795" y="1226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128927</xdr:rowOff>
    </xdr:from>
    <xdr:to>
      <xdr:col>15</xdr:col>
      <xdr:colOff>101600</xdr:colOff>
      <xdr:row>72</xdr:row>
      <xdr:rowOff>59077</xdr:rowOff>
    </xdr:to>
    <xdr:sp macro="" textlink="">
      <xdr:nvSpPr>
        <xdr:cNvPr id="203" name="楕円 202"/>
        <xdr:cNvSpPr/>
      </xdr:nvSpPr>
      <xdr:spPr>
        <a:xfrm>
          <a:off x="2857500" y="123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75604</xdr:rowOff>
    </xdr:from>
    <xdr:ext cx="599010" cy="259045"/>
    <xdr:sp macro="" textlink="">
      <xdr:nvSpPr>
        <xdr:cNvPr id="204" name="テキスト ボックス 203"/>
        <xdr:cNvSpPr txBox="1"/>
      </xdr:nvSpPr>
      <xdr:spPr>
        <a:xfrm>
          <a:off x="2608795" y="1207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89346</xdr:rowOff>
    </xdr:from>
    <xdr:to>
      <xdr:col>10</xdr:col>
      <xdr:colOff>165100</xdr:colOff>
      <xdr:row>74</xdr:row>
      <xdr:rowOff>19496</xdr:rowOff>
    </xdr:to>
    <xdr:sp macro="" textlink="">
      <xdr:nvSpPr>
        <xdr:cNvPr id="205" name="楕円 204"/>
        <xdr:cNvSpPr/>
      </xdr:nvSpPr>
      <xdr:spPr>
        <a:xfrm>
          <a:off x="1968500" y="126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36023</xdr:rowOff>
    </xdr:from>
    <xdr:ext cx="599010" cy="259045"/>
    <xdr:sp macro="" textlink="">
      <xdr:nvSpPr>
        <xdr:cNvPr id="206" name="テキスト ボックス 205"/>
        <xdr:cNvSpPr txBox="1"/>
      </xdr:nvSpPr>
      <xdr:spPr>
        <a:xfrm>
          <a:off x="1719795" y="1238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62002</xdr:rowOff>
    </xdr:from>
    <xdr:to>
      <xdr:col>6</xdr:col>
      <xdr:colOff>38100</xdr:colOff>
      <xdr:row>74</xdr:row>
      <xdr:rowOff>163602</xdr:rowOff>
    </xdr:to>
    <xdr:sp macro="" textlink="">
      <xdr:nvSpPr>
        <xdr:cNvPr id="207" name="楕円 206"/>
        <xdr:cNvSpPr/>
      </xdr:nvSpPr>
      <xdr:spPr>
        <a:xfrm>
          <a:off x="1079500" y="127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8679</xdr:rowOff>
    </xdr:from>
    <xdr:ext cx="599010" cy="259045"/>
    <xdr:sp macro="" textlink="">
      <xdr:nvSpPr>
        <xdr:cNvPr id="208" name="テキスト ボックス 207"/>
        <xdr:cNvSpPr txBox="1"/>
      </xdr:nvSpPr>
      <xdr:spPr>
        <a:xfrm>
          <a:off x="830795" y="125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45599</xdr:rowOff>
    </xdr:from>
    <xdr:to>
      <xdr:col>24</xdr:col>
      <xdr:colOff>63500</xdr:colOff>
      <xdr:row>97</xdr:row>
      <xdr:rowOff>50595</xdr:rowOff>
    </xdr:to>
    <xdr:cxnSp macro="">
      <xdr:nvCxnSpPr>
        <xdr:cNvPr id="240" name="直線コネクタ 239"/>
        <xdr:cNvCxnSpPr/>
      </xdr:nvCxnSpPr>
      <xdr:spPr>
        <a:xfrm>
          <a:off x="3797300" y="16676249"/>
          <a:ext cx="8382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79301</xdr:rowOff>
    </xdr:from>
    <xdr:to>
      <xdr:col>19</xdr:col>
      <xdr:colOff>177800</xdr:colOff>
      <xdr:row>97</xdr:row>
      <xdr:rowOff>45599</xdr:rowOff>
    </xdr:to>
    <xdr:cxnSp macro="">
      <xdr:nvCxnSpPr>
        <xdr:cNvPr id="243" name="直線コネクタ 242"/>
        <xdr:cNvCxnSpPr/>
      </xdr:nvCxnSpPr>
      <xdr:spPr>
        <a:xfrm>
          <a:off x="2908300" y="16538501"/>
          <a:ext cx="889000" cy="1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79301</xdr:rowOff>
    </xdr:from>
    <xdr:to>
      <xdr:col>15</xdr:col>
      <xdr:colOff>50800</xdr:colOff>
      <xdr:row>97</xdr:row>
      <xdr:rowOff>35833</xdr:rowOff>
    </xdr:to>
    <xdr:cxnSp macro="">
      <xdr:nvCxnSpPr>
        <xdr:cNvPr id="246" name="直線コネクタ 245"/>
        <xdr:cNvCxnSpPr/>
      </xdr:nvCxnSpPr>
      <xdr:spPr>
        <a:xfrm flipV="1">
          <a:off x="2019300" y="16538501"/>
          <a:ext cx="889000" cy="1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35833</xdr:rowOff>
    </xdr:from>
    <xdr:to>
      <xdr:col>10</xdr:col>
      <xdr:colOff>114300</xdr:colOff>
      <xdr:row>97</xdr:row>
      <xdr:rowOff>40994</xdr:rowOff>
    </xdr:to>
    <xdr:cxnSp macro="">
      <xdr:nvCxnSpPr>
        <xdr:cNvPr id="249" name="直線コネクタ 248"/>
        <xdr:cNvCxnSpPr/>
      </xdr:nvCxnSpPr>
      <xdr:spPr>
        <a:xfrm flipV="1">
          <a:off x="1130300" y="16666483"/>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171245</xdr:rowOff>
    </xdr:from>
    <xdr:to>
      <xdr:col>24</xdr:col>
      <xdr:colOff>114300</xdr:colOff>
      <xdr:row>97</xdr:row>
      <xdr:rowOff>101395</xdr:rowOff>
    </xdr:to>
    <xdr:sp macro="" textlink="">
      <xdr:nvSpPr>
        <xdr:cNvPr id="259" name="楕円 258"/>
        <xdr:cNvSpPr/>
      </xdr:nvSpPr>
      <xdr:spPr>
        <a:xfrm>
          <a:off x="4584700" y="166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149672</xdr:rowOff>
    </xdr:from>
    <xdr:ext cx="534377" cy="259045"/>
    <xdr:sp macro="" textlink="">
      <xdr:nvSpPr>
        <xdr:cNvPr id="260" name="衛生費該当値テキスト"/>
        <xdr:cNvSpPr txBox="1"/>
      </xdr:nvSpPr>
      <xdr:spPr>
        <a:xfrm>
          <a:off x="4686300" y="166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166249</xdr:rowOff>
    </xdr:from>
    <xdr:to>
      <xdr:col>20</xdr:col>
      <xdr:colOff>38100</xdr:colOff>
      <xdr:row>97</xdr:row>
      <xdr:rowOff>96399</xdr:rowOff>
    </xdr:to>
    <xdr:sp macro="" textlink="">
      <xdr:nvSpPr>
        <xdr:cNvPr id="261" name="楕円 260"/>
        <xdr:cNvSpPr/>
      </xdr:nvSpPr>
      <xdr:spPr>
        <a:xfrm>
          <a:off x="3746500" y="166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87526</xdr:rowOff>
    </xdr:from>
    <xdr:ext cx="534377" cy="259045"/>
    <xdr:sp macro="" textlink="">
      <xdr:nvSpPr>
        <xdr:cNvPr id="262" name="テキスト ボックス 261"/>
        <xdr:cNvSpPr txBox="1"/>
      </xdr:nvSpPr>
      <xdr:spPr>
        <a:xfrm>
          <a:off x="3530111" y="167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28501</xdr:rowOff>
    </xdr:from>
    <xdr:to>
      <xdr:col>15</xdr:col>
      <xdr:colOff>101600</xdr:colOff>
      <xdr:row>96</xdr:row>
      <xdr:rowOff>130101</xdr:rowOff>
    </xdr:to>
    <xdr:sp macro="" textlink="">
      <xdr:nvSpPr>
        <xdr:cNvPr id="263" name="楕円 262"/>
        <xdr:cNvSpPr/>
      </xdr:nvSpPr>
      <xdr:spPr>
        <a:xfrm>
          <a:off x="2857500" y="164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146628</xdr:rowOff>
    </xdr:from>
    <xdr:ext cx="534377" cy="259045"/>
    <xdr:sp macro="" textlink="">
      <xdr:nvSpPr>
        <xdr:cNvPr id="264" name="テキスト ボックス 263"/>
        <xdr:cNvSpPr txBox="1"/>
      </xdr:nvSpPr>
      <xdr:spPr>
        <a:xfrm>
          <a:off x="2641111" y="162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156483</xdr:rowOff>
    </xdr:from>
    <xdr:to>
      <xdr:col>10</xdr:col>
      <xdr:colOff>165100</xdr:colOff>
      <xdr:row>97</xdr:row>
      <xdr:rowOff>86633</xdr:rowOff>
    </xdr:to>
    <xdr:sp macro="" textlink="">
      <xdr:nvSpPr>
        <xdr:cNvPr id="265" name="楕円 264"/>
        <xdr:cNvSpPr/>
      </xdr:nvSpPr>
      <xdr:spPr>
        <a:xfrm>
          <a:off x="1968500" y="166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77760</xdr:rowOff>
    </xdr:from>
    <xdr:ext cx="534377" cy="259045"/>
    <xdr:sp macro="" textlink="">
      <xdr:nvSpPr>
        <xdr:cNvPr id="266" name="テキスト ボックス 265"/>
        <xdr:cNvSpPr txBox="1"/>
      </xdr:nvSpPr>
      <xdr:spPr>
        <a:xfrm>
          <a:off x="1752111" y="167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161644</xdr:rowOff>
    </xdr:from>
    <xdr:to>
      <xdr:col>6</xdr:col>
      <xdr:colOff>38100</xdr:colOff>
      <xdr:row>97</xdr:row>
      <xdr:rowOff>91794</xdr:rowOff>
    </xdr:to>
    <xdr:sp macro="" textlink="">
      <xdr:nvSpPr>
        <xdr:cNvPr id="267" name="楕円 266"/>
        <xdr:cNvSpPr/>
      </xdr:nvSpPr>
      <xdr:spPr>
        <a:xfrm>
          <a:off x="1079500" y="16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108321</xdr:rowOff>
    </xdr:from>
    <xdr:ext cx="534377" cy="259045"/>
    <xdr:sp macro="" textlink="">
      <xdr:nvSpPr>
        <xdr:cNvPr id="268" name="テキスト ボックス 267"/>
        <xdr:cNvSpPr txBox="1"/>
      </xdr:nvSpPr>
      <xdr:spPr>
        <a:xfrm>
          <a:off x="863111" y="16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94152</xdr:rowOff>
    </xdr:from>
    <xdr:to>
      <xdr:col>55</xdr:col>
      <xdr:colOff>0</xdr:colOff>
      <xdr:row>52</xdr:row>
      <xdr:rowOff>132232</xdr:rowOff>
    </xdr:to>
    <xdr:cxnSp macro="">
      <xdr:nvCxnSpPr>
        <xdr:cNvPr id="356" name="直線コネクタ 355"/>
        <xdr:cNvCxnSpPr/>
      </xdr:nvCxnSpPr>
      <xdr:spPr>
        <a:xfrm>
          <a:off x="9639300" y="8838102"/>
          <a:ext cx="838200" cy="20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94152</xdr:rowOff>
    </xdr:from>
    <xdr:to>
      <xdr:col>50</xdr:col>
      <xdr:colOff>114300</xdr:colOff>
      <xdr:row>52</xdr:row>
      <xdr:rowOff>98361</xdr:rowOff>
    </xdr:to>
    <xdr:cxnSp macro="">
      <xdr:nvCxnSpPr>
        <xdr:cNvPr id="359" name="直線コネクタ 358"/>
        <xdr:cNvCxnSpPr/>
      </xdr:nvCxnSpPr>
      <xdr:spPr>
        <a:xfrm flipV="1">
          <a:off x="8750300" y="8838102"/>
          <a:ext cx="889000" cy="17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98361</xdr:rowOff>
    </xdr:from>
    <xdr:to>
      <xdr:col>45</xdr:col>
      <xdr:colOff>177800</xdr:colOff>
      <xdr:row>54</xdr:row>
      <xdr:rowOff>61461</xdr:rowOff>
    </xdr:to>
    <xdr:cxnSp macro="">
      <xdr:nvCxnSpPr>
        <xdr:cNvPr id="362" name="直線コネクタ 361"/>
        <xdr:cNvCxnSpPr/>
      </xdr:nvCxnSpPr>
      <xdr:spPr>
        <a:xfrm flipV="1">
          <a:off x="7861300" y="9013761"/>
          <a:ext cx="889000" cy="30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124365</xdr:rowOff>
    </xdr:from>
    <xdr:to>
      <xdr:col>41</xdr:col>
      <xdr:colOff>50800</xdr:colOff>
      <xdr:row>54</xdr:row>
      <xdr:rowOff>61461</xdr:rowOff>
    </xdr:to>
    <xdr:cxnSp macro="">
      <xdr:nvCxnSpPr>
        <xdr:cNvPr id="365" name="直線コネクタ 364"/>
        <xdr:cNvCxnSpPr/>
      </xdr:nvCxnSpPr>
      <xdr:spPr>
        <a:xfrm>
          <a:off x="6972300" y="9211215"/>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67632</xdr:rowOff>
    </xdr:from>
    <xdr:ext cx="534377" cy="259045"/>
    <xdr:sp macro="" textlink="">
      <xdr:nvSpPr>
        <xdr:cNvPr id="367" name="テキスト ボックス 366"/>
        <xdr:cNvSpPr txBox="1"/>
      </xdr:nvSpPr>
      <xdr:spPr>
        <a:xfrm>
          <a:off x="7594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81432</xdr:rowOff>
    </xdr:from>
    <xdr:to>
      <xdr:col>55</xdr:col>
      <xdr:colOff>50800</xdr:colOff>
      <xdr:row>53</xdr:row>
      <xdr:rowOff>11582</xdr:rowOff>
    </xdr:to>
    <xdr:sp macro="" textlink="">
      <xdr:nvSpPr>
        <xdr:cNvPr id="375" name="楕円 374"/>
        <xdr:cNvSpPr/>
      </xdr:nvSpPr>
      <xdr:spPr>
        <a:xfrm>
          <a:off x="10426700" y="89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104309</xdr:rowOff>
    </xdr:from>
    <xdr:ext cx="534377" cy="259045"/>
    <xdr:sp macro="" textlink="">
      <xdr:nvSpPr>
        <xdr:cNvPr id="376" name="農林水産業費該当値テキスト"/>
        <xdr:cNvSpPr txBox="1"/>
      </xdr:nvSpPr>
      <xdr:spPr>
        <a:xfrm>
          <a:off x="10528300" y="8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43352</xdr:rowOff>
    </xdr:from>
    <xdr:to>
      <xdr:col>50</xdr:col>
      <xdr:colOff>165100</xdr:colOff>
      <xdr:row>51</xdr:row>
      <xdr:rowOff>144952</xdr:rowOff>
    </xdr:to>
    <xdr:sp macro="" textlink="">
      <xdr:nvSpPr>
        <xdr:cNvPr id="377" name="楕円 376"/>
        <xdr:cNvSpPr/>
      </xdr:nvSpPr>
      <xdr:spPr>
        <a:xfrm>
          <a:off x="9588500" y="87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161479</xdr:rowOff>
    </xdr:from>
    <xdr:ext cx="534377" cy="259045"/>
    <xdr:sp macro="" textlink="">
      <xdr:nvSpPr>
        <xdr:cNvPr id="378" name="テキスト ボックス 377"/>
        <xdr:cNvSpPr txBox="1"/>
      </xdr:nvSpPr>
      <xdr:spPr>
        <a:xfrm>
          <a:off x="9372111" y="85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47561</xdr:rowOff>
    </xdr:from>
    <xdr:to>
      <xdr:col>46</xdr:col>
      <xdr:colOff>38100</xdr:colOff>
      <xdr:row>52</xdr:row>
      <xdr:rowOff>149161</xdr:rowOff>
    </xdr:to>
    <xdr:sp macro="" textlink="">
      <xdr:nvSpPr>
        <xdr:cNvPr id="379" name="楕円 378"/>
        <xdr:cNvSpPr/>
      </xdr:nvSpPr>
      <xdr:spPr>
        <a:xfrm>
          <a:off x="8699500" y="89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165688</xdr:rowOff>
    </xdr:from>
    <xdr:ext cx="534377" cy="259045"/>
    <xdr:sp macro="" textlink="">
      <xdr:nvSpPr>
        <xdr:cNvPr id="380" name="テキスト ボックス 379"/>
        <xdr:cNvSpPr txBox="1"/>
      </xdr:nvSpPr>
      <xdr:spPr>
        <a:xfrm>
          <a:off x="8483111" y="873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10661</xdr:rowOff>
    </xdr:from>
    <xdr:to>
      <xdr:col>41</xdr:col>
      <xdr:colOff>101600</xdr:colOff>
      <xdr:row>54</xdr:row>
      <xdr:rowOff>112261</xdr:rowOff>
    </xdr:to>
    <xdr:sp macro="" textlink="">
      <xdr:nvSpPr>
        <xdr:cNvPr id="381" name="楕円 380"/>
        <xdr:cNvSpPr/>
      </xdr:nvSpPr>
      <xdr:spPr>
        <a:xfrm>
          <a:off x="7810500" y="9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128788</xdr:rowOff>
    </xdr:from>
    <xdr:ext cx="534377" cy="259045"/>
    <xdr:sp macro="" textlink="">
      <xdr:nvSpPr>
        <xdr:cNvPr id="382" name="テキスト ボックス 381"/>
        <xdr:cNvSpPr txBox="1"/>
      </xdr:nvSpPr>
      <xdr:spPr>
        <a:xfrm>
          <a:off x="7594111" y="9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73565</xdr:rowOff>
    </xdr:from>
    <xdr:to>
      <xdr:col>36</xdr:col>
      <xdr:colOff>165100</xdr:colOff>
      <xdr:row>54</xdr:row>
      <xdr:rowOff>3715</xdr:rowOff>
    </xdr:to>
    <xdr:sp macro="" textlink="">
      <xdr:nvSpPr>
        <xdr:cNvPr id="383" name="楕円 382"/>
        <xdr:cNvSpPr/>
      </xdr:nvSpPr>
      <xdr:spPr>
        <a:xfrm>
          <a:off x="6921500" y="91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20242</xdr:rowOff>
    </xdr:from>
    <xdr:ext cx="534377" cy="259045"/>
    <xdr:sp macro="" textlink="">
      <xdr:nvSpPr>
        <xdr:cNvPr id="384" name="テキスト ボックス 383"/>
        <xdr:cNvSpPr txBox="1"/>
      </xdr:nvSpPr>
      <xdr:spPr>
        <a:xfrm>
          <a:off x="6705111" y="89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45783</xdr:rowOff>
    </xdr:from>
    <xdr:to>
      <xdr:col>55</xdr:col>
      <xdr:colOff>0</xdr:colOff>
      <xdr:row>77</xdr:row>
      <xdr:rowOff>100876</xdr:rowOff>
    </xdr:to>
    <xdr:cxnSp macro="">
      <xdr:nvCxnSpPr>
        <xdr:cNvPr id="413" name="直線コネクタ 412"/>
        <xdr:cNvCxnSpPr/>
      </xdr:nvCxnSpPr>
      <xdr:spPr>
        <a:xfrm flipV="1">
          <a:off x="9639300" y="13247433"/>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87598</xdr:rowOff>
    </xdr:from>
    <xdr:to>
      <xdr:col>50</xdr:col>
      <xdr:colOff>114300</xdr:colOff>
      <xdr:row>77</xdr:row>
      <xdr:rowOff>100876</xdr:rowOff>
    </xdr:to>
    <xdr:cxnSp macro="">
      <xdr:nvCxnSpPr>
        <xdr:cNvPr id="416" name="直線コネクタ 415"/>
        <xdr:cNvCxnSpPr/>
      </xdr:nvCxnSpPr>
      <xdr:spPr>
        <a:xfrm>
          <a:off x="8750300" y="13289248"/>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29935</xdr:rowOff>
    </xdr:from>
    <xdr:to>
      <xdr:col>45</xdr:col>
      <xdr:colOff>177800</xdr:colOff>
      <xdr:row>77</xdr:row>
      <xdr:rowOff>87598</xdr:rowOff>
    </xdr:to>
    <xdr:cxnSp macro="">
      <xdr:nvCxnSpPr>
        <xdr:cNvPr id="419" name="直線コネクタ 418"/>
        <xdr:cNvCxnSpPr/>
      </xdr:nvCxnSpPr>
      <xdr:spPr>
        <a:xfrm>
          <a:off x="7861300" y="13231585"/>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46737</xdr:rowOff>
    </xdr:from>
    <xdr:to>
      <xdr:col>41</xdr:col>
      <xdr:colOff>50800</xdr:colOff>
      <xdr:row>77</xdr:row>
      <xdr:rowOff>29935</xdr:rowOff>
    </xdr:to>
    <xdr:cxnSp macro="">
      <xdr:nvCxnSpPr>
        <xdr:cNvPr id="422" name="直線コネクタ 421"/>
        <xdr:cNvCxnSpPr/>
      </xdr:nvCxnSpPr>
      <xdr:spPr>
        <a:xfrm>
          <a:off x="6972300" y="13076937"/>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4" name="テキスト ボックス 423"/>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166433</xdr:rowOff>
    </xdr:from>
    <xdr:to>
      <xdr:col>55</xdr:col>
      <xdr:colOff>50800</xdr:colOff>
      <xdr:row>77</xdr:row>
      <xdr:rowOff>96583</xdr:rowOff>
    </xdr:to>
    <xdr:sp macro="" textlink="">
      <xdr:nvSpPr>
        <xdr:cNvPr id="432" name="楕円 431"/>
        <xdr:cNvSpPr/>
      </xdr:nvSpPr>
      <xdr:spPr>
        <a:xfrm>
          <a:off x="10426700" y="131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17860</xdr:rowOff>
    </xdr:from>
    <xdr:ext cx="534377" cy="259045"/>
    <xdr:sp macro="" textlink="">
      <xdr:nvSpPr>
        <xdr:cNvPr id="433" name="商工費該当値テキスト"/>
        <xdr:cNvSpPr txBox="1"/>
      </xdr:nvSpPr>
      <xdr:spPr>
        <a:xfrm>
          <a:off x="10528300" y="130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50076</xdr:rowOff>
    </xdr:from>
    <xdr:to>
      <xdr:col>50</xdr:col>
      <xdr:colOff>165100</xdr:colOff>
      <xdr:row>77</xdr:row>
      <xdr:rowOff>151676</xdr:rowOff>
    </xdr:to>
    <xdr:sp macro="" textlink="">
      <xdr:nvSpPr>
        <xdr:cNvPr id="434" name="楕円 433"/>
        <xdr:cNvSpPr/>
      </xdr:nvSpPr>
      <xdr:spPr>
        <a:xfrm>
          <a:off x="9588500" y="132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168203</xdr:rowOff>
    </xdr:from>
    <xdr:ext cx="534377" cy="259045"/>
    <xdr:sp macro="" textlink="">
      <xdr:nvSpPr>
        <xdr:cNvPr id="435" name="テキスト ボックス 434"/>
        <xdr:cNvSpPr txBox="1"/>
      </xdr:nvSpPr>
      <xdr:spPr>
        <a:xfrm>
          <a:off x="9372111" y="130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36798</xdr:rowOff>
    </xdr:from>
    <xdr:to>
      <xdr:col>46</xdr:col>
      <xdr:colOff>38100</xdr:colOff>
      <xdr:row>77</xdr:row>
      <xdr:rowOff>138398</xdr:rowOff>
    </xdr:to>
    <xdr:sp macro="" textlink="">
      <xdr:nvSpPr>
        <xdr:cNvPr id="436" name="楕円 435"/>
        <xdr:cNvSpPr/>
      </xdr:nvSpPr>
      <xdr:spPr>
        <a:xfrm>
          <a:off x="8699500" y="132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154925</xdr:rowOff>
    </xdr:from>
    <xdr:ext cx="534377" cy="259045"/>
    <xdr:sp macro="" textlink="">
      <xdr:nvSpPr>
        <xdr:cNvPr id="437" name="テキスト ボックス 436"/>
        <xdr:cNvSpPr txBox="1"/>
      </xdr:nvSpPr>
      <xdr:spPr>
        <a:xfrm>
          <a:off x="8483111" y="130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150585</xdr:rowOff>
    </xdr:from>
    <xdr:to>
      <xdr:col>41</xdr:col>
      <xdr:colOff>101600</xdr:colOff>
      <xdr:row>77</xdr:row>
      <xdr:rowOff>80735</xdr:rowOff>
    </xdr:to>
    <xdr:sp macro="" textlink="">
      <xdr:nvSpPr>
        <xdr:cNvPr id="438" name="楕円 437"/>
        <xdr:cNvSpPr/>
      </xdr:nvSpPr>
      <xdr:spPr>
        <a:xfrm>
          <a:off x="78105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97261</xdr:rowOff>
    </xdr:from>
    <xdr:ext cx="534377" cy="259045"/>
    <xdr:sp macro="" textlink="">
      <xdr:nvSpPr>
        <xdr:cNvPr id="439" name="テキスト ボックス 438"/>
        <xdr:cNvSpPr txBox="1"/>
      </xdr:nvSpPr>
      <xdr:spPr>
        <a:xfrm>
          <a:off x="7594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167387</xdr:rowOff>
    </xdr:from>
    <xdr:to>
      <xdr:col>36</xdr:col>
      <xdr:colOff>165100</xdr:colOff>
      <xdr:row>76</xdr:row>
      <xdr:rowOff>97537</xdr:rowOff>
    </xdr:to>
    <xdr:sp macro="" textlink="">
      <xdr:nvSpPr>
        <xdr:cNvPr id="440" name="楕円 439"/>
        <xdr:cNvSpPr/>
      </xdr:nvSpPr>
      <xdr:spPr>
        <a:xfrm>
          <a:off x="6921500" y="130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114063</xdr:rowOff>
    </xdr:from>
    <xdr:ext cx="534377" cy="259045"/>
    <xdr:sp macro="" textlink="">
      <xdr:nvSpPr>
        <xdr:cNvPr id="441" name="テキスト ボックス 440"/>
        <xdr:cNvSpPr txBox="1"/>
      </xdr:nvSpPr>
      <xdr:spPr>
        <a:xfrm>
          <a:off x="6705111" y="128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162474</xdr:rowOff>
    </xdr:from>
    <xdr:to>
      <xdr:col>55</xdr:col>
      <xdr:colOff>0</xdr:colOff>
      <xdr:row>97</xdr:row>
      <xdr:rowOff>164297</xdr:rowOff>
    </xdr:to>
    <xdr:cxnSp macro="">
      <xdr:nvCxnSpPr>
        <xdr:cNvPr id="468" name="直線コネクタ 467"/>
        <xdr:cNvCxnSpPr/>
      </xdr:nvCxnSpPr>
      <xdr:spPr>
        <a:xfrm>
          <a:off x="9639300" y="16793124"/>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147394</xdr:rowOff>
    </xdr:from>
    <xdr:to>
      <xdr:col>50</xdr:col>
      <xdr:colOff>114300</xdr:colOff>
      <xdr:row>97</xdr:row>
      <xdr:rowOff>162474</xdr:rowOff>
    </xdr:to>
    <xdr:cxnSp macro="">
      <xdr:nvCxnSpPr>
        <xdr:cNvPr id="471" name="直線コネクタ 470"/>
        <xdr:cNvCxnSpPr/>
      </xdr:nvCxnSpPr>
      <xdr:spPr>
        <a:xfrm>
          <a:off x="8750300" y="16778044"/>
          <a:ext cx="8890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137131</xdr:rowOff>
    </xdr:from>
    <xdr:to>
      <xdr:col>45</xdr:col>
      <xdr:colOff>177800</xdr:colOff>
      <xdr:row>97</xdr:row>
      <xdr:rowOff>147394</xdr:rowOff>
    </xdr:to>
    <xdr:cxnSp macro="">
      <xdr:nvCxnSpPr>
        <xdr:cNvPr id="474" name="直線コネクタ 473"/>
        <xdr:cNvCxnSpPr/>
      </xdr:nvCxnSpPr>
      <xdr:spPr>
        <a:xfrm>
          <a:off x="7861300" y="16767781"/>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137131</xdr:rowOff>
    </xdr:from>
    <xdr:to>
      <xdr:col>41</xdr:col>
      <xdr:colOff>50800</xdr:colOff>
      <xdr:row>97</xdr:row>
      <xdr:rowOff>166821</xdr:rowOff>
    </xdr:to>
    <xdr:cxnSp macro="">
      <xdr:nvCxnSpPr>
        <xdr:cNvPr id="477" name="直線コネクタ 476"/>
        <xdr:cNvCxnSpPr/>
      </xdr:nvCxnSpPr>
      <xdr:spPr>
        <a:xfrm flipV="1">
          <a:off x="6972300" y="16767781"/>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141967</xdr:rowOff>
    </xdr:from>
    <xdr:ext cx="534377" cy="259045"/>
    <xdr:sp macro="" textlink="">
      <xdr:nvSpPr>
        <xdr:cNvPr id="479" name="テキスト ボックス 478"/>
        <xdr:cNvSpPr txBox="1"/>
      </xdr:nvSpPr>
      <xdr:spPr>
        <a:xfrm>
          <a:off x="7594111" y="164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113497</xdr:rowOff>
    </xdr:from>
    <xdr:to>
      <xdr:col>55</xdr:col>
      <xdr:colOff>50800</xdr:colOff>
      <xdr:row>98</xdr:row>
      <xdr:rowOff>43647</xdr:rowOff>
    </xdr:to>
    <xdr:sp macro="" textlink="">
      <xdr:nvSpPr>
        <xdr:cNvPr id="487" name="楕円 486"/>
        <xdr:cNvSpPr/>
      </xdr:nvSpPr>
      <xdr:spPr>
        <a:xfrm>
          <a:off x="10426700" y="167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28424</xdr:rowOff>
    </xdr:from>
    <xdr:ext cx="534377" cy="259045"/>
    <xdr:sp macro="" textlink="">
      <xdr:nvSpPr>
        <xdr:cNvPr id="488" name="土木費該当値テキスト"/>
        <xdr:cNvSpPr txBox="1"/>
      </xdr:nvSpPr>
      <xdr:spPr>
        <a:xfrm>
          <a:off x="10528300" y="166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111674</xdr:rowOff>
    </xdr:from>
    <xdr:to>
      <xdr:col>50</xdr:col>
      <xdr:colOff>165100</xdr:colOff>
      <xdr:row>98</xdr:row>
      <xdr:rowOff>41824</xdr:rowOff>
    </xdr:to>
    <xdr:sp macro="" textlink="">
      <xdr:nvSpPr>
        <xdr:cNvPr id="489" name="楕円 488"/>
        <xdr:cNvSpPr/>
      </xdr:nvSpPr>
      <xdr:spPr>
        <a:xfrm>
          <a:off x="9588500" y="167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32951</xdr:rowOff>
    </xdr:from>
    <xdr:ext cx="534377" cy="259045"/>
    <xdr:sp macro="" textlink="">
      <xdr:nvSpPr>
        <xdr:cNvPr id="490" name="テキスト ボックス 489"/>
        <xdr:cNvSpPr txBox="1"/>
      </xdr:nvSpPr>
      <xdr:spPr>
        <a:xfrm>
          <a:off x="9372111" y="168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96594</xdr:rowOff>
    </xdr:from>
    <xdr:to>
      <xdr:col>46</xdr:col>
      <xdr:colOff>38100</xdr:colOff>
      <xdr:row>98</xdr:row>
      <xdr:rowOff>26744</xdr:rowOff>
    </xdr:to>
    <xdr:sp macro="" textlink="">
      <xdr:nvSpPr>
        <xdr:cNvPr id="491" name="楕円 490"/>
        <xdr:cNvSpPr/>
      </xdr:nvSpPr>
      <xdr:spPr>
        <a:xfrm>
          <a:off x="8699500" y="167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17871</xdr:rowOff>
    </xdr:from>
    <xdr:ext cx="534377" cy="259045"/>
    <xdr:sp macro="" textlink="">
      <xdr:nvSpPr>
        <xdr:cNvPr id="492" name="テキスト ボックス 491"/>
        <xdr:cNvSpPr txBox="1"/>
      </xdr:nvSpPr>
      <xdr:spPr>
        <a:xfrm>
          <a:off x="8483111" y="168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86331</xdr:rowOff>
    </xdr:from>
    <xdr:to>
      <xdr:col>41</xdr:col>
      <xdr:colOff>101600</xdr:colOff>
      <xdr:row>98</xdr:row>
      <xdr:rowOff>16481</xdr:rowOff>
    </xdr:to>
    <xdr:sp macro="" textlink="">
      <xdr:nvSpPr>
        <xdr:cNvPr id="493" name="楕円 492"/>
        <xdr:cNvSpPr/>
      </xdr:nvSpPr>
      <xdr:spPr>
        <a:xfrm>
          <a:off x="7810500" y="167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7608</xdr:rowOff>
    </xdr:from>
    <xdr:ext cx="534377" cy="259045"/>
    <xdr:sp macro="" textlink="">
      <xdr:nvSpPr>
        <xdr:cNvPr id="494" name="テキスト ボックス 493"/>
        <xdr:cNvSpPr txBox="1"/>
      </xdr:nvSpPr>
      <xdr:spPr>
        <a:xfrm>
          <a:off x="7594111" y="168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116021</xdr:rowOff>
    </xdr:from>
    <xdr:to>
      <xdr:col>36</xdr:col>
      <xdr:colOff>165100</xdr:colOff>
      <xdr:row>98</xdr:row>
      <xdr:rowOff>46171</xdr:rowOff>
    </xdr:to>
    <xdr:sp macro="" textlink="">
      <xdr:nvSpPr>
        <xdr:cNvPr id="495" name="楕円 494"/>
        <xdr:cNvSpPr/>
      </xdr:nvSpPr>
      <xdr:spPr>
        <a:xfrm>
          <a:off x="6921500" y="167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37298</xdr:rowOff>
    </xdr:from>
    <xdr:ext cx="534377" cy="259045"/>
    <xdr:sp macro="" textlink="">
      <xdr:nvSpPr>
        <xdr:cNvPr id="496" name="テキスト ボックス 495"/>
        <xdr:cNvSpPr txBox="1"/>
      </xdr:nvSpPr>
      <xdr:spPr>
        <a:xfrm>
          <a:off x="6705111" y="168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137947</xdr:rowOff>
    </xdr:from>
    <xdr:to>
      <xdr:col>85</xdr:col>
      <xdr:colOff>127000</xdr:colOff>
      <xdr:row>33</xdr:row>
      <xdr:rowOff>87998</xdr:rowOff>
    </xdr:to>
    <xdr:cxnSp macro="">
      <xdr:nvCxnSpPr>
        <xdr:cNvPr id="525" name="直線コネクタ 524"/>
        <xdr:cNvCxnSpPr/>
      </xdr:nvCxnSpPr>
      <xdr:spPr>
        <a:xfrm>
          <a:off x="15481300" y="5624347"/>
          <a:ext cx="8382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137947</xdr:rowOff>
    </xdr:from>
    <xdr:to>
      <xdr:col>81</xdr:col>
      <xdr:colOff>50800</xdr:colOff>
      <xdr:row>36</xdr:row>
      <xdr:rowOff>68929</xdr:rowOff>
    </xdr:to>
    <xdr:cxnSp macro="">
      <xdr:nvCxnSpPr>
        <xdr:cNvPr id="528" name="直線コネクタ 527"/>
        <xdr:cNvCxnSpPr/>
      </xdr:nvCxnSpPr>
      <xdr:spPr>
        <a:xfrm flipV="1">
          <a:off x="14592300" y="5624347"/>
          <a:ext cx="889000" cy="6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11094</xdr:rowOff>
    </xdr:from>
    <xdr:to>
      <xdr:col>76</xdr:col>
      <xdr:colOff>114300</xdr:colOff>
      <xdr:row>36</xdr:row>
      <xdr:rowOff>68929</xdr:rowOff>
    </xdr:to>
    <xdr:cxnSp macro="">
      <xdr:nvCxnSpPr>
        <xdr:cNvPr id="531" name="直線コネクタ 530"/>
        <xdr:cNvCxnSpPr/>
      </xdr:nvCxnSpPr>
      <xdr:spPr>
        <a:xfrm>
          <a:off x="13703300" y="6183294"/>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151587</xdr:rowOff>
    </xdr:from>
    <xdr:to>
      <xdr:col>71</xdr:col>
      <xdr:colOff>177800</xdr:colOff>
      <xdr:row>36</xdr:row>
      <xdr:rowOff>11094</xdr:rowOff>
    </xdr:to>
    <xdr:cxnSp macro="">
      <xdr:nvCxnSpPr>
        <xdr:cNvPr id="534" name="直線コネクタ 533"/>
        <xdr:cNvCxnSpPr/>
      </xdr:nvCxnSpPr>
      <xdr:spPr>
        <a:xfrm>
          <a:off x="12814300" y="6152337"/>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90054</xdr:rowOff>
    </xdr:from>
    <xdr:ext cx="534377" cy="259045"/>
    <xdr:sp macro="" textlink="">
      <xdr:nvSpPr>
        <xdr:cNvPr id="536" name="テキスト ボックス 535"/>
        <xdr:cNvSpPr txBox="1"/>
      </xdr:nvSpPr>
      <xdr:spPr>
        <a:xfrm>
          <a:off x="13436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8" name="テキスト ボックス 537"/>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37198</xdr:rowOff>
    </xdr:from>
    <xdr:to>
      <xdr:col>85</xdr:col>
      <xdr:colOff>177800</xdr:colOff>
      <xdr:row>33</xdr:row>
      <xdr:rowOff>138798</xdr:rowOff>
    </xdr:to>
    <xdr:sp macro="" textlink="">
      <xdr:nvSpPr>
        <xdr:cNvPr id="544" name="楕円 543"/>
        <xdr:cNvSpPr/>
      </xdr:nvSpPr>
      <xdr:spPr>
        <a:xfrm>
          <a:off x="16268700" y="56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60075</xdr:rowOff>
    </xdr:from>
    <xdr:ext cx="534377" cy="259045"/>
    <xdr:sp macro="" textlink="">
      <xdr:nvSpPr>
        <xdr:cNvPr id="545" name="消防費該当値テキスト"/>
        <xdr:cNvSpPr txBox="1"/>
      </xdr:nvSpPr>
      <xdr:spPr>
        <a:xfrm>
          <a:off x="16370300" y="55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87147</xdr:rowOff>
    </xdr:from>
    <xdr:to>
      <xdr:col>81</xdr:col>
      <xdr:colOff>101600</xdr:colOff>
      <xdr:row>33</xdr:row>
      <xdr:rowOff>17297</xdr:rowOff>
    </xdr:to>
    <xdr:sp macro="" textlink="">
      <xdr:nvSpPr>
        <xdr:cNvPr id="546" name="楕円 545"/>
        <xdr:cNvSpPr/>
      </xdr:nvSpPr>
      <xdr:spPr>
        <a:xfrm>
          <a:off x="15430500" y="55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33824</xdr:rowOff>
    </xdr:from>
    <xdr:ext cx="534377" cy="259045"/>
    <xdr:sp macro="" textlink="">
      <xdr:nvSpPr>
        <xdr:cNvPr id="547" name="テキスト ボックス 546"/>
        <xdr:cNvSpPr txBox="1"/>
      </xdr:nvSpPr>
      <xdr:spPr>
        <a:xfrm>
          <a:off x="15214111" y="53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18129</xdr:rowOff>
    </xdr:from>
    <xdr:to>
      <xdr:col>76</xdr:col>
      <xdr:colOff>165100</xdr:colOff>
      <xdr:row>36</xdr:row>
      <xdr:rowOff>119729</xdr:rowOff>
    </xdr:to>
    <xdr:sp macro="" textlink="">
      <xdr:nvSpPr>
        <xdr:cNvPr id="548" name="楕円 547"/>
        <xdr:cNvSpPr/>
      </xdr:nvSpPr>
      <xdr:spPr>
        <a:xfrm>
          <a:off x="14541500" y="61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136256</xdr:rowOff>
    </xdr:from>
    <xdr:ext cx="534377" cy="259045"/>
    <xdr:sp macro="" textlink="">
      <xdr:nvSpPr>
        <xdr:cNvPr id="549" name="テキスト ボックス 548"/>
        <xdr:cNvSpPr txBox="1"/>
      </xdr:nvSpPr>
      <xdr:spPr>
        <a:xfrm>
          <a:off x="14325111" y="59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131744</xdr:rowOff>
    </xdr:from>
    <xdr:to>
      <xdr:col>72</xdr:col>
      <xdr:colOff>38100</xdr:colOff>
      <xdr:row>36</xdr:row>
      <xdr:rowOff>61894</xdr:rowOff>
    </xdr:to>
    <xdr:sp macro="" textlink="">
      <xdr:nvSpPr>
        <xdr:cNvPr id="550" name="楕円 549"/>
        <xdr:cNvSpPr/>
      </xdr:nvSpPr>
      <xdr:spPr>
        <a:xfrm>
          <a:off x="13652500" y="61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78421</xdr:rowOff>
    </xdr:from>
    <xdr:ext cx="534377" cy="259045"/>
    <xdr:sp macro="" textlink="">
      <xdr:nvSpPr>
        <xdr:cNvPr id="551" name="テキスト ボックス 550"/>
        <xdr:cNvSpPr txBox="1"/>
      </xdr:nvSpPr>
      <xdr:spPr>
        <a:xfrm>
          <a:off x="13436111" y="59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100787</xdr:rowOff>
    </xdr:from>
    <xdr:to>
      <xdr:col>67</xdr:col>
      <xdr:colOff>101600</xdr:colOff>
      <xdr:row>36</xdr:row>
      <xdr:rowOff>30937</xdr:rowOff>
    </xdr:to>
    <xdr:sp macro="" textlink="">
      <xdr:nvSpPr>
        <xdr:cNvPr id="552" name="楕円 551"/>
        <xdr:cNvSpPr/>
      </xdr:nvSpPr>
      <xdr:spPr>
        <a:xfrm>
          <a:off x="12763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47464</xdr:rowOff>
    </xdr:from>
    <xdr:ext cx="534377" cy="259045"/>
    <xdr:sp macro="" textlink="">
      <xdr:nvSpPr>
        <xdr:cNvPr id="553" name="テキスト ボックス 552"/>
        <xdr:cNvSpPr txBox="1"/>
      </xdr:nvSpPr>
      <xdr:spPr>
        <a:xfrm>
          <a:off x="12547111" y="58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24385</xdr:rowOff>
    </xdr:from>
    <xdr:to>
      <xdr:col>85</xdr:col>
      <xdr:colOff>127000</xdr:colOff>
      <xdr:row>57</xdr:row>
      <xdr:rowOff>113859</xdr:rowOff>
    </xdr:to>
    <xdr:cxnSp macro="">
      <xdr:nvCxnSpPr>
        <xdr:cNvPr id="580" name="直線コネクタ 579"/>
        <xdr:cNvCxnSpPr/>
      </xdr:nvCxnSpPr>
      <xdr:spPr>
        <a:xfrm flipV="1">
          <a:off x="15481300" y="9797035"/>
          <a:ext cx="838200" cy="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113859</xdr:rowOff>
    </xdr:from>
    <xdr:to>
      <xdr:col>81</xdr:col>
      <xdr:colOff>50800</xdr:colOff>
      <xdr:row>57</xdr:row>
      <xdr:rowOff>120484</xdr:rowOff>
    </xdr:to>
    <xdr:cxnSp macro="">
      <xdr:nvCxnSpPr>
        <xdr:cNvPr id="583" name="直線コネクタ 582"/>
        <xdr:cNvCxnSpPr/>
      </xdr:nvCxnSpPr>
      <xdr:spPr>
        <a:xfrm flipV="1">
          <a:off x="14592300" y="9886509"/>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101620</xdr:rowOff>
    </xdr:from>
    <xdr:to>
      <xdr:col>76</xdr:col>
      <xdr:colOff>114300</xdr:colOff>
      <xdr:row>57</xdr:row>
      <xdr:rowOff>120484</xdr:rowOff>
    </xdr:to>
    <xdr:cxnSp macro="">
      <xdr:nvCxnSpPr>
        <xdr:cNvPr id="586" name="直線コネクタ 585"/>
        <xdr:cNvCxnSpPr/>
      </xdr:nvCxnSpPr>
      <xdr:spPr>
        <a:xfrm>
          <a:off x="13703300" y="9874270"/>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85444</xdr:rowOff>
    </xdr:from>
    <xdr:to>
      <xdr:col>71</xdr:col>
      <xdr:colOff>177800</xdr:colOff>
      <xdr:row>57</xdr:row>
      <xdr:rowOff>101620</xdr:rowOff>
    </xdr:to>
    <xdr:cxnSp macro="">
      <xdr:nvCxnSpPr>
        <xdr:cNvPr id="589" name="直線コネクタ 588"/>
        <xdr:cNvCxnSpPr/>
      </xdr:nvCxnSpPr>
      <xdr:spPr>
        <a:xfrm>
          <a:off x="12814300" y="9858094"/>
          <a:ext cx="8890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106475</xdr:rowOff>
    </xdr:from>
    <xdr:ext cx="534377" cy="259045"/>
    <xdr:sp macro="" textlink="">
      <xdr:nvSpPr>
        <xdr:cNvPr id="591" name="テキスト ボックス 590"/>
        <xdr:cNvSpPr txBox="1"/>
      </xdr:nvSpPr>
      <xdr:spPr>
        <a:xfrm>
          <a:off x="13436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145035</xdr:rowOff>
    </xdr:from>
    <xdr:to>
      <xdr:col>85</xdr:col>
      <xdr:colOff>177800</xdr:colOff>
      <xdr:row>57</xdr:row>
      <xdr:rowOff>75185</xdr:rowOff>
    </xdr:to>
    <xdr:sp macro="" textlink="">
      <xdr:nvSpPr>
        <xdr:cNvPr id="599" name="楕円 598"/>
        <xdr:cNvSpPr/>
      </xdr:nvSpPr>
      <xdr:spPr>
        <a:xfrm>
          <a:off x="16268700" y="97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167912</xdr:rowOff>
    </xdr:from>
    <xdr:ext cx="534377" cy="259045"/>
    <xdr:sp macro="" textlink="">
      <xdr:nvSpPr>
        <xdr:cNvPr id="600" name="教育費該当値テキスト"/>
        <xdr:cNvSpPr txBox="1"/>
      </xdr:nvSpPr>
      <xdr:spPr>
        <a:xfrm>
          <a:off x="16370300" y="95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63059</xdr:rowOff>
    </xdr:from>
    <xdr:to>
      <xdr:col>81</xdr:col>
      <xdr:colOff>101600</xdr:colOff>
      <xdr:row>57</xdr:row>
      <xdr:rowOff>164659</xdr:rowOff>
    </xdr:to>
    <xdr:sp macro="" textlink="">
      <xdr:nvSpPr>
        <xdr:cNvPr id="601" name="楕円 600"/>
        <xdr:cNvSpPr/>
      </xdr:nvSpPr>
      <xdr:spPr>
        <a:xfrm>
          <a:off x="15430500" y="98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155786</xdr:rowOff>
    </xdr:from>
    <xdr:ext cx="534377" cy="259045"/>
    <xdr:sp macro="" textlink="">
      <xdr:nvSpPr>
        <xdr:cNvPr id="602" name="テキスト ボックス 601"/>
        <xdr:cNvSpPr txBox="1"/>
      </xdr:nvSpPr>
      <xdr:spPr>
        <a:xfrm>
          <a:off x="15214111" y="99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69684</xdr:rowOff>
    </xdr:from>
    <xdr:to>
      <xdr:col>76</xdr:col>
      <xdr:colOff>165100</xdr:colOff>
      <xdr:row>57</xdr:row>
      <xdr:rowOff>171284</xdr:rowOff>
    </xdr:to>
    <xdr:sp macro="" textlink="">
      <xdr:nvSpPr>
        <xdr:cNvPr id="603" name="楕円 602"/>
        <xdr:cNvSpPr/>
      </xdr:nvSpPr>
      <xdr:spPr>
        <a:xfrm>
          <a:off x="14541500" y="98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162411</xdr:rowOff>
    </xdr:from>
    <xdr:ext cx="534377" cy="259045"/>
    <xdr:sp macro="" textlink="">
      <xdr:nvSpPr>
        <xdr:cNvPr id="604" name="テキスト ボックス 603"/>
        <xdr:cNvSpPr txBox="1"/>
      </xdr:nvSpPr>
      <xdr:spPr>
        <a:xfrm>
          <a:off x="14325111" y="99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50820</xdr:rowOff>
    </xdr:from>
    <xdr:to>
      <xdr:col>72</xdr:col>
      <xdr:colOff>38100</xdr:colOff>
      <xdr:row>57</xdr:row>
      <xdr:rowOff>152420</xdr:rowOff>
    </xdr:to>
    <xdr:sp macro="" textlink="">
      <xdr:nvSpPr>
        <xdr:cNvPr id="605" name="楕円 604"/>
        <xdr:cNvSpPr/>
      </xdr:nvSpPr>
      <xdr:spPr>
        <a:xfrm>
          <a:off x="13652500" y="98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143547</xdr:rowOff>
    </xdr:from>
    <xdr:ext cx="534377" cy="259045"/>
    <xdr:sp macro="" textlink="">
      <xdr:nvSpPr>
        <xdr:cNvPr id="606" name="テキスト ボックス 605"/>
        <xdr:cNvSpPr txBox="1"/>
      </xdr:nvSpPr>
      <xdr:spPr>
        <a:xfrm>
          <a:off x="13436111" y="99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34644</xdr:rowOff>
    </xdr:from>
    <xdr:to>
      <xdr:col>67</xdr:col>
      <xdr:colOff>101600</xdr:colOff>
      <xdr:row>57</xdr:row>
      <xdr:rowOff>136244</xdr:rowOff>
    </xdr:to>
    <xdr:sp macro="" textlink="">
      <xdr:nvSpPr>
        <xdr:cNvPr id="607" name="楕円 606"/>
        <xdr:cNvSpPr/>
      </xdr:nvSpPr>
      <xdr:spPr>
        <a:xfrm>
          <a:off x="12763500" y="98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127371</xdr:rowOff>
    </xdr:from>
    <xdr:ext cx="534377" cy="259045"/>
    <xdr:sp macro="" textlink="">
      <xdr:nvSpPr>
        <xdr:cNvPr id="608" name="テキスト ボックス 607"/>
        <xdr:cNvSpPr txBox="1"/>
      </xdr:nvSpPr>
      <xdr:spPr>
        <a:xfrm>
          <a:off x="12547111" y="99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9541</xdr:rowOff>
    </xdr:from>
    <xdr:to>
      <xdr:col>85</xdr:col>
      <xdr:colOff>127000</xdr:colOff>
      <xdr:row>78</xdr:row>
      <xdr:rowOff>14712</xdr:rowOff>
    </xdr:to>
    <xdr:cxnSp macro="">
      <xdr:nvCxnSpPr>
        <xdr:cNvPr id="633" name="直線コネクタ 632"/>
        <xdr:cNvCxnSpPr/>
      </xdr:nvCxnSpPr>
      <xdr:spPr>
        <a:xfrm flipV="1">
          <a:off x="15481300" y="1338264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14291</xdr:rowOff>
    </xdr:from>
    <xdr:to>
      <xdr:col>81</xdr:col>
      <xdr:colOff>50800</xdr:colOff>
      <xdr:row>78</xdr:row>
      <xdr:rowOff>14712</xdr:rowOff>
    </xdr:to>
    <xdr:cxnSp macro="">
      <xdr:nvCxnSpPr>
        <xdr:cNvPr id="636" name="直線コネクタ 635"/>
        <xdr:cNvCxnSpPr/>
      </xdr:nvCxnSpPr>
      <xdr:spPr>
        <a:xfrm>
          <a:off x="14592300" y="13387391"/>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159125</xdr:rowOff>
    </xdr:from>
    <xdr:to>
      <xdr:col>76</xdr:col>
      <xdr:colOff>114300</xdr:colOff>
      <xdr:row>78</xdr:row>
      <xdr:rowOff>14291</xdr:rowOff>
    </xdr:to>
    <xdr:cxnSp macro="">
      <xdr:nvCxnSpPr>
        <xdr:cNvPr id="639" name="直線コネクタ 638"/>
        <xdr:cNvCxnSpPr/>
      </xdr:nvCxnSpPr>
      <xdr:spPr>
        <a:xfrm>
          <a:off x="13703300" y="13360775"/>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159125</xdr:rowOff>
    </xdr:from>
    <xdr:to>
      <xdr:col>71</xdr:col>
      <xdr:colOff>177800</xdr:colOff>
      <xdr:row>78</xdr:row>
      <xdr:rowOff>20531</xdr:rowOff>
    </xdr:to>
    <xdr:cxnSp macro="">
      <xdr:nvCxnSpPr>
        <xdr:cNvPr id="642" name="直線コネクタ 641"/>
        <xdr:cNvCxnSpPr/>
      </xdr:nvCxnSpPr>
      <xdr:spPr>
        <a:xfrm flipV="1">
          <a:off x="12814300" y="13360775"/>
          <a:ext cx="8890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48885</xdr:rowOff>
    </xdr:from>
    <xdr:ext cx="469744" cy="259045"/>
    <xdr:sp macro="" textlink="">
      <xdr:nvSpPr>
        <xdr:cNvPr id="644" name="テキスト ボックス 643"/>
        <xdr:cNvSpPr txBox="1"/>
      </xdr:nvSpPr>
      <xdr:spPr>
        <a:xfrm>
          <a:off x="13468428" y="134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130191</xdr:rowOff>
    </xdr:from>
    <xdr:to>
      <xdr:col>85</xdr:col>
      <xdr:colOff>177800</xdr:colOff>
      <xdr:row>78</xdr:row>
      <xdr:rowOff>60341</xdr:rowOff>
    </xdr:to>
    <xdr:sp macro="" textlink="">
      <xdr:nvSpPr>
        <xdr:cNvPr id="652" name="楕円 651"/>
        <xdr:cNvSpPr/>
      </xdr:nvSpPr>
      <xdr:spPr>
        <a:xfrm>
          <a:off x="16268700" y="133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135362</xdr:rowOff>
    </xdr:from>
    <xdr:to>
      <xdr:col>81</xdr:col>
      <xdr:colOff>101600</xdr:colOff>
      <xdr:row>78</xdr:row>
      <xdr:rowOff>65512</xdr:rowOff>
    </xdr:to>
    <xdr:sp macro="" textlink="">
      <xdr:nvSpPr>
        <xdr:cNvPr id="654" name="楕円 653"/>
        <xdr:cNvSpPr/>
      </xdr:nvSpPr>
      <xdr:spPr>
        <a:xfrm>
          <a:off x="15430500" y="133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82039</xdr:rowOff>
    </xdr:from>
    <xdr:ext cx="469744" cy="259045"/>
    <xdr:sp macro="" textlink="">
      <xdr:nvSpPr>
        <xdr:cNvPr id="655" name="テキスト ボックス 654"/>
        <xdr:cNvSpPr txBox="1"/>
      </xdr:nvSpPr>
      <xdr:spPr>
        <a:xfrm>
          <a:off x="15246428" y="131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134941</xdr:rowOff>
    </xdr:from>
    <xdr:to>
      <xdr:col>76</xdr:col>
      <xdr:colOff>165100</xdr:colOff>
      <xdr:row>78</xdr:row>
      <xdr:rowOff>65091</xdr:rowOff>
    </xdr:to>
    <xdr:sp macro="" textlink="">
      <xdr:nvSpPr>
        <xdr:cNvPr id="656" name="楕円 655"/>
        <xdr:cNvSpPr/>
      </xdr:nvSpPr>
      <xdr:spPr>
        <a:xfrm>
          <a:off x="14541500" y="133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56218</xdr:rowOff>
    </xdr:from>
    <xdr:ext cx="469744" cy="259045"/>
    <xdr:sp macro="" textlink="">
      <xdr:nvSpPr>
        <xdr:cNvPr id="657" name="テキスト ボックス 656"/>
        <xdr:cNvSpPr txBox="1"/>
      </xdr:nvSpPr>
      <xdr:spPr>
        <a:xfrm>
          <a:off x="14357428" y="134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108325</xdr:rowOff>
    </xdr:from>
    <xdr:to>
      <xdr:col>72</xdr:col>
      <xdr:colOff>38100</xdr:colOff>
      <xdr:row>78</xdr:row>
      <xdr:rowOff>38475</xdr:rowOff>
    </xdr:to>
    <xdr:sp macro="" textlink="">
      <xdr:nvSpPr>
        <xdr:cNvPr id="658" name="楕円 657"/>
        <xdr:cNvSpPr/>
      </xdr:nvSpPr>
      <xdr:spPr>
        <a:xfrm>
          <a:off x="13652500" y="13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55002</xdr:rowOff>
    </xdr:from>
    <xdr:ext cx="469744" cy="259045"/>
    <xdr:sp macro="" textlink="">
      <xdr:nvSpPr>
        <xdr:cNvPr id="659" name="テキスト ボックス 658"/>
        <xdr:cNvSpPr txBox="1"/>
      </xdr:nvSpPr>
      <xdr:spPr>
        <a:xfrm>
          <a:off x="13468428" y="1308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141181</xdr:rowOff>
    </xdr:from>
    <xdr:to>
      <xdr:col>67</xdr:col>
      <xdr:colOff>101600</xdr:colOff>
      <xdr:row>78</xdr:row>
      <xdr:rowOff>71331</xdr:rowOff>
    </xdr:to>
    <xdr:sp macro="" textlink="">
      <xdr:nvSpPr>
        <xdr:cNvPr id="660" name="楕円 659"/>
        <xdr:cNvSpPr/>
      </xdr:nvSpPr>
      <xdr:spPr>
        <a:xfrm>
          <a:off x="12763500" y="133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62458</xdr:rowOff>
    </xdr:from>
    <xdr:ext cx="378565" cy="259045"/>
    <xdr:sp macro="" textlink="">
      <xdr:nvSpPr>
        <xdr:cNvPr id="661" name="テキスト ボックス 660"/>
        <xdr:cNvSpPr txBox="1"/>
      </xdr:nvSpPr>
      <xdr:spPr>
        <a:xfrm>
          <a:off x="12625017" y="1343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104039</xdr:rowOff>
    </xdr:from>
    <xdr:to>
      <xdr:col>85</xdr:col>
      <xdr:colOff>127000</xdr:colOff>
      <xdr:row>95</xdr:row>
      <xdr:rowOff>124355</xdr:rowOff>
    </xdr:to>
    <xdr:cxnSp macro="">
      <xdr:nvCxnSpPr>
        <xdr:cNvPr id="686" name="直線コネクタ 685"/>
        <xdr:cNvCxnSpPr/>
      </xdr:nvCxnSpPr>
      <xdr:spPr>
        <a:xfrm>
          <a:off x="15481300" y="16391789"/>
          <a:ext cx="838200" cy="2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104039</xdr:rowOff>
    </xdr:from>
    <xdr:to>
      <xdr:col>81</xdr:col>
      <xdr:colOff>50800</xdr:colOff>
      <xdr:row>95</xdr:row>
      <xdr:rowOff>104775</xdr:rowOff>
    </xdr:to>
    <xdr:cxnSp macro="">
      <xdr:nvCxnSpPr>
        <xdr:cNvPr id="689" name="直線コネクタ 688"/>
        <xdr:cNvCxnSpPr/>
      </xdr:nvCxnSpPr>
      <xdr:spPr>
        <a:xfrm flipV="1">
          <a:off x="14592300" y="16391789"/>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81384</xdr:rowOff>
    </xdr:from>
    <xdr:to>
      <xdr:col>76</xdr:col>
      <xdr:colOff>114300</xdr:colOff>
      <xdr:row>95</xdr:row>
      <xdr:rowOff>104775</xdr:rowOff>
    </xdr:to>
    <xdr:cxnSp macro="">
      <xdr:nvCxnSpPr>
        <xdr:cNvPr id="692" name="直線コネクタ 691"/>
        <xdr:cNvCxnSpPr/>
      </xdr:nvCxnSpPr>
      <xdr:spPr>
        <a:xfrm>
          <a:off x="13703300" y="16369134"/>
          <a:ext cx="889000" cy="2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58141</xdr:rowOff>
    </xdr:from>
    <xdr:to>
      <xdr:col>71</xdr:col>
      <xdr:colOff>177800</xdr:colOff>
      <xdr:row>95</xdr:row>
      <xdr:rowOff>81384</xdr:rowOff>
    </xdr:to>
    <xdr:cxnSp macro="">
      <xdr:nvCxnSpPr>
        <xdr:cNvPr id="695" name="直線コネクタ 694"/>
        <xdr:cNvCxnSpPr/>
      </xdr:nvCxnSpPr>
      <xdr:spPr>
        <a:xfrm>
          <a:off x="12814300" y="16345891"/>
          <a:ext cx="88900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115212</xdr:rowOff>
    </xdr:from>
    <xdr:ext cx="534377" cy="259045"/>
    <xdr:sp macro="" textlink="">
      <xdr:nvSpPr>
        <xdr:cNvPr id="697" name="テキスト ボックス 696"/>
        <xdr:cNvSpPr txBox="1"/>
      </xdr:nvSpPr>
      <xdr:spPr>
        <a:xfrm>
          <a:off x="13436111" y="165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73555</xdr:rowOff>
    </xdr:from>
    <xdr:to>
      <xdr:col>85</xdr:col>
      <xdr:colOff>177800</xdr:colOff>
      <xdr:row>96</xdr:row>
      <xdr:rowOff>3705</xdr:rowOff>
    </xdr:to>
    <xdr:sp macro="" textlink="">
      <xdr:nvSpPr>
        <xdr:cNvPr id="705" name="楕円 704"/>
        <xdr:cNvSpPr/>
      </xdr:nvSpPr>
      <xdr:spPr>
        <a:xfrm>
          <a:off x="16268700" y="16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96432</xdr:rowOff>
    </xdr:from>
    <xdr:ext cx="534377" cy="259045"/>
    <xdr:sp macro="" textlink="">
      <xdr:nvSpPr>
        <xdr:cNvPr id="706" name="公債費該当値テキスト"/>
        <xdr:cNvSpPr txBox="1"/>
      </xdr:nvSpPr>
      <xdr:spPr>
        <a:xfrm>
          <a:off x="16370300" y="1621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53239</xdr:rowOff>
    </xdr:from>
    <xdr:to>
      <xdr:col>81</xdr:col>
      <xdr:colOff>101600</xdr:colOff>
      <xdr:row>95</xdr:row>
      <xdr:rowOff>154839</xdr:rowOff>
    </xdr:to>
    <xdr:sp macro="" textlink="">
      <xdr:nvSpPr>
        <xdr:cNvPr id="707" name="楕円 706"/>
        <xdr:cNvSpPr/>
      </xdr:nvSpPr>
      <xdr:spPr>
        <a:xfrm>
          <a:off x="15430500" y="163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171366</xdr:rowOff>
    </xdr:from>
    <xdr:ext cx="534377" cy="259045"/>
    <xdr:sp macro="" textlink="">
      <xdr:nvSpPr>
        <xdr:cNvPr id="708" name="テキスト ボックス 707"/>
        <xdr:cNvSpPr txBox="1"/>
      </xdr:nvSpPr>
      <xdr:spPr>
        <a:xfrm>
          <a:off x="15214111" y="161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53975</xdr:rowOff>
    </xdr:from>
    <xdr:to>
      <xdr:col>76</xdr:col>
      <xdr:colOff>165100</xdr:colOff>
      <xdr:row>95</xdr:row>
      <xdr:rowOff>155575</xdr:rowOff>
    </xdr:to>
    <xdr:sp macro="" textlink="">
      <xdr:nvSpPr>
        <xdr:cNvPr id="709" name="楕円 708"/>
        <xdr:cNvSpPr/>
      </xdr:nvSpPr>
      <xdr:spPr>
        <a:xfrm>
          <a:off x="14541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652</xdr:rowOff>
    </xdr:from>
    <xdr:ext cx="534377" cy="259045"/>
    <xdr:sp macro="" textlink="">
      <xdr:nvSpPr>
        <xdr:cNvPr id="710" name="テキスト ボックス 709"/>
        <xdr:cNvSpPr txBox="1"/>
      </xdr:nvSpPr>
      <xdr:spPr>
        <a:xfrm>
          <a:off x="14325111" y="161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30584</xdr:rowOff>
    </xdr:from>
    <xdr:to>
      <xdr:col>72</xdr:col>
      <xdr:colOff>38100</xdr:colOff>
      <xdr:row>95</xdr:row>
      <xdr:rowOff>132184</xdr:rowOff>
    </xdr:to>
    <xdr:sp macro="" textlink="">
      <xdr:nvSpPr>
        <xdr:cNvPr id="711" name="楕円 710"/>
        <xdr:cNvSpPr/>
      </xdr:nvSpPr>
      <xdr:spPr>
        <a:xfrm>
          <a:off x="13652500" y="163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148711</xdr:rowOff>
    </xdr:from>
    <xdr:ext cx="534377" cy="259045"/>
    <xdr:sp macro="" textlink="">
      <xdr:nvSpPr>
        <xdr:cNvPr id="712" name="テキスト ボックス 711"/>
        <xdr:cNvSpPr txBox="1"/>
      </xdr:nvSpPr>
      <xdr:spPr>
        <a:xfrm>
          <a:off x="13436111" y="160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7341</xdr:rowOff>
    </xdr:from>
    <xdr:to>
      <xdr:col>67</xdr:col>
      <xdr:colOff>101600</xdr:colOff>
      <xdr:row>95</xdr:row>
      <xdr:rowOff>108941</xdr:rowOff>
    </xdr:to>
    <xdr:sp macro="" textlink="">
      <xdr:nvSpPr>
        <xdr:cNvPr id="713" name="楕円 712"/>
        <xdr:cNvSpPr/>
      </xdr:nvSpPr>
      <xdr:spPr>
        <a:xfrm>
          <a:off x="12763500" y="162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125468</xdr:rowOff>
    </xdr:from>
    <xdr:ext cx="534377" cy="259045"/>
    <xdr:sp macro="" textlink="">
      <xdr:nvSpPr>
        <xdr:cNvPr id="714" name="テキスト ボックス 713"/>
        <xdr:cNvSpPr txBox="1"/>
      </xdr:nvSpPr>
      <xdr:spPr>
        <a:xfrm>
          <a:off x="12547111" y="160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消防費や民生費、総務費のコストは、類似団体内順位でも高い位置にある。</a:t>
          </a:r>
        </a:p>
        <a:p>
          <a:r>
            <a:rPr kumimoji="1" lang="ja-JP" altLang="en-US" sz="1300">
              <a:latin typeface="ＭＳ Ｐゴシック" panose="020B0600070205080204" pitchFamily="50" charset="-128"/>
              <a:ea typeface="ＭＳ Ｐゴシック" panose="020B0600070205080204" pitchFamily="50" charset="-128"/>
            </a:rPr>
            <a:t>消防費については、津波避難タワー整備事業を実施したことが要因で、民生費については、保育所施設整備事業を実施したことが要因で、総務費については、財政調整基金を大幅に積み立てたため、類似団体内順位が高い位置にあ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財政調整基金については、過去２か年は減少し、それに伴い実質単年度収支もマイナスとなっていたが、今年度は標準財政規模との昨年度比で</a:t>
          </a:r>
          <a:r>
            <a:rPr kumimoji="1" lang="en-US" altLang="ja-JP" sz="1200">
              <a:latin typeface="ＭＳ ゴシック" pitchFamily="49" charset="-128"/>
              <a:ea typeface="ＭＳ ゴシック" pitchFamily="49" charset="-128"/>
            </a:rPr>
            <a:t>3.77</a:t>
          </a:r>
          <a:r>
            <a:rPr kumimoji="1" lang="ja-JP" altLang="en-US" sz="1200">
              <a:latin typeface="ＭＳ ゴシック" pitchFamily="49" charset="-128"/>
              <a:ea typeface="ＭＳ ゴシック" pitchFamily="49" charset="-128"/>
            </a:rPr>
            <a:t>ポイント増加し、積み増すことができた。</a:t>
          </a:r>
        </a:p>
        <a:p>
          <a:r>
            <a:rPr kumimoji="1" lang="ja-JP" altLang="en-US" sz="1200">
              <a:latin typeface="ＭＳ ゴシック" pitchFamily="49" charset="-128"/>
              <a:ea typeface="ＭＳ ゴシック" pitchFamily="49" charset="-128"/>
            </a:rPr>
            <a:t>実質収支額については、昨年度より減少しているが、プラスとなっており、実質単年度収支については、３年ぶりにプラスとなった。</a:t>
          </a:r>
          <a:endParaRPr kumimoji="1" lang="en-US" altLang="ja-JP" sz="1200">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財政調整基金についても積み増せているが、今後も、歳入の増加は見込めず、社会保障費等の需要は増加傾向にあるため、事務事業の見直し・統廃合など歳出の抑制を図り、財政の健全化に努める。</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国民健康保険事業特別会計や一般会計で実質収支額や剰余金が前年度より大幅に減ったため、全体でも減少している。</a:t>
          </a:r>
        </a:p>
        <a:p>
          <a:r>
            <a:rPr kumimoji="1" lang="ja-JP" altLang="en-US" sz="1400">
              <a:solidFill>
                <a:sysClr val="windowText" lastClr="000000"/>
              </a:solidFill>
              <a:latin typeface="ＭＳ ゴシック" pitchFamily="49" charset="-128"/>
              <a:ea typeface="ＭＳ ゴシック" pitchFamily="49" charset="-128"/>
            </a:rPr>
            <a:t>特に、国民健康保険事業特別会計については、今年度から運営が市町村から県となり、負担金等の支払いが明確だったため、大幅な減となった。</a:t>
          </a:r>
        </a:p>
        <a:p>
          <a:r>
            <a:rPr kumimoji="1" lang="ja-JP" altLang="en-US" sz="1400">
              <a:solidFill>
                <a:sysClr val="windowText" lastClr="000000"/>
              </a:solidFill>
              <a:latin typeface="ＭＳ ゴシック" pitchFamily="49" charset="-128"/>
              <a:ea typeface="ＭＳ ゴシック" pitchFamily="49" charset="-128"/>
            </a:rPr>
            <a:t>一般会計においては、剰余金を基金に積み増せているものの、地方交付税の減少により、実質収支額も減少しているため、今後も事業の選択と集中により、健全な財政運営に努めていく。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11542837</v>
      </c>
      <c r="BO4" s="461"/>
      <c r="BP4" s="461"/>
      <c r="BQ4" s="461"/>
      <c r="BR4" s="461"/>
      <c r="BS4" s="461"/>
      <c r="BT4" s="461"/>
      <c r="BU4" s="462"/>
      <c r="BV4" s="460">
        <v>11456257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11255592</v>
      </c>
      <c r="BO5" s="466"/>
      <c r="BP5" s="466"/>
      <c r="BQ5" s="466"/>
      <c r="BR5" s="466"/>
      <c r="BS5" s="466"/>
      <c r="BT5" s="466"/>
      <c r="BU5" s="467"/>
      <c r="BV5" s="465">
        <v>11132316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v>
      </c>
      <c r="CU5" s="436"/>
      <c r="CV5" s="436"/>
      <c r="CW5" s="436"/>
      <c r="CX5" s="436"/>
      <c r="CY5" s="436"/>
      <c r="CZ5" s="436"/>
      <c r="DA5" s="437"/>
      <c r="DB5" s="435">
        <v>92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287245</v>
      </c>
      <c r="BO6" s="466"/>
      <c r="BP6" s="466"/>
      <c r="BQ6" s="466"/>
      <c r="BR6" s="466"/>
      <c r="BS6" s="466"/>
      <c r="BT6" s="466"/>
      <c r="BU6" s="467"/>
      <c r="BV6" s="465">
        <v>323941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v>
      </c>
      <c r="CU6" s="616"/>
      <c r="CV6" s="616"/>
      <c r="CW6" s="616"/>
      <c r="CX6" s="616"/>
      <c r="CY6" s="616"/>
      <c r="CZ6" s="616"/>
      <c r="DA6" s="617"/>
      <c r="DB6" s="615">
        <v>96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53850</v>
      </c>
      <c r="BO7" s="466"/>
      <c r="BP7" s="466"/>
      <c r="BQ7" s="466"/>
      <c r="BR7" s="466"/>
      <c r="BS7" s="466"/>
      <c r="BT7" s="466"/>
      <c r="BU7" s="467"/>
      <c r="BV7" s="465">
        <v>8315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5932382</v>
      </c>
      <c r="CU7" s="466"/>
      <c r="CV7" s="466"/>
      <c r="CW7" s="466"/>
      <c r="CX7" s="466"/>
      <c r="CY7" s="466"/>
      <c r="CZ7" s="466"/>
      <c r="DA7" s="467"/>
      <c r="DB7" s="465">
        <v>6034298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233395</v>
      </c>
      <c r="BO8" s="466"/>
      <c r="BP8" s="466"/>
      <c r="BQ8" s="466"/>
      <c r="BR8" s="466"/>
      <c r="BS8" s="466"/>
      <c r="BT8" s="466"/>
      <c r="BU8" s="467"/>
      <c r="BV8" s="465">
        <v>315626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0.28999999999999998</v>
      </c>
      <c r="CU8" s="579"/>
      <c r="CV8" s="579"/>
      <c r="CW8" s="579"/>
      <c r="CX8" s="579"/>
      <c r="CY8" s="579"/>
      <c r="CZ8" s="579"/>
      <c r="DA8" s="580"/>
      <c r="DB8" s="578">
        <v>0.28999999999999998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15664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-82231</v>
      </c>
      <c r="BO9" s="466"/>
      <c r="BP9" s="466"/>
      <c r="BQ9" s="466"/>
      <c r="BR9" s="466"/>
      <c r="BS9" s="466"/>
      <c r="BT9" s="466"/>
      <c r="BU9" s="467"/>
      <c r="BV9" s="465">
        <v>27128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v>
      </c>
      <c r="CU9" s="436"/>
      <c r="CV9" s="436"/>
      <c r="CW9" s="436"/>
      <c r="CX9" s="436"/>
      <c r="CY9" s="436"/>
      <c r="CZ9" s="436"/>
      <c r="DA9" s="437"/>
      <c r="DB9" s="435">
        <v>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17160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531565</v>
      </c>
      <c r="BO10" s="466"/>
      <c r="BP10" s="466"/>
      <c r="BQ10" s="466"/>
      <c r="BR10" s="466"/>
      <c r="BS10" s="466"/>
      <c r="BT10" s="466"/>
      <c r="BU10" s="467"/>
      <c r="BV10" s="465">
        <v>46110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15467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361721</v>
      </c>
      <c r="BO12" s="466"/>
      <c r="BP12" s="466"/>
      <c r="BQ12" s="466"/>
      <c r="BR12" s="466"/>
      <c r="BS12" s="466"/>
      <c r="BT12" s="466"/>
      <c r="BU12" s="467"/>
      <c r="BV12" s="465">
        <v>259453</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15383</v>
      </c>
      <c r="S13" s="569"/>
      <c r="T13" s="569"/>
      <c r="U13" s="569"/>
      <c r="V13" s="570"/>
      <c r="W13" s="556" t="s">
        <v>139</v>
      </c>
      <c r="X13" s="478"/>
      <c r="Y13" s="478"/>
      <c r="Z13" s="478"/>
      <c r="AA13" s="478"/>
      <c r="AB13" s="479"/>
      <c r="AC13" s="441">
        <v>1178</v>
      </c>
      <c r="AD13" s="442"/>
      <c r="AE13" s="442"/>
      <c r="AF13" s="442"/>
      <c r="AG13" s="443"/>
      <c r="AH13" s="441">
        <v>1318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87613</v>
      </c>
      <c r="BO13" s="466"/>
      <c r="BP13" s="466"/>
      <c r="BQ13" s="466"/>
      <c r="BR13" s="466"/>
      <c r="BS13" s="466"/>
      <c r="BT13" s="466"/>
      <c r="BU13" s="467"/>
      <c r="BV13" s="465">
        <v>-186215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6.1</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15774</v>
      </c>
      <c r="S14" s="569"/>
      <c r="T14" s="569"/>
      <c r="U14" s="569"/>
      <c r="V14" s="570"/>
      <c r="W14" s="571"/>
      <c r="X14" s="481"/>
      <c r="Y14" s="481"/>
      <c r="Z14" s="481"/>
      <c r="AA14" s="481"/>
      <c r="AB14" s="482"/>
      <c r="AC14" s="561">
        <v>17.2</v>
      </c>
      <c r="AD14" s="562"/>
      <c r="AE14" s="562"/>
      <c r="AF14" s="562"/>
      <c r="AG14" s="563"/>
      <c r="AH14" s="561">
        <v>18.3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15693</v>
      </c>
      <c r="S15" s="569"/>
      <c r="T15" s="569"/>
      <c r="U15" s="569"/>
      <c r="V15" s="570"/>
      <c r="W15" s="556" t="s">
        <v>147</v>
      </c>
      <c r="X15" s="478"/>
      <c r="Y15" s="478"/>
      <c r="Z15" s="478"/>
      <c r="AA15" s="478"/>
      <c r="AB15" s="479"/>
      <c r="AC15" s="441">
        <v>1505</v>
      </c>
      <c r="AD15" s="442"/>
      <c r="AE15" s="442"/>
      <c r="AF15" s="442"/>
      <c r="AG15" s="443"/>
      <c r="AH15" s="441">
        <v>1627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1486854</v>
      </c>
      <c r="BO15" s="461"/>
      <c r="BP15" s="461"/>
      <c r="BQ15" s="461"/>
      <c r="BR15" s="461"/>
      <c r="BS15" s="461"/>
      <c r="BT15" s="461"/>
      <c r="BU15" s="462"/>
      <c r="BV15" s="460">
        <v>1490999</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22</v>
      </c>
      <c r="AD16" s="562"/>
      <c r="AE16" s="562"/>
      <c r="AF16" s="562"/>
      <c r="AG16" s="563"/>
      <c r="AH16" s="561">
        <v>22.6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5160528</v>
      </c>
      <c r="BO16" s="466"/>
      <c r="BP16" s="466"/>
      <c r="BQ16" s="466"/>
      <c r="BR16" s="466"/>
      <c r="BS16" s="466"/>
      <c r="BT16" s="466"/>
      <c r="BU16" s="467"/>
      <c r="BV16" s="465">
        <v>5190159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4154</v>
      </c>
      <c r="AD17" s="442"/>
      <c r="AE17" s="442"/>
      <c r="AF17" s="442"/>
      <c r="AG17" s="443"/>
      <c r="AH17" s="441">
        <v>4244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1879917</v>
      </c>
      <c r="BO17" s="466"/>
      <c r="BP17" s="466"/>
      <c r="BQ17" s="466"/>
      <c r="BR17" s="466"/>
      <c r="BS17" s="466"/>
      <c r="BT17" s="466"/>
      <c r="BU17" s="467"/>
      <c r="BV17" s="465">
        <v>1884679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308.10000000000002</v>
      </c>
      <c r="M18" s="530"/>
      <c r="N18" s="530"/>
      <c r="O18" s="530"/>
      <c r="P18" s="530"/>
      <c r="Q18" s="530"/>
      <c r="R18" s="531"/>
      <c r="S18" s="531"/>
      <c r="T18" s="531"/>
      <c r="U18" s="531"/>
      <c r="V18" s="532"/>
      <c r="W18" s="546"/>
      <c r="X18" s="547"/>
      <c r="Y18" s="547"/>
      <c r="Z18" s="547"/>
      <c r="AA18" s="547"/>
      <c r="AB18" s="557"/>
      <c r="AC18" s="429">
        <v>60.8</v>
      </c>
      <c r="AD18" s="430"/>
      <c r="AE18" s="430"/>
      <c r="AF18" s="430"/>
      <c r="AG18" s="533"/>
      <c r="AH18" s="429">
        <v>59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5507788</v>
      </c>
      <c r="BO18" s="466"/>
      <c r="BP18" s="466"/>
      <c r="BQ18" s="466"/>
      <c r="BR18" s="466"/>
      <c r="BS18" s="466"/>
      <c r="BT18" s="466"/>
      <c r="BU18" s="467"/>
      <c r="BV18" s="465">
        <v>5620765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7532918</v>
      </c>
      <c r="BO19" s="466"/>
      <c r="BP19" s="466"/>
      <c r="BQ19" s="466"/>
      <c r="BR19" s="466"/>
      <c r="BS19" s="466"/>
      <c r="BT19" s="466"/>
      <c r="BU19" s="467"/>
      <c r="BV19" s="465">
        <v>7216748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6974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10402576</v>
      </c>
      <c r="BO23" s="466"/>
      <c r="BP23" s="466"/>
      <c r="BQ23" s="466"/>
      <c r="BR23" s="466"/>
      <c r="BS23" s="466"/>
      <c r="BT23" s="466"/>
      <c r="BU23" s="467"/>
      <c r="BV23" s="465">
        <v>10033960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7800</v>
      </c>
      <c r="R24" s="442"/>
      <c r="S24" s="442"/>
      <c r="T24" s="442"/>
      <c r="U24" s="442"/>
      <c r="V24" s="443"/>
      <c r="W24" s="507"/>
      <c r="X24" s="498"/>
      <c r="Y24" s="499"/>
      <c r="Z24" s="438" t="s">
        <v>171</v>
      </c>
      <c r="AA24" s="439"/>
      <c r="AB24" s="439"/>
      <c r="AC24" s="439"/>
      <c r="AD24" s="439"/>
      <c r="AE24" s="439"/>
      <c r="AF24" s="439"/>
      <c r="AG24" s="440"/>
      <c r="AH24" s="441">
        <v>162</v>
      </c>
      <c r="AI24" s="442"/>
      <c r="AJ24" s="442"/>
      <c r="AK24" s="442"/>
      <c r="AL24" s="443"/>
      <c r="AM24" s="441">
        <v>524394</v>
      </c>
      <c r="AN24" s="442"/>
      <c r="AO24" s="442"/>
      <c r="AP24" s="442"/>
      <c r="AQ24" s="442"/>
      <c r="AR24" s="443"/>
      <c r="AS24" s="441">
        <v>3237</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9097221</v>
      </c>
      <c r="BO24" s="466"/>
      <c r="BP24" s="466"/>
      <c r="BQ24" s="466"/>
      <c r="BR24" s="466"/>
      <c r="BS24" s="466"/>
      <c r="BT24" s="466"/>
      <c r="BU24" s="467"/>
      <c r="BV24" s="465">
        <v>8849095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6050</v>
      </c>
      <c r="R25" s="442"/>
      <c r="S25" s="442"/>
      <c r="T25" s="442"/>
      <c r="U25" s="442"/>
      <c r="V25" s="443"/>
      <c r="W25" s="507"/>
      <c r="X25" s="498"/>
      <c r="Y25" s="499"/>
      <c r="Z25" s="438" t="s">
        <v>174</v>
      </c>
      <c r="AA25" s="439"/>
      <c r="AB25" s="439"/>
      <c r="AC25" s="439"/>
      <c r="AD25" s="439"/>
      <c r="AE25" s="439"/>
      <c r="AF25" s="439"/>
      <c r="AG25" s="440"/>
      <c r="AH25" s="441" t="s">
        <v>130</v>
      </c>
      <c r="AI25" s="442"/>
      <c r="AJ25" s="442"/>
      <c r="AK25" s="442"/>
      <c r="AL25" s="443"/>
      <c r="AM25" s="441" t="s">
        <v>129</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500731</v>
      </c>
      <c r="BO25" s="461"/>
      <c r="BP25" s="461"/>
      <c r="BQ25" s="461"/>
      <c r="BR25" s="461"/>
      <c r="BS25" s="461"/>
      <c r="BT25" s="461"/>
      <c r="BU25" s="462"/>
      <c r="BV25" s="460">
        <v>844938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5660</v>
      </c>
      <c r="R26" s="442"/>
      <c r="S26" s="442"/>
      <c r="T26" s="442"/>
      <c r="U26" s="442"/>
      <c r="V26" s="443"/>
      <c r="W26" s="507"/>
      <c r="X26" s="498"/>
      <c r="Y26" s="499"/>
      <c r="Z26" s="438" t="s">
        <v>178</v>
      </c>
      <c r="AA26" s="520"/>
      <c r="AB26" s="520"/>
      <c r="AC26" s="520"/>
      <c r="AD26" s="520"/>
      <c r="AE26" s="520"/>
      <c r="AF26" s="520"/>
      <c r="AG26" s="521"/>
      <c r="AH26" s="441">
        <v>7</v>
      </c>
      <c r="AI26" s="442"/>
      <c r="AJ26" s="442"/>
      <c r="AK26" s="442"/>
      <c r="AL26" s="443"/>
      <c r="AM26" s="441">
        <v>23674</v>
      </c>
      <c r="AN26" s="442"/>
      <c r="AO26" s="442"/>
      <c r="AP26" s="442"/>
      <c r="AQ26" s="442"/>
      <c r="AR26" s="443"/>
      <c r="AS26" s="441">
        <v>3382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3140</v>
      </c>
      <c r="R27" s="442"/>
      <c r="S27" s="442"/>
      <c r="T27" s="442"/>
      <c r="U27" s="442"/>
      <c r="V27" s="443"/>
      <c r="W27" s="507"/>
      <c r="X27" s="498"/>
      <c r="Y27" s="499"/>
      <c r="Z27" s="438" t="s">
        <v>181</v>
      </c>
      <c r="AA27" s="439"/>
      <c r="AB27" s="439"/>
      <c r="AC27" s="439"/>
      <c r="AD27" s="439"/>
      <c r="AE27" s="439"/>
      <c r="AF27" s="439"/>
      <c r="AG27" s="440"/>
      <c r="AH27" s="441">
        <v>4</v>
      </c>
      <c r="AI27" s="442"/>
      <c r="AJ27" s="442"/>
      <c r="AK27" s="442"/>
      <c r="AL27" s="443"/>
      <c r="AM27" s="441">
        <v>14427</v>
      </c>
      <c r="AN27" s="442"/>
      <c r="AO27" s="442"/>
      <c r="AP27" s="442"/>
      <c r="AQ27" s="442"/>
      <c r="AR27" s="443"/>
      <c r="AS27" s="441">
        <v>3607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270526</v>
      </c>
      <c r="BO27" s="469"/>
      <c r="BP27" s="469"/>
      <c r="BQ27" s="469"/>
      <c r="BR27" s="469"/>
      <c r="BS27" s="469"/>
      <c r="BT27" s="469"/>
      <c r="BU27" s="470"/>
      <c r="BV27" s="468">
        <v>270526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2550</v>
      </c>
      <c r="R28" s="442"/>
      <c r="S28" s="442"/>
      <c r="T28" s="442"/>
      <c r="U28" s="442"/>
      <c r="V28" s="443"/>
      <c r="W28" s="507"/>
      <c r="X28" s="498"/>
      <c r="Y28" s="499"/>
      <c r="Z28" s="438" t="s">
        <v>184</v>
      </c>
      <c r="AA28" s="439"/>
      <c r="AB28" s="439"/>
      <c r="AC28" s="439"/>
      <c r="AD28" s="439"/>
      <c r="AE28" s="439"/>
      <c r="AF28" s="439"/>
      <c r="AG28" s="440"/>
      <c r="AH28" s="441" t="s">
        <v>129</v>
      </c>
      <c r="AI28" s="442"/>
      <c r="AJ28" s="442"/>
      <c r="AK28" s="442"/>
      <c r="AL28" s="443"/>
      <c r="AM28" s="441" t="s">
        <v>175</v>
      </c>
      <c r="AN28" s="442"/>
      <c r="AO28" s="442"/>
      <c r="AP28" s="442"/>
      <c r="AQ28" s="442"/>
      <c r="AR28" s="443"/>
      <c r="AS28" s="441" t="s">
        <v>130</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3334455</v>
      </c>
      <c r="BO28" s="461"/>
      <c r="BP28" s="461"/>
      <c r="BQ28" s="461"/>
      <c r="BR28" s="461"/>
      <c r="BS28" s="461"/>
      <c r="BT28" s="461"/>
      <c r="BU28" s="462"/>
      <c r="BV28" s="460">
        <v>3164611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12</v>
      </c>
      <c r="M29" s="442"/>
      <c r="N29" s="442"/>
      <c r="O29" s="442"/>
      <c r="P29" s="443"/>
      <c r="Q29" s="441">
        <v>2320</v>
      </c>
      <c r="R29" s="442"/>
      <c r="S29" s="442"/>
      <c r="T29" s="442"/>
      <c r="U29" s="442"/>
      <c r="V29" s="443"/>
      <c r="W29" s="508"/>
      <c r="X29" s="509"/>
      <c r="Y29" s="510"/>
      <c r="Z29" s="438" t="s">
        <v>187</v>
      </c>
      <c r="AA29" s="439"/>
      <c r="AB29" s="439"/>
      <c r="AC29" s="439"/>
      <c r="AD29" s="439"/>
      <c r="AE29" s="439"/>
      <c r="AF29" s="439"/>
      <c r="AG29" s="440"/>
      <c r="AH29" s="441">
        <v>166</v>
      </c>
      <c r="AI29" s="442"/>
      <c r="AJ29" s="442"/>
      <c r="AK29" s="442"/>
      <c r="AL29" s="443"/>
      <c r="AM29" s="441">
        <v>538821</v>
      </c>
      <c r="AN29" s="442"/>
      <c r="AO29" s="442"/>
      <c r="AP29" s="442"/>
      <c r="AQ29" s="442"/>
      <c r="AR29" s="443"/>
      <c r="AS29" s="441">
        <v>3246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580000</v>
      </c>
      <c r="BO29" s="466"/>
      <c r="BP29" s="466"/>
      <c r="BQ29" s="466"/>
      <c r="BR29" s="466"/>
      <c r="BS29" s="466"/>
      <c r="BT29" s="466"/>
      <c r="BU29" s="467"/>
      <c r="BV29" s="465">
        <v>770000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2628404</v>
      </c>
      <c r="BO30" s="469"/>
      <c r="BP30" s="469"/>
      <c r="BQ30" s="469"/>
      <c r="BR30" s="469"/>
      <c r="BS30" s="469"/>
      <c r="BT30" s="469"/>
      <c r="BU30" s="470"/>
      <c r="BV30" s="468">
        <v>2601096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上水道事業特別会計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肝付町農業振興センター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介護保険事業特別会計（保険事業勘定）</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病院事業特別会計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大隅肝属地区消防組合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おおすみ半島スマートエネルギー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介護保険事業特別会計（介護サービス事業勘定）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大隅肝属広域事務組合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鹿児島県後期高齢者医療広域連合（一般会計）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鹿児島県後期高齢者医療広域連合（特別会計）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5t9EUX/i6ScYmQPYLL818iYcXY5rpukm1CDyCLx+B8PrTNvYNuOEClngoZL+ev6+2hCRhEzrhmtR7Ch9Xcnxw==" saltValue="OnHCkM5PJqIb0a3TMKvD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568</v>
      </c>
      <c r="D34" s="1244"/>
      <c r="E34" s="1245"/>
      <c r="F34" s="32">
        <v>8.36</v>
      </c>
      <c r="G34" s="33">
        <v>8.82</v>
      </c>
      <c r="H34" s="33">
        <v>9.5500000000000007</v>
      </c>
      <c r="I34" s="33">
        <v>11.9</v>
      </c>
      <c r="J34" s="34">
        <v>12.25</v>
      </c>
      <c r="K34" s="22"/>
      <c r="L34" s="22"/>
      <c r="M34" s="22"/>
      <c r="N34" s="22"/>
      <c r="O34" s="22"/>
      <c r="P34" s="22"/>
    </row>
    <row r="35" spans="1:16" ht="39" customHeight="1" x14ac:dyDescent="0.15">
      <c r="A35" s="22"/>
      <c r="B35" s="35"/>
      <c r="C35" s="1238" t="s">
        <v>569</v>
      </c>
      <c r="D35" s="1239"/>
      <c r="E35" s="1240"/>
      <c r="F35" s="36">
        <v>5.41</v>
      </c>
      <c r="G35" s="37">
        <v>5.89</v>
      </c>
      <c r="H35" s="37">
        <v>4.5999999999999996</v>
      </c>
      <c r="I35" s="37">
        <v>5.23</v>
      </c>
      <c r="J35" s="38">
        <v>3.93</v>
      </c>
      <c r="K35" s="22"/>
      <c r="L35" s="22"/>
      <c r="M35" s="22"/>
      <c r="N35" s="22"/>
      <c r="O35" s="22"/>
      <c r="P35" s="22"/>
    </row>
    <row r="36" spans="1:16" ht="39" customHeight="1" x14ac:dyDescent="0.15">
      <c r="A36" s="22"/>
      <c r="B36" s="35"/>
      <c r="C36" s="1238" t="s">
        <v>570</v>
      </c>
      <c r="D36" s="1239"/>
      <c r="E36" s="1240"/>
      <c r="F36" s="36">
        <v>1.91</v>
      </c>
      <c r="G36" s="37">
        <v>2.48</v>
      </c>
      <c r="H36" s="37">
        <v>2.95</v>
      </c>
      <c r="I36" s="37">
        <v>3.16</v>
      </c>
      <c r="J36" s="38">
        <v>3.28</v>
      </c>
      <c r="K36" s="22"/>
      <c r="L36" s="22"/>
      <c r="M36" s="22"/>
      <c r="N36" s="22"/>
      <c r="O36" s="22"/>
      <c r="P36" s="22"/>
    </row>
    <row r="37" spans="1:16" ht="39" customHeight="1" x14ac:dyDescent="0.15">
      <c r="A37" s="22"/>
      <c r="B37" s="35"/>
      <c r="C37" s="1238" t="s">
        <v>571</v>
      </c>
      <c r="D37" s="1239"/>
      <c r="E37" s="1240"/>
      <c r="F37" s="36">
        <v>1.5</v>
      </c>
      <c r="G37" s="37">
        <v>1.83</v>
      </c>
      <c r="H37" s="37">
        <v>1.83</v>
      </c>
      <c r="I37" s="37">
        <v>1.55</v>
      </c>
      <c r="J37" s="38">
        <v>1.1299999999999999</v>
      </c>
      <c r="K37" s="22"/>
      <c r="L37" s="22"/>
      <c r="M37" s="22"/>
      <c r="N37" s="22"/>
      <c r="O37" s="22"/>
      <c r="P37" s="22"/>
    </row>
    <row r="38" spans="1:16" ht="39" customHeight="1" x14ac:dyDescent="0.15">
      <c r="A38" s="22"/>
      <c r="B38" s="35"/>
      <c r="C38" s="1238" t="s">
        <v>572</v>
      </c>
      <c r="D38" s="1239"/>
      <c r="E38" s="1240"/>
      <c r="F38" s="36">
        <v>0.61</v>
      </c>
      <c r="G38" s="37">
        <v>0.74</v>
      </c>
      <c r="H38" s="37">
        <v>2.2799999999999998</v>
      </c>
      <c r="I38" s="37">
        <v>2.5499999999999998</v>
      </c>
      <c r="J38" s="38">
        <v>0.9</v>
      </c>
      <c r="K38" s="22"/>
      <c r="L38" s="22"/>
      <c r="M38" s="22"/>
      <c r="N38" s="22"/>
      <c r="O38" s="22"/>
      <c r="P38" s="22"/>
    </row>
    <row r="39" spans="1:16" ht="39" customHeight="1" x14ac:dyDescent="0.15">
      <c r="A39" s="22"/>
      <c r="B39" s="35"/>
      <c r="C39" s="1238" t="s">
        <v>573</v>
      </c>
      <c r="D39" s="1239"/>
      <c r="E39" s="1240"/>
      <c r="F39" s="36">
        <v>7.0000000000000007E-2</v>
      </c>
      <c r="G39" s="37">
        <v>0.09</v>
      </c>
      <c r="H39" s="37">
        <v>0.1</v>
      </c>
      <c r="I39" s="37">
        <v>0.12</v>
      </c>
      <c r="J39" s="38">
        <v>0.12</v>
      </c>
      <c r="K39" s="22"/>
      <c r="L39" s="22"/>
      <c r="M39" s="22"/>
      <c r="N39" s="22"/>
      <c r="O39" s="22"/>
      <c r="P39" s="22"/>
    </row>
    <row r="40" spans="1:16" ht="39" customHeight="1" x14ac:dyDescent="0.15">
      <c r="A40" s="22"/>
      <c r="B40" s="35"/>
      <c r="C40" s="1238" t="s">
        <v>574</v>
      </c>
      <c r="D40" s="1239"/>
      <c r="E40" s="1240"/>
      <c r="F40" s="36">
        <v>0.02</v>
      </c>
      <c r="G40" s="37">
        <v>0.01</v>
      </c>
      <c r="H40" s="37">
        <v>0.02</v>
      </c>
      <c r="I40" s="37">
        <v>0.04</v>
      </c>
      <c r="J40" s="38">
        <v>0.04</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575</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576</v>
      </c>
      <c r="D43" s="1242"/>
      <c r="E43" s="1243"/>
      <c r="F43" s="41">
        <v>0.59</v>
      </c>
      <c r="G43" s="42">
        <v>0.69</v>
      </c>
      <c r="H43" s="42">
        <v>0.95</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9tMq0NWtEg0cXu5RRWvhHK+ToE0oSvhHu3GaAJXjAOxdbK/ywr+XrjnsISZ7ANg/dkGHBWk8dhRw2rhnjFCtw==" saltValue="X2zJ0dSXT1OaHKXFv7Y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1390</v>
      </c>
      <c r="L45" s="60">
        <v>1310</v>
      </c>
      <c r="M45" s="60">
        <v>1227</v>
      </c>
      <c r="N45" s="60">
        <v>1203</v>
      </c>
      <c r="O45" s="61">
        <v>1124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46</v>
      </c>
      <c r="L48" s="64">
        <v>42</v>
      </c>
      <c r="M48" s="64">
        <v>34</v>
      </c>
      <c r="N48" s="64">
        <v>39</v>
      </c>
      <c r="O48" s="65">
        <v>40</v>
      </c>
      <c r="P48" s="48"/>
      <c r="Q48" s="48"/>
      <c r="R48" s="48"/>
      <c r="S48" s="48"/>
      <c r="T48" s="48"/>
      <c r="U48" s="48"/>
    </row>
    <row r="49" spans="1:21" ht="30.75" customHeight="1" x14ac:dyDescent="0.15">
      <c r="A49" s="48"/>
      <c r="B49" s="1266"/>
      <c r="C49" s="1267"/>
      <c r="D49" s="62"/>
      <c r="E49" s="1248" t="s">
        <v>16</v>
      </c>
      <c r="F49" s="1248"/>
      <c r="G49" s="1248"/>
      <c r="H49" s="1248"/>
      <c r="I49" s="1248"/>
      <c r="J49" s="1249"/>
      <c r="K49" s="63">
        <v>70</v>
      </c>
      <c r="L49" s="64">
        <v>71</v>
      </c>
      <c r="M49" s="64">
        <v>90</v>
      </c>
      <c r="N49" s="64">
        <v>89</v>
      </c>
      <c r="O49" s="65">
        <v>90</v>
      </c>
      <c r="P49" s="48"/>
      <c r="Q49" s="48"/>
      <c r="R49" s="48"/>
      <c r="S49" s="48"/>
      <c r="T49" s="48"/>
      <c r="U49" s="48"/>
    </row>
    <row r="50" spans="1:21" ht="30.75" customHeight="1" x14ac:dyDescent="0.15">
      <c r="A50" s="48"/>
      <c r="B50" s="1266"/>
      <c r="C50" s="1267"/>
      <c r="D50" s="62"/>
      <c r="E50" s="1248" t="s">
        <v>17</v>
      </c>
      <c r="F50" s="1248"/>
      <c r="G50" s="1248"/>
      <c r="H50" s="1248"/>
      <c r="I50" s="1248"/>
      <c r="J50" s="1249"/>
      <c r="K50" s="63">
        <v>6</v>
      </c>
      <c r="L50" s="64">
        <v>5</v>
      </c>
      <c r="M50" s="64">
        <v>4</v>
      </c>
      <c r="N50" s="64">
        <v>3</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1105</v>
      </c>
      <c r="L52" s="64">
        <v>1095</v>
      </c>
      <c r="M52" s="64">
        <v>1031</v>
      </c>
      <c r="N52" s="64">
        <v>999</v>
      </c>
      <c r="O52" s="65">
        <v>971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407</v>
      </c>
      <c r="L53" s="69">
        <v>333</v>
      </c>
      <c r="M53" s="69">
        <v>324</v>
      </c>
      <c r="N53" s="69">
        <v>335</v>
      </c>
      <c r="O53" s="70">
        <v>285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602</v>
      </c>
      <c r="L57" s="83" t="s">
        <v>519</v>
      </c>
      <c r="M57" s="83" t="s">
        <v>519</v>
      </c>
      <c r="N57" s="83" t="s">
        <v>519</v>
      </c>
      <c r="O57" s="84" t="s">
        <v>519</v>
      </c>
    </row>
    <row r="58" spans="1:21" ht="31.5" customHeight="1" thickBot="1" x14ac:dyDescent="0.2">
      <c r="B58" s="1256"/>
      <c r="C58" s="1257"/>
      <c r="D58" s="1261" t="s">
        <v>27</v>
      </c>
      <c r="E58" s="1262"/>
      <c r="F58" s="1262"/>
      <c r="G58" s="1262"/>
      <c r="H58" s="1262"/>
      <c r="I58" s="1262"/>
      <c r="J58" s="1263"/>
      <c r="K58" s="85" t="s">
        <v>602</v>
      </c>
      <c r="L58" s="86" t="s">
        <v>519</v>
      </c>
      <c r="M58" s="86" t="s">
        <v>519</v>
      </c>
      <c r="N58" s="86" t="s">
        <v>519</v>
      </c>
      <c r="O58" s="87" t="s">
        <v>519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RaGizhefcqVTFWJC62E0+iGZymg5OFkNdmsLJL6qrQ0SitszPB9GO75mzmN7Ck8pZhPGrAyQ6cnmi5giKCikQ==" saltValue="dpv4YEbCXRP190YbU/Pw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10043</v>
      </c>
      <c r="J41" s="103">
        <v>9759</v>
      </c>
      <c r="K41" s="103">
        <v>9384</v>
      </c>
      <c r="L41" s="103">
        <v>10034</v>
      </c>
      <c r="M41" s="104">
        <v>10403</v>
      </c>
    </row>
    <row r="42" spans="2:13" ht="27.75" customHeight="1" x14ac:dyDescent="0.15">
      <c r="B42" s="1274"/>
      <c r="C42" s="1275"/>
      <c r="D42" s="105"/>
      <c r="E42" s="1278" t="s">
        <v>32</v>
      </c>
      <c r="F42" s="1278"/>
      <c r="G42" s="1278"/>
      <c r="H42" s="1279"/>
      <c r="I42" s="106" t="s">
        <v>519</v>
      </c>
      <c r="J42" s="107" t="s">
        <v>519</v>
      </c>
      <c r="K42" s="107" t="s">
        <v>519</v>
      </c>
      <c r="L42" s="107" t="s">
        <v>519</v>
      </c>
      <c r="M42" s="108" t="s">
        <v>519</v>
      </c>
    </row>
    <row r="43" spans="2:13" ht="27.75" customHeight="1" x14ac:dyDescent="0.15">
      <c r="B43" s="1274"/>
      <c r="C43" s="1275"/>
      <c r="D43" s="105"/>
      <c r="E43" s="1278" t="s">
        <v>33</v>
      </c>
      <c r="F43" s="1278"/>
      <c r="G43" s="1278"/>
      <c r="H43" s="1279"/>
      <c r="I43" s="106">
        <v>398</v>
      </c>
      <c r="J43" s="107">
        <v>443</v>
      </c>
      <c r="K43" s="107">
        <v>437</v>
      </c>
      <c r="L43" s="107">
        <v>373</v>
      </c>
      <c r="M43" s="108">
        <v>403</v>
      </c>
    </row>
    <row r="44" spans="2:13" ht="27.75" customHeight="1" x14ac:dyDescent="0.15">
      <c r="B44" s="1274"/>
      <c r="C44" s="1275"/>
      <c r="D44" s="105"/>
      <c r="E44" s="1278" t="s">
        <v>34</v>
      </c>
      <c r="F44" s="1278"/>
      <c r="G44" s="1278"/>
      <c r="H44" s="1279"/>
      <c r="I44" s="106">
        <v>691</v>
      </c>
      <c r="J44" s="107">
        <v>621</v>
      </c>
      <c r="K44" s="107">
        <v>545</v>
      </c>
      <c r="L44" s="107">
        <v>440</v>
      </c>
      <c r="M44" s="108">
        <v>384</v>
      </c>
    </row>
    <row r="45" spans="2:13" ht="27.75" customHeight="1" x14ac:dyDescent="0.15">
      <c r="B45" s="1274"/>
      <c r="C45" s="1275"/>
      <c r="D45" s="105"/>
      <c r="E45" s="1278" t="s">
        <v>35</v>
      </c>
      <c r="F45" s="1278"/>
      <c r="G45" s="1278"/>
      <c r="H45" s="1279"/>
      <c r="I45" s="106">
        <v>2127</v>
      </c>
      <c r="J45" s="107">
        <v>2002</v>
      </c>
      <c r="K45" s="107">
        <v>2020</v>
      </c>
      <c r="L45" s="107">
        <v>1757</v>
      </c>
      <c r="M45" s="108">
        <v>1630</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5098</v>
      </c>
      <c r="J50" s="107">
        <v>5583</v>
      </c>
      <c r="K50" s="107">
        <v>5688</v>
      </c>
      <c r="L50" s="107">
        <v>5820</v>
      </c>
      <c r="M50" s="108">
        <v>5808</v>
      </c>
    </row>
    <row r="51" spans="2:13" ht="27.75" customHeight="1" x14ac:dyDescent="0.15">
      <c r="B51" s="1274"/>
      <c r="C51" s="1275"/>
      <c r="D51" s="105"/>
      <c r="E51" s="1278" t="s">
        <v>42</v>
      </c>
      <c r="F51" s="1278"/>
      <c r="G51" s="1278"/>
      <c r="H51" s="1279"/>
      <c r="I51" s="106">
        <v>304</v>
      </c>
      <c r="J51" s="107">
        <v>311</v>
      </c>
      <c r="K51" s="107">
        <v>281</v>
      </c>
      <c r="L51" s="107">
        <v>689</v>
      </c>
      <c r="M51" s="108">
        <v>627</v>
      </c>
    </row>
    <row r="52" spans="2:13" ht="27.75" customHeight="1" x14ac:dyDescent="0.15">
      <c r="B52" s="1276"/>
      <c r="C52" s="1277"/>
      <c r="D52" s="105"/>
      <c r="E52" s="1278" t="s">
        <v>43</v>
      </c>
      <c r="F52" s="1278"/>
      <c r="G52" s="1278"/>
      <c r="H52" s="1279"/>
      <c r="I52" s="106">
        <v>8454</v>
      </c>
      <c r="J52" s="107">
        <v>8309</v>
      </c>
      <c r="K52" s="107">
        <v>8101</v>
      </c>
      <c r="L52" s="107">
        <v>8242</v>
      </c>
      <c r="M52" s="108">
        <v>8454</v>
      </c>
    </row>
    <row r="53" spans="2:13" ht="27.75" customHeight="1" thickBot="1" x14ac:dyDescent="0.2">
      <c r="B53" s="1280" t="s">
        <v>44</v>
      </c>
      <c r="C53" s="1281"/>
      <c r="D53" s="112"/>
      <c r="E53" s="1282" t="s">
        <v>45</v>
      </c>
      <c r="F53" s="1282"/>
      <c r="G53" s="1282"/>
      <c r="H53" s="1283"/>
      <c r="I53" s="113">
        <v>-598</v>
      </c>
      <c r="J53" s="114">
        <v>-1377</v>
      </c>
      <c r="K53" s="114">
        <v>-1683</v>
      </c>
      <c r="L53" s="114">
        <v>-2147</v>
      </c>
      <c r="M53" s="115">
        <v>-2069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WU+iOjOzUtfSgAYgCzsa9EcjliLKxj24MGR+6FcIsckbhVxmnXqFKizzI6A8C/7/y1fh2g4DrhCBwk2En9xSA==" saltValue="i40cYIhSJ+7udqnVLvam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3378</v>
      </c>
      <c r="G55" s="127">
        <v>3165</v>
      </c>
      <c r="H55" s="128">
        <v>3334</v>
      </c>
    </row>
    <row r="56" spans="2:8" ht="52.5" customHeight="1" x14ac:dyDescent="0.15">
      <c r="B56" s="129"/>
      <c r="C56" s="1301" t="s">
        <v>49</v>
      </c>
      <c r="D56" s="1301"/>
      <c r="E56" s="1302"/>
      <c r="F56" s="130">
        <v>570</v>
      </c>
      <c r="G56" s="130">
        <v>770</v>
      </c>
      <c r="H56" s="131">
        <v>580</v>
      </c>
    </row>
    <row r="57" spans="2:8" ht="53.25" customHeight="1" x14ac:dyDescent="0.15">
      <c r="B57" s="129"/>
      <c r="C57" s="1303" t="s">
        <v>50</v>
      </c>
      <c r="D57" s="1303"/>
      <c r="E57" s="1304"/>
      <c r="F57" s="132">
        <v>2507</v>
      </c>
      <c r="G57" s="132">
        <v>2601</v>
      </c>
      <c r="H57" s="133">
        <v>2628</v>
      </c>
    </row>
    <row r="58" spans="2:8" ht="45.75" customHeight="1" x14ac:dyDescent="0.15">
      <c r="B58" s="134"/>
      <c r="C58" s="1291" t="s">
        <v>596</v>
      </c>
      <c r="D58" s="1292"/>
      <c r="E58" s="1293"/>
      <c r="F58" s="135">
        <v>1109</v>
      </c>
      <c r="G58" s="135">
        <v>1111</v>
      </c>
      <c r="H58" s="136">
        <v>1113</v>
      </c>
    </row>
    <row r="59" spans="2:8" ht="45.75" customHeight="1" x14ac:dyDescent="0.15">
      <c r="B59" s="134"/>
      <c r="C59" s="1291" t="s">
        <v>597</v>
      </c>
      <c r="D59" s="1292"/>
      <c r="E59" s="1293"/>
      <c r="F59" s="135">
        <v>520</v>
      </c>
      <c r="G59" s="135">
        <v>521</v>
      </c>
      <c r="H59" s="136">
        <v>521</v>
      </c>
    </row>
    <row r="60" spans="2:8" ht="45.75" customHeight="1" x14ac:dyDescent="0.15">
      <c r="B60" s="134"/>
      <c r="C60" s="1291" t="s">
        <v>598</v>
      </c>
      <c r="D60" s="1292"/>
      <c r="E60" s="1293"/>
      <c r="F60" s="135">
        <v>315</v>
      </c>
      <c r="G60" s="135">
        <v>403</v>
      </c>
      <c r="H60" s="136">
        <v>400</v>
      </c>
    </row>
    <row r="61" spans="2:8" ht="45.75" customHeight="1" x14ac:dyDescent="0.15">
      <c r="B61" s="134"/>
      <c r="C61" s="1291" t="s">
        <v>599</v>
      </c>
      <c r="D61" s="1292"/>
      <c r="E61" s="1293"/>
      <c r="F61" s="135">
        <v>360</v>
      </c>
      <c r="G61" s="135">
        <v>360</v>
      </c>
      <c r="H61" s="136">
        <v>360</v>
      </c>
    </row>
    <row r="62" spans="2:8" ht="45.75" customHeight="1" thickBot="1" x14ac:dyDescent="0.2">
      <c r="B62" s="137"/>
      <c r="C62" s="1294" t="s">
        <v>600</v>
      </c>
      <c r="D62" s="1295"/>
      <c r="E62" s="1296"/>
      <c r="F62" s="138">
        <v>87</v>
      </c>
      <c r="G62" s="138">
        <v>96</v>
      </c>
      <c r="H62" s="139">
        <v>103</v>
      </c>
    </row>
    <row r="63" spans="2:8" ht="52.5" customHeight="1" thickBot="1" x14ac:dyDescent="0.2">
      <c r="B63" s="140"/>
      <c r="C63" s="1297" t="s">
        <v>51</v>
      </c>
      <c r="D63" s="1297"/>
      <c r="E63" s="1298"/>
      <c r="F63" s="141">
        <v>6455</v>
      </c>
      <c r="G63" s="141">
        <v>6536</v>
      </c>
      <c r="H63" s="142">
        <v>6543</v>
      </c>
    </row>
    <row r="64" spans="2:8" ht="15" customHeight="1" x14ac:dyDescent="0.15"/>
    <row r="65" ht="0" hidden="1" customHeight="1" x14ac:dyDescent="0.15"/>
    <row r="66" ht="0" hidden="1" customHeight="1" x14ac:dyDescent="0.15"/>
  </sheetData>
  <sheetProtection algorithmName="SHA-512" hashValue="m5LBhJ6/NVSCWstSXwuB7WyoIHjebaqUlc38gIh32PMStOjBlcEOnMgaU2WWltxiGXx/HOsqfzZQNx/kX5wTdA==" saltValue="h859vAlUofNUgU5SZajF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607</v>
      </c>
    </row>
    <row r="50" spans="1:109" ht="13.5" x14ac:dyDescent="0.15">
      <c r="B50" s="386"/>
      <c r="G50" s="1308"/>
      <c r="H50" s="1308"/>
      <c r="I50" s="1308"/>
      <c r="J50" s="1308"/>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2" t="s">
        <v>561</v>
      </c>
      <c r="BQ50" s="1312"/>
      <c r="BR50" s="1312"/>
      <c r="BS50" s="1312"/>
      <c r="BT50" s="1312"/>
      <c r="BU50" s="1312"/>
      <c r="BV50" s="1312"/>
      <c r="BW50" s="1312"/>
      <c r="BX50" s="1312" t="s">
        <v>562</v>
      </c>
      <c r="BY50" s="1312"/>
      <c r="BZ50" s="1312"/>
      <c r="CA50" s="1312"/>
      <c r="CB50" s="1312"/>
      <c r="CC50" s="1312"/>
      <c r="CD50" s="1312"/>
      <c r="CE50" s="1312"/>
      <c r="CF50" s="1312" t="s">
        <v>563</v>
      </c>
      <c r="CG50" s="1312"/>
      <c r="CH50" s="1312"/>
      <c r="CI50" s="1312"/>
      <c r="CJ50" s="1312"/>
      <c r="CK50" s="1312"/>
      <c r="CL50" s="1312"/>
      <c r="CM50" s="1312"/>
      <c r="CN50" s="1312" t="s">
        <v>564</v>
      </c>
      <c r="CO50" s="1312"/>
      <c r="CP50" s="1312"/>
      <c r="CQ50" s="1312"/>
      <c r="CR50" s="1312"/>
      <c r="CS50" s="1312"/>
      <c r="CT50" s="1312"/>
      <c r="CU50" s="1312"/>
      <c r="CV50" s="1312" t="s">
        <v>565</v>
      </c>
      <c r="CW50" s="1312"/>
      <c r="CX50" s="1312"/>
      <c r="CY50" s="1312"/>
      <c r="CZ50" s="1312"/>
      <c r="DA50" s="1312"/>
      <c r="DB50" s="1312"/>
      <c r="DC50" s="1312"/>
    </row>
    <row r="51" spans="1:109" ht="13.5" customHeight="1" x14ac:dyDescent="0.15">
      <c r="B51" s="386"/>
      <c r="G51" s="1316"/>
      <c r="H51" s="1316"/>
      <c r="I51" s="1317"/>
      <c r="J51" s="1317"/>
      <c r="K51" s="1307"/>
      <c r="L51" s="1307"/>
      <c r="M51" s="1307"/>
      <c r="N51" s="1307"/>
      <c r="AM51" s="393"/>
      <c r="AN51" s="1305" t="s">
        <v>606</v>
      </c>
      <c r="AO51" s="1305"/>
      <c r="AP51" s="1305"/>
      <c r="AQ51" s="1305"/>
      <c r="AR51" s="1305"/>
      <c r="AS51" s="1305"/>
      <c r="AT51" s="1305"/>
      <c r="AU51" s="1305"/>
      <c r="AV51" s="1305"/>
      <c r="AW51" s="1305"/>
      <c r="AX51" s="1305"/>
      <c r="AY51" s="1305"/>
      <c r="AZ51" s="1305"/>
      <c r="BA51" s="1305"/>
      <c r="BB51" s="1305" t="s">
        <v>604</v>
      </c>
      <c r="BC51" s="1305"/>
      <c r="BD51" s="1305"/>
      <c r="BE51" s="1305"/>
      <c r="BF51" s="1305"/>
      <c r="BG51" s="1305"/>
      <c r="BH51" s="1305"/>
      <c r="BI51" s="1305"/>
      <c r="BJ51" s="1305"/>
      <c r="BK51" s="1305"/>
      <c r="BL51" s="1305"/>
      <c r="BM51" s="1305"/>
      <c r="BN51" s="1305"/>
      <c r="BO51" s="1305"/>
      <c r="BP51" s="1327"/>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5" x14ac:dyDescent="0.15">
      <c r="B52" s="386"/>
      <c r="G52" s="1316"/>
      <c r="H52" s="1316"/>
      <c r="I52" s="1317"/>
      <c r="J52" s="1317"/>
      <c r="K52" s="1307"/>
      <c r="L52" s="1307"/>
      <c r="M52" s="1307"/>
      <c r="N52" s="1307"/>
      <c r="AM52" s="39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401"/>
      <c r="B53" s="386"/>
      <c r="G53" s="1316"/>
      <c r="H53" s="1316"/>
      <c r="I53" s="1308"/>
      <c r="J53" s="1308"/>
      <c r="K53" s="1307"/>
      <c r="L53" s="1307"/>
      <c r="M53" s="1307"/>
      <c r="N53" s="1307"/>
      <c r="AM53" s="393"/>
      <c r="AN53" s="1305"/>
      <c r="AO53" s="1305"/>
      <c r="AP53" s="1305"/>
      <c r="AQ53" s="1305"/>
      <c r="AR53" s="1305"/>
      <c r="AS53" s="1305"/>
      <c r="AT53" s="1305"/>
      <c r="AU53" s="1305"/>
      <c r="AV53" s="1305"/>
      <c r="AW53" s="1305"/>
      <c r="AX53" s="1305"/>
      <c r="AY53" s="1305"/>
      <c r="AZ53" s="1305"/>
      <c r="BA53" s="1305"/>
      <c r="BB53" s="1305" t="s">
        <v>610</v>
      </c>
      <c r="BC53" s="1305"/>
      <c r="BD53" s="1305"/>
      <c r="BE53" s="1305"/>
      <c r="BF53" s="1305"/>
      <c r="BG53" s="1305"/>
      <c r="BH53" s="1305"/>
      <c r="BI53" s="1305"/>
      <c r="BJ53" s="1305"/>
      <c r="BK53" s="1305"/>
      <c r="BL53" s="1305"/>
      <c r="BM53" s="1305"/>
      <c r="BN53" s="1305"/>
      <c r="BO53" s="1305"/>
      <c r="BP53" s="1327"/>
      <c r="BQ53" s="1306"/>
      <c r="BR53" s="1306"/>
      <c r="BS53" s="1306"/>
      <c r="BT53" s="1306"/>
      <c r="BU53" s="1306"/>
      <c r="BV53" s="1306"/>
      <c r="BW53" s="1306"/>
      <c r="BX53" s="1306">
        <v>51.8</v>
      </c>
      <c r="BY53" s="1306"/>
      <c r="BZ53" s="1306"/>
      <c r="CA53" s="1306"/>
      <c r="CB53" s="1306"/>
      <c r="CC53" s="1306"/>
      <c r="CD53" s="1306"/>
      <c r="CE53" s="1306"/>
      <c r="CF53" s="1306">
        <v>57.5</v>
      </c>
      <c r="CG53" s="1306"/>
      <c r="CH53" s="1306"/>
      <c r="CI53" s="1306"/>
      <c r="CJ53" s="1306"/>
      <c r="CK53" s="1306"/>
      <c r="CL53" s="1306"/>
      <c r="CM53" s="1306"/>
      <c r="CN53" s="1306">
        <v>58.6</v>
      </c>
      <c r="CO53" s="1306"/>
      <c r="CP53" s="1306"/>
      <c r="CQ53" s="1306"/>
      <c r="CR53" s="1306"/>
      <c r="CS53" s="1306"/>
      <c r="CT53" s="1306"/>
      <c r="CU53" s="1306"/>
      <c r="CV53" s="1306">
        <v>59.8</v>
      </c>
      <c r="CW53" s="1306"/>
      <c r="CX53" s="1306"/>
      <c r="CY53" s="1306"/>
      <c r="CZ53" s="1306"/>
      <c r="DA53" s="1306"/>
      <c r="DB53" s="1306"/>
      <c r="DC53" s="1306"/>
    </row>
    <row r="54" spans="1:109" ht="13.5" x14ac:dyDescent="0.15">
      <c r="A54" s="401"/>
      <c r="B54" s="386"/>
      <c r="G54" s="1316"/>
      <c r="H54" s="1316"/>
      <c r="I54" s="1308"/>
      <c r="J54" s="1308"/>
      <c r="K54" s="1307"/>
      <c r="L54" s="1307"/>
      <c r="M54" s="1307"/>
      <c r="N54" s="1307"/>
      <c r="AM54" s="39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401"/>
      <c r="B55" s="386"/>
      <c r="G55" s="1308"/>
      <c r="H55" s="1308"/>
      <c r="I55" s="1308"/>
      <c r="J55" s="1308"/>
      <c r="K55" s="1307"/>
      <c r="L55" s="1307"/>
      <c r="M55" s="1307"/>
      <c r="N55" s="1307"/>
      <c r="AN55" s="1312" t="s">
        <v>605</v>
      </c>
      <c r="AO55" s="1312"/>
      <c r="AP55" s="1312"/>
      <c r="AQ55" s="1312"/>
      <c r="AR55" s="1312"/>
      <c r="AS55" s="1312"/>
      <c r="AT55" s="1312"/>
      <c r="AU55" s="1312"/>
      <c r="AV55" s="1312"/>
      <c r="AW55" s="1312"/>
      <c r="AX55" s="1312"/>
      <c r="AY55" s="1312"/>
      <c r="AZ55" s="1312"/>
      <c r="BA55" s="1312"/>
      <c r="BB55" s="1305" t="s">
        <v>604</v>
      </c>
      <c r="BC55" s="1305"/>
      <c r="BD55" s="1305"/>
      <c r="BE55" s="1305"/>
      <c r="BF55" s="1305"/>
      <c r="BG55" s="1305"/>
      <c r="BH55" s="1305"/>
      <c r="BI55" s="1305"/>
      <c r="BJ55" s="1305"/>
      <c r="BK55" s="1305"/>
      <c r="BL55" s="1305"/>
      <c r="BM55" s="1305"/>
      <c r="BN55" s="1305"/>
      <c r="BO55" s="1305"/>
      <c r="BP55" s="1327"/>
      <c r="BQ55" s="1306"/>
      <c r="BR55" s="1306"/>
      <c r="BS55" s="1306"/>
      <c r="BT55" s="1306"/>
      <c r="BU55" s="1306"/>
      <c r="BV55" s="1306"/>
      <c r="BW55" s="1306"/>
      <c r="BX55" s="1306">
        <v>44.9</v>
      </c>
      <c r="BY55" s="1306"/>
      <c r="BZ55" s="1306"/>
      <c r="CA55" s="1306"/>
      <c r="CB55" s="1306"/>
      <c r="CC55" s="1306"/>
      <c r="CD55" s="1306"/>
      <c r="CE55" s="1306"/>
      <c r="CF55" s="1306">
        <v>32.9</v>
      </c>
      <c r="CG55" s="1306"/>
      <c r="CH55" s="1306"/>
      <c r="CI55" s="1306"/>
      <c r="CJ55" s="1306"/>
      <c r="CK55" s="1306"/>
      <c r="CL55" s="1306"/>
      <c r="CM55" s="1306"/>
      <c r="CN55" s="1306">
        <v>28.5</v>
      </c>
      <c r="CO55" s="1306"/>
      <c r="CP55" s="1306"/>
      <c r="CQ55" s="1306"/>
      <c r="CR55" s="1306"/>
      <c r="CS55" s="1306"/>
      <c r="CT55" s="1306"/>
      <c r="CU55" s="1306"/>
      <c r="CV55" s="1306">
        <v>20.5</v>
      </c>
      <c r="CW55" s="1306"/>
      <c r="CX55" s="1306"/>
      <c r="CY55" s="1306"/>
      <c r="CZ55" s="1306"/>
      <c r="DA55" s="1306"/>
      <c r="DB55" s="1306"/>
      <c r="DC55" s="1306"/>
    </row>
    <row r="56" spans="1:109" ht="13.5" x14ac:dyDescent="0.15">
      <c r="A56" s="401"/>
      <c r="B56" s="386"/>
      <c r="G56" s="1308"/>
      <c r="H56" s="1308"/>
      <c r="I56" s="1308"/>
      <c r="J56" s="1308"/>
      <c r="K56" s="1307"/>
      <c r="L56" s="1307"/>
      <c r="M56" s="1307"/>
      <c r="N56" s="1307"/>
      <c r="AN56" s="1312"/>
      <c r="AO56" s="1312"/>
      <c r="AP56" s="1312"/>
      <c r="AQ56" s="1312"/>
      <c r="AR56" s="1312"/>
      <c r="AS56" s="1312"/>
      <c r="AT56" s="1312"/>
      <c r="AU56" s="1312"/>
      <c r="AV56" s="1312"/>
      <c r="AW56" s="1312"/>
      <c r="AX56" s="1312"/>
      <c r="AY56" s="1312"/>
      <c r="AZ56" s="1312"/>
      <c r="BA56" s="1312"/>
      <c r="BB56" s="1305"/>
      <c r="BC56" s="1305"/>
      <c r="BD56" s="1305"/>
      <c r="BE56" s="1305"/>
      <c r="BF56" s="1305"/>
      <c r="BG56" s="1305"/>
      <c r="BH56" s="1305"/>
      <c r="BI56" s="1305"/>
      <c r="BJ56" s="1305"/>
      <c r="BK56" s="1305"/>
      <c r="BL56" s="1305"/>
      <c r="BM56" s="1305"/>
      <c r="BN56" s="1305"/>
      <c r="BO56" s="1305"/>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5" x14ac:dyDescent="0.15">
      <c r="B57" s="407"/>
      <c r="G57" s="1308"/>
      <c r="H57" s="1308"/>
      <c r="I57" s="1310"/>
      <c r="J57" s="1310"/>
      <c r="K57" s="1307"/>
      <c r="L57" s="1307"/>
      <c r="M57" s="1307"/>
      <c r="N57" s="1307"/>
      <c r="AM57" s="385"/>
      <c r="AN57" s="1312"/>
      <c r="AO57" s="1312"/>
      <c r="AP57" s="1312"/>
      <c r="AQ57" s="1312"/>
      <c r="AR57" s="1312"/>
      <c r="AS57" s="1312"/>
      <c r="AT57" s="1312"/>
      <c r="AU57" s="1312"/>
      <c r="AV57" s="1312"/>
      <c r="AW57" s="1312"/>
      <c r="AX57" s="1312"/>
      <c r="AY57" s="1312"/>
      <c r="AZ57" s="1312"/>
      <c r="BA57" s="1312"/>
      <c r="BB57" s="1305" t="s">
        <v>610</v>
      </c>
      <c r="BC57" s="1305"/>
      <c r="BD57" s="1305"/>
      <c r="BE57" s="1305"/>
      <c r="BF57" s="1305"/>
      <c r="BG57" s="1305"/>
      <c r="BH57" s="1305"/>
      <c r="BI57" s="1305"/>
      <c r="BJ57" s="1305"/>
      <c r="BK57" s="1305"/>
      <c r="BL57" s="1305"/>
      <c r="BM57" s="1305"/>
      <c r="BN57" s="1305"/>
      <c r="BO57" s="1305"/>
      <c r="BP57" s="1327"/>
      <c r="BQ57" s="1306"/>
      <c r="BR57" s="1306"/>
      <c r="BS57" s="1306"/>
      <c r="BT57" s="1306"/>
      <c r="BU57" s="1306"/>
      <c r="BV57" s="1306"/>
      <c r="BW57" s="1306"/>
      <c r="BX57" s="1306">
        <v>61.9</v>
      </c>
      <c r="BY57" s="1306"/>
      <c r="BZ57" s="1306"/>
      <c r="CA57" s="1306"/>
      <c r="CB57" s="1306"/>
      <c r="CC57" s="1306"/>
      <c r="CD57" s="1306"/>
      <c r="CE57" s="1306"/>
      <c r="CF57" s="1306">
        <v>57</v>
      </c>
      <c r="CG57" s="1306"/>
      <c r="CH57" s="1306"/>
      <c r="CI57" s="1306"/>
      <c r="CJ57" s="1306"/>
      <c r="CK57" s="1306"/>
      <c r="CL57" s="1306"/>
      <c r="CM57" s="1306"/>
      <c r="CN57" s="1306">
        <v>59.7</v>
      </c>
      <c r="CO57" s="1306"/>
      <c r="CP57" s="1306"/>
      <c r="CQ57" s="1306"/>
      <c r="CR57" s="1306"/>
      <c r="CS57" s="1306"/>
      <c r="CT57" s="1306"/>
      <c r="CU57" s="1306"/>
      <c r="CV57" s="1306">
        <v>59.1</v>
      </c>
      <c r="CW57" s="1306"/>
      <c r="CX57" s="1306"/>
      <c r="CY57" s="1306"/>
      <c r="CZ57" s="1306"/>
      <c r="DA57" s="1306"/>
      <c r="DB57" s="1306"/>
      <c r="DC57" s="1306"/>
      <c r="DD57" s="412"/>
      <c r="DE57" s="407"/>
    </row>
    <row r="58" spans="1:109" s="401" customFormat="1" ht="13.5" x14ac:dyDescent="0.15">
      <c r="A58" s="385"/>
      <c r="B58" s="407"/>
      <c r="G58" s="1308"/>
      <c r="H58" s="1308"/>
      <c r="I58" s="1310"/>
      <c r="J58" s="1310"/>
      <c r="K58" s="1307"/>
      <c r="L58" s="1307"/>
      <c r="M58" s="1307"/>
      <c r="N58" s="1307"/>
      <c r="AM58" s="385"/>
      <c r="AN58" s="1312"/>
      <c r="AO58" s="1312"/>
      <c r="AP58" s="1312"/>
      <c r="AQ58" s="1312"/>
      <c r="AR58" s="1312"/>
      <c r="AS58" s="1312"/>
      <c r="AT58" s="1312"/>
      <c r="AU58" s="1312"/>
      <c r="AV58" s="1312"/>
      <c r="AW58" s="1312"/>
      <c r="AX58" s="1312"/>
      <c r="AY58" s="1312"/>
      <c r="AZ58" s="1312"/>
      <c r="BA58" s="1312"/>
      <c r="BB58" s="1305"/>
      <c r="BC58" s="1305"/>
      <c r="BD58" s="1305"/>
      <c r="BE58" s="1305"/>
      <c r="BF58" s="1305"/>
      <c r="BG58" s="1305"/>
      <c r="BH58" s="1305"/>
      <c r="BI58" s="1305"/>
      <c r="BJ58" s="1305"/>
      <c r="BK58" s="1305"/>
      <c r="BL58" s="1305"/>
      <c r="BM58" s="1305"/>
      <c r="BN58" s="1305"/>
      <c r="BO58" s="1305"/>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609</v>
      </c>
    </row>
    <row r="64" spans="1:109" ht="13.5" x14ac:dyDescent="0.15">
      <c r="B64" s="386"/>
      <c r="G64" s="402"/>
      <c r="I64" s="404"/>
      <c r="J64" s="404"/>
      <c r="K64" s="404"/>
      <c r="L64" s="404"/>
      <c r="M64" s="404"/>
      <c r="N64" s="403"/>
      <c r="AM64" s="402"/>
      <c r="AN64" s="402" t="s">
        <v>608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607</v>
      </c>
    </row>
    <row r="72" spans="2:107" ht="13.5" x14ac:dyDescent="0.15">
      <c r="B72" s="386"/>
      <c r="G72" s="1308"/>
      <c r="H72" s="1308"/>
      <c r="I72" s="1308"/>
      <c r="J72" s="1308"/>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2" t="s">
        <v>561</v>
      </c>
      <c r="BQ72" s="1312"/>
      <c r="BR72" s="1312"/>
      <c r="BS72" s="1312"/>
      <c r="BT72" s="1312"/>
      <c r="BU72" s="1312"/>
      <c r="BV72" s="1312"/>
      <c r="BW72" s="1312"/>
      <c r="BX72" s="1312" t="s">
        <v>562</v>
      </c>
      <c r="BY72" s="1312"/>
      <c r="BZ72" s="1312"/>
      <c r="CA72" s="1312"/>
      <c r="CB72" s="1312"/>
      <c r="CC72" s="1312"/>
      <c r="CD72" s="1312"/>
      <c r="CE72" s="1312"/>
      <c r="CF72" s="1312" t="s">
        <v>563</v>
      </c>
      <c r="CG72" s="1312"/>
      <c r="CH72" s="1312"/>
      <c r="CI72" s="1312"/>
      <c r="CJ72" s="1312"/>
      <c r="CK72" s="1312"/>
      <c r="CL72" s="1312"/>
      <c r="CM72" s="1312"/>
      <c r="CN72" s="1312" t="s">
        <v>564</v>
      </c>
      <c r="CO72" s="1312"/>
      <c r="CP72" s="1312"/>
      <c r="CQ72" s="1312"/>
      <c r="CR72" s="1312"/>
      <c r="CS72" s="1312"/>
      <c r="CT72" s="1312"/>
      <c r="CU72" s="1312"/>
      <c r="CV72" s="1312" t="s">
        <v>565</v>
      </c>
      <c r="CW72" s="1312"/>
      <c r="CX72" s="1312"/>
      <c r="CY72" s="1312"/>
      <c r="CZ72" s="1312"/>
      <c r="DA72" s="1312"/>
      <c r="DB72" s="1312"/>
      <c r="DC72" s="1312"/>
    </row>
    <row r="73" spans="2:107" ht="13.5" x14ac:dyDescent="0.15">
      <c r="B73" s="386"/>
      <c r="G73" s="1316"/>
      <c r="H73" s="1316"/>
      <c r="I73" s="1316"/>
      <c r="J73" s="1316"/>
      <c r="K73" s="1309"/>
      <c r="L73" s="1309"/>
      <c r="M73" s="1309"/>
      <c r="N73" s="1309"/>
      <c r="AM73" s="393"/>
      <c r="AN73" s="1305" t="s">
        <v>606</v>
      </c>
      <c r="AO73" s="1305"/>
      <c r="AP73" s="1305"/>
      <c r="AQ73" s="1305"/>
      <c r="AR73" s="1305"/>
      <c r="AS73" s="1305"/>
      <c r="AT73" s="1305"/>
      <c r="AU73" s="1305"/>
      <c r="AV73" s="1305"/>
      <c r="AW73" s="1305"/>
      <c r="AX73" s="1305"/>
      <c r="AY73" s="1305"/>
      <c r="AZ73" s="1305"/>
      <c r="BA73" s="1305"/>
      <c r="BB73" s="1305" t="s">
        <v>604</v>
      </c>
      <c r="BC73" s="1305"/>
      <c r="BD73" s="1305"/>
      <c r="BE73" s="1305"/>
      <c r="BF73" s="1305"/>
      <c r="BG73" s="1305"/>
      <c r="BH73" s="1305"/>
      <c r="BI73" s="1305"/>
      <c r="BJ73" s="1305"/>
      <c r="BK73" s="1305"/>
      <c r="BL73" s="1305"/>
      <c r="BM73" s="1305"/>
      <c r="BN73" s="1305"/>
      <c r="BO73" s="1305"/>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5" x14ac:dyDescent="0.15">
      <c r="B74" s="386"/>
      <c r="G74" s="1316"/>
      <c r="H74" s="1316"/>
      <c r="I74" s="1316"/>
      <c r="J74" s="1316"/>
      <c r="K74" s="1309"/>
      <c r="L74" s="1309"/>
      <c r="M74" s="1309"/>
      <c r="N74" s="1309"/>
      <c r="AM74" s="39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x14ac:dyDescent="0.15">
      <c r="B75" s="386"/>
      <c r="G75" s="1316"/>
      <c r="H75" s="1316"/>
      <c r="I75" s="1308"/>
      <c r="J75" s="1308"/>
      <c r="K75" s="1307"/>
      <c r="L75" s="1307"/>
      <c r="M75" s="1307"/>
      <c r="N75" s="1307"/>
      <c r="AM75" s="393"/>
      <c r="AN75" s="1305"/>
      <c r="AO75" s="1305"/>
      <c r="AP75" s="1305"/>
      <c r="AQ75" s="1305"/>
      <c r="AR75" s="1305"/>
      <c r="AS75" s="1305"/>
      <c r="AT75" s="1305"/>
      <c r="AU75" s="1305"/>
      <c r="AV75" s="1305"/>
      <c r="AW75" s="1305"/>
      <c r="AX75" s="1305"/>
      <c r="AY75" s="1305"/>
      <c r="AZ75" s="1305"/>
      <c r="BA75" s="1305"/>
      <c r="BB75" s="1305" t="s">
        <v>603</v>
      </c>
      <c r="BC75" s="1305"/>
      <c r="BD75" s="1305"/>
      <c r="BE75" s="1305"/>
      <c r="BF75" s="1305"/>
      <c r="BG75" s="1305"/>
      <c r="BH75" s="1305"/>
      <c r="BI75" s="1305"/>
      <c r="BJ75" s="1305"/>
      <c r="BK75" s="1305"/>
      <c r="BL75" s="1305"/>
      <c r="BM75" s="1305"/>
      <c r="BN75" s="1305"/>
      <c r="BO75" s="1305"/>
      <c r="BP75" s="1306">
        <v>9.5</v>
      </c>
      <c r="BQ75" s="1306"/>
      <c r="BR75" s="1306"/>
      <c r="BS75" s="1306"/>
      <c r="BT75" s="1306"/>
      <c r="BU75" s="1306"/>
      <c r="BV75" s="1306"/>
      <c r="BW75" s="1306"/>
      <c r="BX75" s="1306">
        <v>7.7</v>
      </c>
      <c r="BY75" s="1306"/>
      <c r="BZ75" s="1306"/>
      <c r="CA75" s="1306"/>
      <c r="CB75" s="1306"/>
      <c r="CC75" s="1306"/>
      <c r="CD75" s="1306"/>
      <c r="CE75" s="1306"/>
      <c r="CF75" s="1306">
        <v>6.6</v>
      </c>
      <c r="CG75" s="1306"/>
      <c r="CH75" s="1306"/>
      <c r="CI75" s="1306"/>
      <c r="CJ75" s="1306"/>
      <c r="CK75" s="1306"/>
      <c r="CL75" s="1306"/>
      <c r="CM75" s="1306"/>
      <c r="CN75" s="1306">
        <v>6.3</v>
      </c>
      <c r="CO75" s="1306"/>
      <c r="CP75" s="1306"/>
      <c r="CQ75" s="1306"/>
      <c r="CR75" s="1306"/>
      <c r="CS75" s="1306"/>
      <c r="CT75" s="1306"/>
      <c r="CU75" s="1306"/>
      <c r="CV75" s="1306">
        <v>6.1</v>
      </c>
      <c r="CW75" s="1306"/>
      <c r="CX75" s="1306"/>
      <c r="CY75" s="1306"/>
      <c r="CZ75" s="1306"/>
      <c r="DA75" s="1306"/>
      <c r="DB75" s="1306"/>
      <c r="DC75" s="1306"/>
    </row>
    <row r="76" spans="2:107" ht="13.5" x14ac:dyDescent="0.15">
      <c r="B76" s="386"/>
      <c r="G76" s="1316"/>
      <c r="H76" s="1316"/>
      <c r="I76" s="1308"/>
      <c r="J76" s="1308"/>
      <c r="K76" s="1307"/>
      <c r="L76" s="1307"/>
      <c r="M76" s="1307"/>
      <c r="N76" s="1307"/>
      <c r="AM76" s="39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x14ac:dyDescent="0.15">
      <c r="B77" s="386"/>
      <c r="G77" s="1308"/>
      <c r="H77" s="1308"/>
      <c r="I77" s="1308"/>
      <c r="J77" s="1308"/>
      <c r="K77" s="1309"/>
      <c r="L77" s="1309"/>
      <c r="M77" s="1309"/>
      <c r="N77" s="1309"/>
      <c r="AN77" s="1312" t="s">
        <v>605</v>
      </c>
      <c r="AO77" s="1312"/>
      <c r="AP77" s="1312"/>
      <c r="AQ77" s="1312"/>
      <c r="AR77" s="1312"/>
      <c r="AS77" s="1312"/>
      <c r="AT77" s="1312"/>
      <c r="AU77" s="1312"/>
      <c r="AV77" s="1312"/>
      <c r="AW77" s="1312"/>
      <c r="AX77" s="1312"/>
      <c r="AY77" s="1312"/>
      <c r="AZ77" s="1312"/>
      <c r="BA77" s="1312"/>
      <c r="BB77" s="1305" t="s">
        <v>604</v>
      </c>
      <c r="BC77" s="1305"/>
      <c r="BD77" s="1305"/>
      <c r="BE77" s="1305"/>
      <c r="BF77" s="1305"/>
      <c r="BG77" s="1305"/>
      <c r="BH77" s="1305"/>
      <c r="BI77" s="1305"/>
      <c r="BJ77" s="1305"/>
      <c r="BK77" s="1305"/>
      <c r="BL77" s="1305"/>
      <c r="BM77" s="1305"/>
      <c r="BN77" s="1305"/>
      <c r="BO77" s="1305"/>
      <c r="BP77" s="1306">
        <v>48.7</v>
      </c>
      <c r="BQ77" s="1306"/>
      <c r="BR77" s="1306"/>
      <c r="BS77" s="1306"/>
      <c r="BT77" s="1306"/>
      <c r="BU77" s="1306"/>
      <c r="BV77" s="1306"/>
      <c r="BW77" s="1306"/>
      <c r="BX77" s="1306">
        <v>44.9</v>
      </c>
      <c r="BY77" s="1306"/>
      <c r="BZ77" s="1306"/>
      <c r="CA77" s="1306"/>
      <c r="CB77" s="1306"/>
      <c r="CC77" s="1306"/>
      <c r="CD77" s="1306"/>
      <c r="CE77" s="1306"/>
      <c r="CF77" s="1306">
        <v>32.9</v>
      </c>
      <c r="CG77" s="1306"/>
      <c r="CH77" s="1306"/>
      <c r="CI77" s="1306"/>
      <c r="CJ77" s="1306"/>
      <c r="CK77" s="1306"/>
      <c r="CL77" s="1306"/>
      <c r="CM77" s="1306"/>
      <c r="CN77" s="1306">
        <v>28.5</v>
      </c>
      <c r="CO77" s="1306"/>
      <c r="CP77" s="1306"/>
      <c r="CQ77" s="1306"/>
      <c r="CR77" s="1306"/>
      <c r="CS77" s="1306"/>
      <c r="CT77" s="1306"/>
      <c r="CU77" s="1306"/>
      <c r="CV77" s="1306">
        <v>20.5</v>
      </c>
      <c r="CW77" s="1306"/>
      <c r="CX77" s="1306"/>
      <c r="CY77" s="1306"/>
      <c r="CZ77" s="1306"/>
      <c r="DA77" s="1306"/>
      <c r="DB77" s="1306"/>
      <c r="DC77" s="1306"/>
    </row>
    <row r="78" spans="2:107" ht="13.5" x14ac:dyDescent="0.15">
      <c r="B78" s="386"/>
      <c r="G78" s="1308"/>
      <c r="H78" s="1308"/>
      <c r="I78" s="1308"/>
      <c r="J78" s="1308"/>
      <c r="K78" s="1309"/>
      <c r="L78" s="1309"/>
      <c r="M78" s="1309"/>
      <c r="N78" s="1309"/>
      <c r="AN78" s="1312"/>
      <c r="AO78" s="1312"/>
      <c r="AP78" s="1312"/>
      <c r="AQ78" s="1312"/>
      <c r="AR78" s="1312"/>
      <c r="AS78" s="1312"/>
      <c r="AT78" s="1312"/>
      <c r="AU78" s="1312"/>
      <c r="AV78" s="1312"/>
      <c r="AW78" s="1312"/>
      <c r="AX78" s="1312"/>
      <c r="AY78" s="1312"/>
      <c r="AZ78" s="1312"/>
      <c r="BA78" s="1312"/>
      <c r="BB78" s="1305"/>
      <c r="BC78" s="1305"/>
      <c r="BD78" s="1305"/>
      <c r="BE78" s="1305"/>
      <c r="BF78" s="1305"/>
      <c r="BG78" s="1305"/>
      <c r="BH78" s="1305"/>
      <c r="BI78" s="1305"/>
      <c r="BJ78" s="1305"/>
      <c r="BK78" s="1305"/>
      <c r="BL78" s="1305"/>
      <c r="BM78" s="1305"/>
      <c r="BN78" s="1305"/>
      <c r="BO78" s="1305"/>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x14ac:dyDescent="0.15">
      <c r="B79" s="386"/>
      <c r="G79" s="1308"/>
      <c r="H79" s="1308"/>
      <c r="I79" s="1310"/>
      <c r="J79" s="1310"/>
      <c r="K79" s="1311"/>
      <c r="L79" s="1311"/>
      <c r="M79" s="1311"/>
      <c r="N79" s="1311"/>
      <c r="AN79" s="1312"/>
      <c r="AO79" s="1312"/>
      <c r="AP79" s="1312"/>
      <c r="AQ79" s="1312"/>
      <c r="AR79" s="1312"/>
      <c r="AS79" s="1312"/>
      <c r="AT79" s="1312"/>
      <c r="AU79" s="1312"/>
      <c r="AV79" s="1312"/>
      <c r="AW79" s="1312"/>
      <c r="AX79" s="1312"/>
      <c r="AY79" s="1312"/>
      <c r="AZ79" s="1312"/>
      <c r="BA79" s="1312"/>
      <c r="BB79" s="1305" t="s">
        <v>603</v>
      </c>
      <c r="BC79" s="1305"/>
      <c r="BD79" s="1305"/>
      <c r="BE79" s="1305"/>
      <c r="BF79" s="1305"/>
      <c r="BG79" s="1305"/>
      <c r="BH79" s="1305"/>
      <c r="BI79" s="1305"/>
      <c r="BJ79" s="1305"/>
      <c r="BK79" s="1305"/>
      <c r="BL79" s="1305"/>
      <c r="BM79" s="1305"/>
      <c r="BN79" s="1305"/>
      <c r="BO79" s="1305"/>
      <c r="BP79" s="1306">
        <v>10.4</v>
      </c>
      <c r="BQ79" s="1306"/>
      <c r="BR79" s="1306"/>
      <c r="BS79" s="1306"/>
      <c r="BT79" s="1306"/>
      <c r="BU79" s="1306"/>
      <c r="BV79" s="1306"/>
      <c r="BW79" s="1306"/>
      <c r="BX79" s="1306">
        <v>8.5</v>
      </c>
      <c r="BY79" s="1306"/>
      <c r="BZ79" s="1306"/>
      <c r="CA79" s="1306"/>
      <c r="CB79" s="1306"/>
      <c r="CC79" s="1306"/>
      <c r="CD79" s="1306"/>
      <c r="CE79" s="1306"/>
      <c r="CF79" s="1306">
        <v>8.1999999999999993</v>
      </c>
      <c r="CG79" s="1306"/>
      <c r="CH79" s="1306"/>
      <c r="CI79" s="1306"/>
      <c r="CJ79" s="1306"/>
      <c r="CK79" s="1306"/>
      <c r="CL79" s="1306"/>
      <c r="CM79" s="1306"/>
      <c r="CN79" s="1306">
        <v>8</v>
      </c>
      <c r="CO79" s="1306"/>
      <c r="CP79" s="1306"/>
      <c r="CQ79" s="1306"/>
      <c r="CR79" s="1306"/>
      <c r="CS79" s="1306"/>
      <c r="CT79" s="1306"/>
      <c r="CU79" s="1306"/>
      <c r="CV79" s="1306">
        <v>7.9</v>
      </c>
      <c r="CW79" s="1306"/>
      <c r="CX79" s="1306"/>
      <c r="CY79" s="1306"/>
      <c r="CZ79" s="1306"/>
      <c r="DA79" s="1306"/>
      <c r="DB79" s="1306"/>
      <c r="DC79" s="1306"/>
    </row>
    <row r="80" spans="2:107" ht="13.5" x14ac:dyDescent="0.15">
      <c r="B80" s="386"/>
      <c r="G80" s="1308"/>
      <c r="H80" s="1308"/>
      <c r="I80" s="1310"/>
      <c r="J80" s="1310"/>
      <c r="K80" s="1311"/>
      <c r="L80" s="1311"/>
      <c r="M80" s="1311"/>
      <c r="N80" s="1311"/>
      <c r="AN80" s="1312"/>
      <c r="AO80" s="1312"/>
      <c r="AP80" s="1312"/>
      <c r="AQ80" s="1312"/>
      <c r="AR80" s="1312"/>
      <c r="AS80" s="1312"/>
      <c r="AT80" s="1312"/>
      <c r="AU80" s="1312"/>
      <c r="AV80" s="1312"/>
      <c r="AW80" s="1312"/>
      <c r="AX80" s="1312"/>
      <c r="AY80" s="1312"/>
      <c r="AZ80" s="1312"/>
      <c r="BA80" s="1312"/>
      <c r="BB80" s="1305"/>
      <c r="BC80" s="1305"/>
      <c r="BD80" s="1305"/>
      <c r="BE80" s="1305"/>
      <c r="BF80" s="1305"/>
      <c r="BG80" s="1305"/>
      <c r="BH80" s="1305"/>
      <c r="BI80" s="1305"/>
      <c r="BJ80" s="1305"/>
      <c r="BK80" s="1305"/>
      <c r="BL80" s="1305"/>
      <c r="BM80" s="1305"/>
      <c r="BN80" s="1305"/>
      <c r="BO80" s="1305"/>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qwbJQ6q2EJm6JQNhsWUlJjs6QJEunzyiIpEKSh9XP/24az+fPjYNeyLu0re9Ti3ljF/f/9inw1zVAENRI9Cng==" saltValue="/SIvMOau4yeERLFPq+KQ3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EZZunMtevHlRSqsZ4TQlUESdM1/+x/+xkFZ3TKwGjH6w3GV8Hu6AyCSxSgdebGJ9wSVAqPWxfhKUDlEaB4tOw==" saltValue="19VdxTdFI1r9TM7gDgYX8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RL1r0c98p7rnuS4dTjKwejErlkZ8jdSV9xH8quB+9mzhO5KmderyKqxueQwCm6C0IO9k0R/A0h0Dz5N+0TGfg==" saltValue="UMWzL0ClZBszqG+FgxOM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87101</v>
      </c>
      <c r="E3" s="161"/>
      <c r="F3" s="162">
        <v>85205</v>
      </c>
      <c r="G3" s="163"/>
      <c r="H3" s="164"/>
    </row>
    <row r="4" spans="1:8" x14ac:dyDescent="0.15">
      <c r="A4" s="165"/>
      <c r="B4" s="166"/>
      <c r="C4" s="167"/>
      <c r="D4" s="168">
        <v>55168</v>
      </c>
      <c r="E4" s="169"/>
      <c r="F4" s="170">
        <v>38847</v>
      </c>
      <c r="G4" s="171"/>
      <c r="H4" s="172"/>
    </row>
    <row r="5" spans="1:8" x14ac:dyDescent="0.15">
      <c r="A5" s="153" t="s">
        <v>553</v>
      </c>
      <c r="B5" s="158"/>
      <c r="C5" s="159"/>
      <c r="D5" s="160">
        <v>80753</v>
      </c>
      <c r="E5" s="161"/>
      <c r="F5" s="162">
        <v>77577</v>
      </c>
      <c r="G5" s="163"/>
      <c r="H5" s="164"/>
    </row>
    <row r="6" spans="1:8" x14ac:dyDescent="0.15">
      <c r="A6" s="165"/>
      <c r="B6" s="166"/>
      <c r="C6" s="167"/>
      <c r="D6" s="168">
        <v>46339</v>
      </c>
      <c r="E6" s="169"/>
      <c r="F6" s="170">
        <v>40870</v>
      </c>
      <c r="G6" s="171"/>
      <c r="H6" s="172"/>
    </row>
    <row r="7" spans="1:8" x14ac:dyDescent="0.15">
      <c r="A7" s="153" t="s">
        <v>554</v>
      </c>
      <c r="B7" s="158"/>
      <c r="C7" s="159"/>
      <c r="D7" s="160">
        <v>91308</v>
      </c>
      <c r="E7" s="161"/>
      <c r="F7" s="162">
        <v>67293</v>
      </c>
      <c r="G7" s="163"/>
      <c r="H7" s="164"/>
    </row>
    <row r="8" spans="1:8" x14ac:dyDescent="0.15">
      <c r="A8" s="165"/>
      <c r="B8" s="166"/>
      <c r="C8" s="167"/>
      <c r="D8" s="168">
        <v>50766</v>
      </c>
      <c r="E8" s="169"/>
      <c r="F8" s="170">
        <v>35076</v>
      </c>
      <c r="G8" s="171"/>
      <c r="H8" s="172"/>
    </row>
    <row r="9" spans="1:8" x14ac:dyDescent="0.15">
      <c r="A9" s="153" t="s">
        <v>555</v>
      </c>
      <c r="B9" s="158"/>
      <c r="C9" s="159"/>
      <c r="D9" s="160">
        <v>111032</v>
      </c>
      <c r="E9" s="161"/>
      <c r="F9" s="162">
        <v>67343</v>
      </c>
      <c r="G9" s="163"/>
      <c r="H9" s="164"/>
    </row>
    <row r="10" spans="1:8" x14ac:dyDescent="0.15">
      <c r="A10" s="165"/>
      <c r="B10" s="166"/>
      <c r="C10" s="167"/>
      <c r="D10" s="168">
        <v>72514</v>
      </c>
      <c r="E10" s="169"/>
      <c r="F10" s="170">
        <v>32865</v>
      </c>
      <c r="G10" s="171"/>
      <c r="H10" s="172"/>
    </row>
    <row r="11" spans="1:8" x14ac:dyDescent="0.15">
      <c r="A11" s="153" t="s">
        <v>556</v>
      </c>
      <c r="B11" s="158"/>
      <c r="C11" s="159"/>
      <c r="D11" s="160">
        <v>141581</v>
      </c>
      <c r="E11" s="161"/>
      <c r="F11" s="162">
        <v>73475</v>
      </c>
      <c r="G11" s="163"/>
      <c r="H11" s="164"/>
    </row>
    <row r="12" spans="1:8" x14ac:dyDescent="0.15">
      <c r="A12" s="165"/>
      <c r="B12" s="166"/>
      <c r="C12" s="173"/>
      <c r="D12" s="168">
        <v>86813</v>
      </c>
      <c r="E12" s="169"/>
      <c r="F12" s="170">
        <v>43072</v>
      </c>
      <c r="G12" s="171"/>
      <c r="H12" s="172"/>
    </row>
    <row r="13" spans="1:8" x14ac:dyDescent="0.15">
      <c r="A13" s="153"/>
      <c r="B13" s="158"/>
      <c r="C13" s="174"/>
      <c r="D13" s="175">
        <v>102355</v>
      </c>
      <c r="E13" s="176"/>
      <c r="F13" s="177">
        <v>74179</v>
      </c>
      <c r="G13" s="178"/>
      <c r="H13" s="164"/>
    </row>
    <row r="14" spans="1:8" x14ac:dyDescent="0.15">
      <c r="A14" s="165"/>
      <c r="B14" s="166"/>
      <c r="C14" s="167"/>
      <c r="D14" s="168">
        <v>62320</v>
      </c>
      <c r="E14" s="169"/>
      <c r="F14" s="170">
        <v>38146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7.62</v>
      </c>
      <c r="C19" s="179">
        <f>ROUND(VALUE(SUBSTITUTE(実質収支比率等に係る経年分析!G$48,"▲","-")),2)</f>
        <v>5.9</v>
      </c>
      <c r="D19" s="179">
        <f>ROUND(VALUE(SUBSTITUTE(実質収支比率等に係る経年分析!H$48,"▲","-")),2)</f>
        <v>4.6100000000000003</v>
      </c>
      <c r="E19" s="179">
        <f>ROUND(VALUE(SUBSTITUTE(実質収支比率等に係る経年分析!I$48,"▲","-")),2)</f>
        <v>5.23</v>
      </c>
      <c r="F19" s="179">
        <f>ROUND(VALUE(SUBSTITUTE(実質収支比率等に係る経年分析!J$48,"▲","-")),2)</f>
        <v>3.93</v>
      </c>
    </row>
    <row r="20" spans="1:11" x14ac:dyDescent="0.15">
      <c r="A20" s="179" t="s">
        <v>55</v>
      </c>
      <c r="B20" s="179">
        <f>ROUND(VALUE(SUBSTITUTE(実質収支比率等に係る経年分析!F$47,"▲","-")),2)</f>
        <v>51.1</v>
      </c>
      <c r="C20" s="179">
        <f>ROUND(VALUE(SUBSTITUTE(実質収支比率等に係る経年分析!G$47,"▲","-")),2)</f>
        <v>54.75</v>
      </c>
      <c r="D20" s="179">
        <f>ROUND(VALUE(SUBSTITUTE(実質収支比率等に係る経年分析!H$47,"▲","-")),2)</f>
        <v>53.95</v>
      </c>
      <c r="E20" s="179">
        <f>ROUND(VALUE(SUBSTITUTE(実質収支比率等に係る経年分析!I$47,"▲","-")),2)</f>
        <v>52.44</v>
      </c>
      <c r="F20" s="179">
        <f>ROUND(VALUE(SUBSTITUTE(実質収支比率等に係る経年分析!J$47,"▲","-")),2)</f>
        <v>56.21</v>
      </c>
    </row>
    <row r="21" spans="1:11" x14ac:dyDescent="0.15">
      <c r="A21" s="179" t="s">
        <v>56</v>
      </c>
      <c r="B21" s="179">
        <f>IF(ISNUMBER(VALUE(SUBSTITUTE(実質収支比率等に係る経年分析!F$49,"▲","-"))),ROUND(VALUE(SUBSTITUTE(実質収支比率等に係る経年分析!F$49,"▲","-")),2),NA())</f>
        <v>3.73</v>
      </c>
      <c r="C21" s="179">
        <f>IF(ISNUMBER(VALUE(SUBSTITUTE(実質収支比率等に係る経年分析!G$49,"▲","-"))),ROUND(VALUE(SUBSTITUTE(実質収支比率等に係る経年分析!G$49,"▲","-")),2),NA())</f>
        <v>2.88</v>
      </c>
      <c r="D21" s="179">
        <f>IF(ISNUMBER(VALUE(SUBSTITUTE(実質収支比率等に係る経年分析!H$49,"▲","-"))),ROUND(VALUE(SUBSTITUTE(実質収支比率等に係る経年分析!H$49,"▲","-")),2),NA())</f>
        <v>-3.77</v>
      </c>
      <c r="E21" s="179">
        <f>IF(ISNUMBER(VALUE(SUBSTITUTE(実質収支比率等に係る経年分析!I$49,"▲","-"))),ROUND(VALUE(SUBSTITUTE(実質収支比率等に係る経年分析!I$49,"▲","-")),2),NA())</f>
        <v>-3.09</v>
      </c>
      <c r="F21" s="179">
        <f>IF(ISNUMBER(VALUE(SUBSTITUTE(実質収支比率等に係る経年分析!J$49,"▲","-"))),ROUND(VALUE(SUBSTITUTE(実質収支比率等に係る経年分析!J$49,"▲","-")),2),NA())</f>
        <v>1.48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0.95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介護保険事業特別会計（介護サービス事業勘定）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2.2799999999999998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2.5499999999999998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v>
      </c>
    </row>
    <row r="33" spans="1:16" x14ac:dyDescent="0.15">
      <c r="A33" s="180" t="str">
        <f>IF(連結実質赤字比率に係る赤字・黒字の構成分析!C$37="",NA(),連結実質赤字比率に係る赤字・黒字の構成分析!C$37)</f>
        <v>介護保険事業特別会計（保険事業勘定）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1.1299999999999999</v>
      </c>
    </row>
    <row r="34" spans="1:16" x14ac:dyDescent="0.15">
      <c r="A34" s="180" t="str">
        <f>IF(連結実質赤字比率に係る赤字・黒字の構成分析!C$36="",NA(),連結実質赤字比率に係る赤字・黒字の構成分析!C$36)</f>
        <v>病院事業特別会計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4.5999999999999996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3.93</v>
      </c>
    </row>
    <row r="36" spans="1:16" x14ac:dyDescent="0.15">
      <c r="A36" s="180" t="str">
        <f>IF(連結実質赤字比率に係る赤字・黒字の構成分析!C$34="",NA(),連結実質赤字比率に係る赤字・黒字の構成分析!C$34)</f>
        <v>上水道事業特別会計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9.5500000000000007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12.25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1105</v>
      </c>
      <c r="E42" s="181"/>
      <c r="F42" s="181"/>
      <c r="G42" s="181">
        <f>'実質公債費比率（分子）の構造'!L$52</f>
        <v>1095</v>
      </c>
      <c r="H42" s="181"/>
      <c r="I42" s="181"/>
      <c r="J42" s="181">
        <f>'実質公債費比率（分子）の構造'!M$52</f>
        <v>1031</v>
      </c>
      <c r="K42" s="181"/>
      <c r="L42" s="181"/>
      <c r="M42" s="181">
        <f>'実質公債費比率（分子）の構造'!N$52</f>
        <v>999</v>
      </c>
      <c r="N42" s="181"/>
      <c r="O42" s="181"/>
      <c r="P42" s="181">
        <f>'実質公債費比率（分子）の構造'!O$52</f>
        <v>971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v>
      </c>
      <c r="C44" s="181"/>
      <c r="D44" s="181"/>
      <c r="E44" s="181">
        <f>'実質公債費比率（分子）の構造'!L$50</f>
        <v>5</v>
      </c>
      <c r="F44" s="181"/>
      <c r="G44" s="181"/>
      <c r="H44" s="181">
        <f>'実質公債費比率（分子）の構造'!M$50</f>
        <v>4</v>
      </c>
      <c r="I44" s="181"/>
      <c r="J44" s="181"/>
      <c r="K44" s="181">
        <f>'実質公債費比率（分子）の構造'!N$50</f>
        <v>3</v>
      </c>
      <c r="L44" s="181"/>
      <c r="M44" s="181"/>
      <c r="N44" s="181">
        <f>'実質公債費比率（分子）の構造'!O$50</f>
        <v>2</v>
      </c>
      <c r="O44" s="181"/>
      <c r="P44" s="181"/>
    </row>
    <row r="45" spans="1:16" x14ac:dyDescent="0.15">
      <c r="A45" s="181" t="s">
        <v>66</v>
      </c>
      <c r="B45" s="181">
        <f>'実質公債費比率（分子）の構造'!K$49</f>
        <v>70</v>
      </c>
      <c r="C45" s="181"/>
      <c r="D45" s="181"/>
      <c r="E45" s="181">
        <f>'実質公債費比率（分子）の構造'!L$49</f>
        <v>71</v>
      </c>
      <c r="F45" s="181"/>
      <c r="G45" s="181"/>
      <c r="H45" s="181">
        <f>'実質公債費比率（分子）の構造'!M$49</f>
        <v>90</v>
      </c>
      <c r="I45" s="181"/>
      <c r="J45" s="181"/>
      <c r="K45" s="181">
        <f>'実質公債費比率（分子）の構造'!N$49</f>
        <v>89</v>
      </c>
      <c r="L45" s="181"/>
      <c r="M45" s="181"/>
      <c r="N45" s="181">
        <f>'実質公債費比率（分子）の構造'!O$49</f>
        <v>90</v>
      </c>
      <c r="O45" s="181"/>
      <c r="P45" s="181"/>
    </row>
    <row r="46" spans="1:16" x14ac:dyDescent="0.15">
      <c r="A46" s="181" t="s">
        <v>67</v>
      </c>
      <c r="B46" s="181">
        <f>'実質公債費比率（分子）の構造'!K$48</f>
        <v>46</v>
      </c>
      <c r="C46" s="181"/>
      <c r="D46" s="181"/>
      <c r="E46" s="181">
        <f>'実質公債費比率（分子）の構造'!L$48</f>
        <v>42</v>
      </c>
      <c r="F46" s="181"/>
      <c r="G46" s="181"/>
      <c r="H46" s="181">
        <f>'実質公債費比率（分子）の構造'!M$48</f>
        <v>34</v>
      </c>
      <c r="I46" s="181"/>
      <c r="J46" s="181"/>
      <c r="K46" s="181">
        <f>'実質公債費比率（分子）の構造'!N$48</f>
        <v>39</v>
      </c>
      <c r="L46" s="181"/>
      <c r="M46" s="181"/>
      <c r="N46" s="181">
        <f>'実質公債費比率（分子）の構造'!O$48</f>
        <v>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1390</v>
      </c>
      <c r="C49" s="181"/>
      <c r="D49" s="181"/>
      <c r="E49" s="181">
        <f>'実質公債費比率（分子）の構造'!L$45</f>
        <v>1310</v>
      </c>
      <c r="F49" s="181"/>
      <c r="G49" s="181"/>
      <c r="H49" s="181">
        <f>'実質公債費比率（分子）の構造'!M$45</f>
        <v>1227</v>
      </c>
      <c r="I49" s="181"/>
      <c r="J49" s="181"/>
      <c r="K49" s="181">
        <f>'実質公債費比率（分子）の構造'!N$45</f>
        <v>1203</v>
      </c>
      <c r="L49" s="181"/>
      <c r="M49" s="181"/>
      <c r="N49" s="181">
        <f>'実質公債費比率（分子）の構造'!O$45</f>
        <v>1124</v>
      </c>
      <c r="O49" s="181"/>
      <c r="P49" s="181"/>
    </row>
    <row r="50" spans="1:16" x14ac:dyDescent="0.15">
      <c r="A50" s="181" t="s">
        <v>71</v>
      </c>
      <c r="B50" s="181" t="e">
        <f>NA()</f>
        <v>#N/A</v>
      </c>
      <c r="C50" s="181">
        <f>IF(ISNUMBER('実質公債費比率（分子）の構造'!K$53),'実質公債費比率（分子）の構造'!K$53,NA())</f>
        <v>407</v>
      </c>
      <c r="D50" s="181" t="e">
        <f>NA()</f>
        <v>#N/A</v>
      </c>
      <c r="E50" s="181" t="e">
        <f>NA()</f>
        <v>#N/A</v>
      </c>
      <c r="F50" s="181">
        <f>IF(ISNUMBER('実質公債費比率（分子）の構造'!L$53),'実質公債費比率（分子）の構造'!L$53,NA())</f>
        <v>333</v>
      </c>
      <c r="G50" s="181" t="e">
        <f>NA()</f>
        <v>#N/A</v>
      </c>
      <c r="H50" s="181" t="e">
        <f>NA()</f>
        <v>#N/A</v>
      </c>
      <c r="I50" s="181">
        <f>IF(ISNUMBER('実質公債費比率（分子）の構造'!M$53),'実質公債費比率（分子）の構造'!M$53,NA())</f>
        <v>324</v>
      </c>
      <c r="J50" s="181" t="e">
        <f>NA()</f>
        <v>#N/A</v>
      </c>
      <c r="K50" s="181" t="e">
        <f>NA()</f>
        <v>#N/A</v>
      </c>
      <c r="L50" s="181">
        <f>IF(ISNUMBER('実質公債費比率（分子）の構造'!N$53),'実質公債費比率（分子）の構造'!N$53,NA())</f>
        <v>335</v>
      </c>
      <c r="M50" s="181" t="e">
        <f>NA()</f>
        <v>#N/A</v>
      </c>
      <c r="N50" s="181" t="e">
        <f>NA()</f>
        <v>#N/A</v>
      </c>
      <c r="O50" s="181">
        <f>IF(ISNUMBER('実質公債費比率（分子）の構造'!O$53),'実質公債費比率（分子）の構造'!O$53,NA())</f>
        <v>285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8454</v>
      </c>
      <c r="E56" s="180"/>
      <c r="F56" s="180"/>
      <c r="G56" s="180">
        <f>'将来負担比率（分子）の構造'!J$52</f>
        <v>8309</v>
      </c>
      <c r="H56" s="180"/>
      <c r="I56" s="180"/>
      <c r="J56" s="180">
        <f>'将来負担比率（分子）の構造'!K$52</f>
        <v>8101</v>
      </c>
      <c r="K56" s="180"/>
      <c r="L56" s="180"/>
      <c r="M56" s="180">
        <f>'将来負担比率（分子）の構造'!L$52</f>
        <v>8242</v>
      </c>
      <c r="N56" s="180"/>
      <c r="O56" s="180"/>
      <c r="P56" s="180">
        <f>'将来負担比率（分子）の構造'!M$52</f>
        <v>8454</v>
      </c>
    </row>
    <row r="57" spans="1:16" x14ac:dyDescent="0.15">
      <c r="A57" s="180" t="s">
        <v>42</v>
      </c>
      <c r="B57" s="180"/>
      <c r="C57" s="180"/>
      <c r="D57" s="180">
        <f>'将来負担比率（分子）の構造'!I$51</f>
        <v>304</v>
      </c>
      <c r="E57" s="180"/>
      <c r="F57" s="180"/>
      <c r="G57" s="180">
        <f>'将来負担比率（分子）の構造'!J$51</f>
        <v>311</v>
      </c>
      <c r="H57" s="180"/>
      <c r="I57" s="180"/>
      <c r="J57" s="180">
        <f>'将来負担比率（分子）の構造'!K$51</f>
        <v>281</v>
      </c>
      <c r="K57" s="180"/>
      <c r="L57" s="180"/>
      <c r="M57" s="180">
        <f>'将来負担比率（分子）の構造'!L$51</f>
        <v>689</v>
      </c>
      <c r="N57" s="180"/>
      <c r="O57" s="180"/>
      <c r="P57" s="180">
        <f>'将来負担比率（分子）の構造'!M$51</f>
        <v>627</v>
      </c>
    </row>
    <row r="58" spans="1:16" x14ac:dyDescent="0.15">
      <c r="A58" s="180" t="s">
        <v>41</v>
      </c>
      <c r="B58" s="180"/>
      <c r="C58" s="180"/>
      <c r="D58" s="180">
        <f>'将来負担比率（分子）の構造'!I$50</f>
        <v>5098</v>
      </c>
      <c r="E58" s="180"/>
      <c r="F58" s="180"/>
      <c r="G58" s="180">
        <f>'将来負担比率（分子）の構造'!J$50</f>
        <v>5583</v>
      </c>
      <c r="H58" s="180"/>
      <c r="I58" s="180"/>
      <c r="J58" s="180">
        <f>'将来負担比率（分子）の構造'!K$50</f>
        <v>5688</v>
      </c>
      <c r="K58" s="180"/>
      <c r="L58" s="180"/>
      <c r="M58" s="180">
        <f>'将来負担比率（分子）の構造'!L$50</f>
        <v>5820</v>
      </c>
      <c r="N58" s="180"/>
      <c r="O58" s="180"/>
      <c r="P58" s="180">
        <f>'将来負担比率（分子）の構造'!M$50</f>
        <v>5808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2127</v>
      </c>
      <c r="C62" s="180"/>
      <c r="D62" s="180"/>
      <c r="E62" s="180">
        <f>'将来負担比率（分子）の構造'!J$45</f>
        <v>2002</v>
      </c>
      <c r="F62" s="180"/>
      <c r="G62" s="180"/>
      <c r="H62" s="180">
        <f>'将来負担比率（分子）の構造'!K$45</f>
        <v>2020</v>
      </c>
      <c r="I62" s="180"/>
      <c r="J62" s="180"/>
      <c r="K62" s="180">
        <f>'将来負担比率（分子）の構造'!L$45</f>
        <v>1757</v>
      </c>
      <c r="L62" s="180"/>
      <c r="M62" s="180"/>
      <c r="N62" s="180">
        <f>'将来負担比率（分子）の構造'!M$45</f>
        <v>1630</v>
      </c>
      <c r="O62" s="180"/>
      <c r="P62" s="180"/>
    </row>
    <row r="63" spans="1:16" x14ac:dyDescent="0.15">
      <c r="A63" s="180" t="s">
        <v>34</v>
      </c>
      <c r="B63" s="180">
        <f>'将来負担比率（分子）の構造'!I$44</f>
        <v>691</v>
      </c>
      <c r="C63" s="180"/>
      <c r="D63" s="180"/>
      <c r="E63" s="180">
        <f>'将来負担比率（分子）の構造'!J$44</f>
        <v>621</v>
      </c>
      <c r="F63" s="180"/>
      <c r="G63" s="180"/>
      <c r="H63" s="180">
        <f>'将来負担比率（分子）の構造'!K$44</f>
        <v>545</v>
      </c>
      <c r="I63" s="180"/>
      <c r="J63" s="180"/>
      <c r="K63" s="180">
        <f>'将来負担比率（分子）の構造'!L$44</f>
        <v>440</v>
      </c>
      <c r="L63" s="180"/>
      <c r="M63" s="180"/>
      <c r="N63" s="180">
        <f>'将来負担比率（分子）の構造'!M$44</f>
        <v>384</v>
      </c>
      <c r="O63" s="180"/>
      <c r="P63" s="180"/>
    </row>
    <row r="64" spans="1:16" x14ac:dyDescent="0.15">
      <c r="A64" s="180" t="s">
        <v>33</v>
      </c>
      <c r="B64" s="180">
        <f>'将来負担比率（分子）の構造'!I$43</f>
        <v>398</v>
      </c>
      <c r="C64" s="180"/>
      <c r="D64" s="180"/>
      <c r="E64" s="180">
        <f>'将来負担比率（分子）の構造'!J$43</f>
        <v>443</v>
      </c>
      <c r="F64" s="180"/>
      <c r="G64" s="180"/>
      <c r="H64" s="180">
        <f>'将来負担比率（分子）の構造'!K$43</f>
        <v>437</v>
      </c>
      <c r="I64" s="180"/>
      <c r="J64" s="180"/>
      <c r="K64" s="180">
        <f>'将来負担比率（分子）の構造'!L$43</f>
        <v>373</v>
      </c>
      <c r="L64" s="180"/>
      <c r="M64" s="180"/>
      <c r="N64" s="180">
        <f>'将来負担比率（分子）の構造'!M$43</f>
        <v>403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10043</v>
      </c>
      <c r="C66" s="180"/>
      <c r="D66" s="180"/>
      <c r="E66" s="180">
        <f>'将来負担比率（分子）の構造'!J$41</f>
        <v>9759</v>
      </c>
      <c r="F66" s="180"/>
      <c r="G66" s="180"/>
      <c r="H66" s="180">
        <f>'将来負担比率（分子）の構造'!K$41</f>
        <v>9384</v>
      </c>
      <c r="I66" s="180"/>
      <c r="J66" s="180"/>
      <c r="K66" s="180">
        <f>'将来負担比率（分子）の構造'!L$41</f>
        <v>10034</v>
      </c>
      <c r="L66" s="180"/>
      <c r="M66" s="180"/>
      <c r="N66" s="180">
        <f>'将来負担比率（分子）の構造'!M$41</f>
        <v>10403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3378</v>
      </c>
      <c r="C72" s="184">
        <f>基金残高に係る経年分析!G55</f>
        <v>3165</v>
      </c>
      <c r="D72" s="184">
        <f>基金残高に係る経年分析!H55</f>
        <v>3334</v>
      </c>
    </row>
    <row r="73" spans="1:16" x14ac:dyDescent="0.15">
      <c r="A73" s="183" t="s">
        <v>78</v>
      </c>
      <c r="B73" s="184">
        <f>基金残高に係る経年分析!F56</f>
        <v>570</v>
      </c>
      <c r="C73" s="184">
        <f>基金残高に係る経年分析!G56</f>
        <v>770</v>
      </c>
      <c r="D73" s="184">
        <f>基金残高に係る経年分析!H56</f>
        <v>580</v>
      </c>
    </row>
    <row r="74" spans="1:16" x14ac:dyDescent="0.15">
      <c r="A74" s="183" t="s">
        <v>79</v>
      </c>
      <c r="B74" s="184">
        <f>基金残高に係る経年分析!F57</f>
        <v>2507</v>
      </c>
      <c r="C74" s="184">
        <f>基金残高に係る経年分析!G57</f>
        <v>2601</v>
      </c>
      <c r="D74" s="184">
        <f>基金残高に係る経年分析!H57</f>
        <v>2628</v>
      </c>
    </row>
  </sheetData>
  <sheetProtection algorithmName="SHA-512" hashValue="AhkOiAtRscobwb9MqhAkYyDid12XqY82Y1mwZHl1IYNpUMfVj5ODIq+Vu3OxGzFiDGnX5/UK+tiR1JiZHeoZmw==" saltValue="mBg4loAh2uojfuYhHRft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1500979</v>
      </c>
      <c r="S5" s="727"/>
      <c r="T5" s="727"/>
      <c r="U5" s="727"/>
      <c r="V5" s="727"/>
      <c r="W5" s="727"/>
      <c r="X5" s="727"/>
      <c r="Y5" s="773"/>
      <c r="Z5" s="791">
        <v>13</v>
      </c>
      <c r="AA5" s="791"/>
      <c r="AB5" s="791"/>
      <c r="AC5" s="791"/>
      <c r="AD5" s="792">
        <v>1500979</v>
      </c>
      <c r="AE5" s="792"/>
      <c r="AF5" s="792"/>
      <c r="AG5" s="792"/>
      <c r="AH5" s="792"/>
      <c r="AI5" s="792"/>
      <c r="AJ5" s="792"/>
      <c r="AK5" s="792"/>
      <c r="AL5" s="774">
        <v>26.2</v>
      </c>
      <c r="AM5" s="743"/>
      <c r="AN5" s="743"/>
      <c r="AO5" s="775"/>
      <c r="AP5" s="760" t="s">
        <v>227</v>
      </c>
      <c r="AQ5" s="761"/>
      <c r="AR5" s="761"/>
      <c r="AS5" s="761"/>
      <c r="AT5" s="761"/>
      <c r="AU5" s="761"/>
      <c r="AV5" s="761"/>
      <c r="AW5" s="761"/>
      <c r="AX5" s="761"/>
      <c r="AY5" s="761"/>
      <c r="AZ5" s="761"/>
      <c r="BA5" s="761"/>
      <c r="BB5" s="761"/>
      <c r="BC5" s="761"/>
      <c r="BD5" s="761"/>
      <c r="BE5" s="761"/>
      <c r="BF5" s="762"/>
      <c r="BG5" s="661">
        <v>1500979</v>
      </c>
      <c r="BH5" s="664"/>
      <c r="BI5" s="664"/>
      <c r="BJ5" s="664"/>
      <c r="BK5" s="664"/>
      <c r="BL5" s="664"/>
      <c r="BM5" s="664"/>
      <c r="BN5" s="665"/>
      <c r="BO5" s="723">
        <v>100</v>
      </c>
      <c r="BP5" s="723"/>
      <c r="BQ5" s="723"/>
      <c r="BR5" s="723"/>
      <c r="BS5" s="724" t="s">
        <v>130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96767</v>
      </c>
      <c r="S6" s="664"/>
      <c r="T6" s="664"/>
      <c r="U6" s="664"/>
      <c r="V6" s="664"/>
      <c r="W6" s="664"/>
      <c r="X6" s="664"/>
      <c r="Y6" s="665"/>
      <c r="Z6" s="723">
        <v>0.8</v>
      </c>
      <c r="AA6" s="723"/>
      <c r="AB6" s="723"/>
      <c r="AC6" s="723"/>
      <c r="AD6" s="724">
        <v>96767</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1500979</v>
      </c>
      <c r="BH6" s="664"/>
      <c r="BI6" s="664"/>
      <c r="BJ6" s="664"/>
      <c r="BK6" s="664"/>
      <c r="BL6" s="664"/>
      <c r="BM6" s="664"/>
      <c r="BN6" s="665"/>
      <c r="BO6" s="723">
        <v>100</v>
      </c>
      <c r="BP6" s="723"/>
      <c r="BQ6" s="723"/>
      <c r="BR6" s="723"/>
      <c r="BS6" s="724" t="s">
        <v>130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91525</v>
      </c>
      <c r="CS6" s="664"/>
      <c r="CT6" s="664"/>
      <c r="CU6" s="664"/>
      <c r="CV6" s="664"/>
      <c r="CW6" s="664"/>
      <c r="CX6" s="664"/>
      <c r="CY6" s="665"/>
      <c r="CZ6" s="774">
        <v>0.8</v>
      </c>
      <c r="DA6" s="743"/>
      <c r="DB6" s="743"/>
      <c r="DC6" s="777"/>
      <c r="DD6" s="669" t="s">
        <v>130</v>
      </c>
      <c r="DE6" s="664"/>
      <c r="DF6" s="664"/>
      <c r="DG6" s="664"/>
      <c r="DH6" s="664"/>
      <c r="DI6" s="664"/>
      <c r="DJ6" s="664"/>
      <c r="DK6" s="664"/>
      <c r="DL6" s="664"/>
      <c r="DM6" s="664"/>
      <c r="DN6" s="664"/>
      <c r="DO6" s="664"/>
      <c r="DP6" s="665"/>
      <c r="DQ6" s="669">
        <v>91525</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1857</v>
      </c>
      <c r="S7" s="664"/>
      <c r="T7" s="664"/>
      <c r="U7" s="664"/>
      <c r="V7" s="664"/>
      <c r="W7" s="664"/>
      <c r="X7" s="664"/>
      <c r="Y7" s="665"/>
      <c r="Z7" s="723">
        <v>0</v>
      </c>
      <c r="AA7" s="723"/>
      <c r="AB7" s="723"/>
      <c r="AC7" s="723"/>
      <c r="AD7" s="724">
        <v>1857</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478185</v>
      </c>
      <c r="BH7" s="664"/>
      <c r="BI7" s="664"/>
      <c r="BJ7" s="664"/>
      <c r="BK7" s="664"/>
      <c r="BL7" s="664"/>
      <c r="BM7" s="664"/>
      <c r="BN7" s="665"/>
      <c r="BO7" s="723">
        <v>31.9</v>
      </c>
      <c r="BP7" s="723"/>
      <c r="BQ7" s="723"/>
      <c r="BR7" s="723"/>
      <c r="BS7" s="724" t="s">
        <v>236</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2623947</v>
      </c>
      <c r="CS7" s="664"/>
      <c r="CT7" s="664"/>
      <c r="CU7" s="664"/>
      <c r="CV7" s="664"/>
      <c r="CW7" s="664"/>
      <c r="CX7" s="664"/>
      <c r="CY7" s="665"/>
      <c r="CZ7" s="723">
        <v>23.3</v>
      </c>
      <c r="DA7" s="723"/>
      <c r="DB7" s="723"/>
      <c r="DC7" s="723"/>
      <c r="DD7" s="669">
        <v>172252</v>
      </c>
      <c r="DE7" s="664"/>
      <c r="DF7" s="664"/>
      <c r="DG7" s="664"/>
      <c r="DH7" s="664"/>
      <c r="DI7" s="664"/>
      <c r="DJ7" s="664"/>
      <c r="DK7" s="664"/>
      <c r="DL7" s="664"/>
      <c r="DM7" s="664"/>
      <c r="DN7" s="664"/>
      <c r="DO7" s="664"/>
      <c r="DP7" s="665"/>
      <c r="DQ7" s="669">
        <v>1737343</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2058</v>
      </c>
      <c r="S8" s="664"/>
      <c r="T8" s="664"/>
      <c r="U8" s="664"/>
      <c r="V8" s="664"/>
      <c r="W8" s="664"/>
      <c r="X8" s="664"/>
      <c r="Y8" s="665"/>
      <c r="Z8" s="723">
        <v>0</v>
      </c>
      <c r="AA8" s="723"/>
      <c r="AB8" s="723"/>
      <c r="AC8" s="723"/>
      <c r="AD8" s="724">
        <v>2058</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21018</v>
      </c>
      <c r="BH8" s="664"/>
      <c r="BI8" s="664"/>
      <c r="BJ8" s="664"/>
      <c r="BK8" s="664"/>
      <c r="BL8" s="664"/>
      <c r="BM8" s="664"/>
      <c r="BN8" s="665"/>
      <c r="BO8" s="723">
        <v>1.4</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3245829</v>
      </c>
      <c r="CS8" s="664"/>
      <c r="CT8" s="664"/>
      <c r="CU8" s="664"/>
      <c r="CV8" s="664"/>
      <c r="CW8" s="664"/>
      <c r="CX8" s="664"/>
      <c r="CY8" s="665"/>
      <c r="CZ8" s="723">
        <v>28.8</v>
      </c>
      <c r="DA8" s="723"/>
      <c r="DB8" s="723"/>
      <c r="DC8" s="723"/>
      <c r="DD8" s="669">
        <v>315816</v>
      </c>
      <c r="DE8" s="664"/>
      <c r="DF8" s="664"/>
      <c r="DG8" s="664"/>
      <c r="DH8" s="664"/>
      <c r="DI8" s="664"/>
      <c r="DJ8" s="664"/>
      <c r="DK8" s="664"/>
      <c r="DL8" s="664"/>
      <c r="DM8" s="664"/>
      <c r="DN8" s="664"/>
      <c r="DO8" s="664"/>
      <c r="DP8" s="665"/>
      <c r="DQ8" s="669">
        <v>1619888</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2418</v>
      </c>
      <c r="S9" s="664"/>
      <c r="T9" s="664"/>
      <c r="U9" s="664"/>
      <c r="V9" s="664"/>
      <c r="W9" s="664"/>
      <c r="X9" s="664"/>
      <c r="Y9" s="665"/>
      <c r="Z9" s="723">
        <v>0</v>
      </c>
      <c r="AA9" s="723"/>
      <c r="AB9" s="723"/>
      <c r="AC9" s="723"/>
      <c r="AD9" s="724">
        <v>2418</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391092</v>
      </c>
      <c r="BH9" s="664"/>
      <c r="BI9" s="664"/>
      <c r="BJ9" s="664"/>
      <c r="BK9" s="664"/>
      <c r="BL9" s="664"/>
      <c r="BM9" s="664"/>
      <c r="BN9" s="665"/>
      <c r="BO9" s="723">
        <v>26.1</v>
      </c>
      <c r="BP9" s="723"/>
      <c r="BQ9" s="723"/>
      <c r="BR9" s="723"/>
      <c r="BS9" s="669" t="s">
        <v>240</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679886</v>
      </c>
      <c r="CS9" s="664"/>
      <c r="CT9" s="664"/>
      <c r="CU9" s="664"/>
      <c r="CV9" s="664"/>
      <c r="CW9" s="664"/>
      <c r="CX9" s="664"/>
      <c r="CY9" s="665"/>
      <c r="CZ9" s="723">
        <v>6</v>
      </c>
      <c r="DA9" s="723"/>
      <c r="DB9" s="723"/>
      <c r="DC9" s="723"/>
      <c r="DD9" s="669">
        <v>37720</v>
      </c>
      <c r="DE9" s="664"/>
      <c r="DF9" s="664"/>
      <c r="DG9" s="664"/>
      <c r="DH9" s="664"/>
      <c r="DI9" s="664"/>
      <c r="DJ9" s="664"/>
      <c r="DK9" s="664"/>
      <c r="DL9" s="664"/>
      <c r="DM9" s="664"/>
      <c r="DN9" s="664"/>
      <c r="DO9" s="664"/>
      <c r="DP9" s="665"/>
      <c r="DQ9" s="669">
        <v>624162</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240</v>
      </c>
      <c r="AA10" s="723"/>
      <c r="AB10" s="723"/>
      <c r="AC10" s="723"/>
      <c r="AD10" s="724" t="s">
        <v>236</v>
      </c>
      <c r="AE10" s="724"/>
      <c r="AF10" s="724"/>
      <c r="AG10" s="724"/>
      <c r="AH10" s="724"/>
      <c r="AI10" s="724"/>
      <c r="AJ10" s="724"/>
      <c r="AK10" s="724"/>
      <c r="AL10" s="666" t="s">
        <v>130</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29484</v>
      </c>
      <c r="BH10" s="664"/>
      <c r="BI10" s="664"/>
      <c r="BJ10" s="664"/>
      <c r="BK10" s="664"/>
      <c r="BL10" s="664"/>
      <c r="BM10" s="664"/>
      <c r="BN10" s="665"/>
      <c r="BO10" s="723">
        <v>2</v>
      </c>
      <c r="BP10" s="723"/>
      <c r="BQ10" s="723"/>
      <c r="BR10" s="723"/>
      <c r="BS10" s="669" t="s">
        <v>130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240</v>
      </c>
      <c r="CS10" s="664"/>
      <c r="CT10" s="664"/>
      <c r="CU10" s="664"/>
      <c r="CV10" s="664"/>
      <c r="CW10" s="664"/>
      <c r="CX10" s="664"/>
      <c r="CY10" s="665"/>
      <c r="CZ10" s="723" t="s">
        <v>130</v>
      </c>
      <c r="DA10" s="723"/>
      <c r="DB10" s="723"/>
      <c r="DC10" s="723"/>
      <c r="DD10" s="669" t="s">
        <v>130</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240</v>
      </c>
      <c r="AA11" s="723"/>
      <c r="AB11" s="723"/>
      <c r="AC11" s="723"/>
      <c r="AD11" s="724" t="s">
        <v>130</v>
      </c>
      <c r="AE11" s="724"/>
      <c r="AF11" s="724"/>
      <c r="AG11" s="724"/>
      <c r="AH11" s="724"/>
      <c r="AI11" s="724"/>
      <c r="AJ11" s="724"/>
      <c r="AK11" s="724"/>
      <c r="AL11" s="666" t="s">
        <v>130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36591</v>
      </c>
      <c r="BH11" s="664"/>
      <c r="BI11" s="664"/>
      <c r="BJ11" s="664"/>
      <c r="BK11" s="664"/>
      <c r="BL11" s="664"/>
      <c r="BM11" s="664"/>
      <c r="BN11" s="665"/>
      <c r="BO11" s="723">
        <v>2.4</v>
      </c>
      <c r="BP11" s="723"/>
      <c r="BQ11" s="723"/>
      <c r="BR11" s="723"/>
      <c r="BS11" s="669" t="s">
        <v>236</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903151</v>
      </c>
      <c r="CS11" s="664"/>
      <c r="CT11" s="664"/>
      <c r="CU11" s="664"/>
      <c r="CV11" s="664"/>
      <c r="CW11" s="664"/>
      <c r="CX11" s="664"/>
      <c r="CY11" s="665"/>
      <c r="CZ11" s="723">
        <v>8</v>
      </c>
      <c r="DA11" s="723"/>
      <c r="DB11" s="723"/>
      <c r="DC11" s="723"/>
      <c r="DD11" s="669">
        <v>360891</v>
      </c>
      <c r="DE11" s="664"/>
      <c r="DF11" s="664"/>
      <c r="DG11" s="664"/>
      <c r="DH11" s="664"/>
      <c r="DI11" s="664"/>
      <c r="DJ11" s="664"/>
      <c r="DK11" s="664"/>
      <c r="DL11" s="664"/>
      <c r="DM11" s="664"/>
      <c r="DN11" s="664"/>
      <c r="DO11" s="664"/>
      <c r="DP11" s="665"/>
      <c r="DQ11" s="669">
        <v>577683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283950</v>
      </c>
      <c r="S12" s="664"/>
      <c r="T12" s="664"/>
      <c r="U12" s="664"/>
      <c r="V12" s="664"/>
      <c r="W12" s="664"/>
      <c r="X12" s="664"/>
      <c r="Y12" s="665"/>
      <c r="Z12" s="723">
        <v>2.5</v>
      </c>
      <c r="AA12" s="723"/>
      <c r="AB12" s="723"/>
      <c r="AC12" s="723"/>
      <c r="AD12" s="724">
        <v>283950</v>
      </c>
      <c r="AE12" s="724"/>
      <c r="AF12" s="724"/>
      <c r="AG12" s="724"/>
      <c r="AH12" s="724"/>
      <c r="AI12" s="724"/>
      <c r="AJ12" s="724"/>
      <c r="AK12" s="724"/>
      <c r="AL12" s="666">
        <v>4.9000000000000004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826007</v>
      </c>
      <c r="BH12" s="664"/>
      <c r="BI12" s="664"/>
      <c r="BJ12" s="664"/>
      <c r="BK12" s="664"/>
      <c r="BL12" s="664"/>
      <c r="BM12" s="664"/>
      <c r="BN12" s="665"/>
      <c r="BO12" s="723">
        <v>55</v>
      </c>
      <c r="BP12" s="723"/>
      <c r="BQ12" s="723"/>
      <c r="BR12" s="723"/>
      <c r="BS12" s="669" t="s">
        <v>240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277324</v>
      </c>
      <c r="CS12" s="664"/>
      <c r="CT12" s="664"/>
      <c r="CU12" s="664"/>
      <c r="CV12" s="664"/>
      <c r="CW12" s="664"/>
      <c r="CX12" s="664"/>
      <c r="CY12" s="665"/>
      <c r="CZ12" s="723">
        <v>2.5</v>
      </c>
      <c r="DA12" s="723"/>
      <c r="DB12" s="723"/>
      <c r="DC12" s="723"/>
      <c r="DD12" s="669">
        <v>120232</v>
      </c>
      <c r="DE12" s="664"/>
      <c r="DF12" s="664"/>
      <c r="DG12" s="664"/>
      <c r="DH12" s="664"/>
      <c r="DI12" s="664"/>
      <c r="DJ12" s="664"/>
      <c r="DK12" s="664"/>
      <c r="DL12" s="664"/>
      <c r="DM12" s="664"/>
      <c r="DN12" s="664"/>
      <c r="DO12" s="664"/>
      <c r="DP12" s="665"/>
      <c r="DQ12" s="669">
        <v>184961</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240</v>
      </c>
      <c r="AA13" s="723"/>
      <c r="AB13" s="723"/>
      <c r="AC13" s="723"/>
      <c r="AD13" s="724" t="s">
        <v>240</v>
      </c>
      <c r="AE13" s="724"/>
      <c r="AF13" s="724"/>
      <c r="AG13" s="724"/>
      <c r="AH13" s="724"/>
      <c r="AI13" s="724"/>
      <c r="AJ13" s="724"/>
      <c r="AK13" s="724"/>
      <c r="AL13" s="666" t="s">
        <v>130</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706552</v>
      </c>
      <c r="BH13" s="664"/>
      <c r="BI13" s="664"/>
      <c r="BJ13" s="664"/>
      <c r="BK13" s="664"/>
      <c r="BL13" s="664"/>
      <c r="BM13" s="664"/>
      <c r="BN13" s="665"/>
      <c r="BO13" s="723">
        <v>47.1</v>
      </c>
      <c r="BP13" s="723"/>
      <c r="BQ13" s="723"/>
      <c r="BR13" s="723"/>
      <c r="BS13" s="669" t="s">
        <v>130</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496805</v>
      </c>
      <c r="CS13" s="664"/>
      <c r="CT13" s="664"/>
      <c r="CU13" s="664"/>
      <c r="CV13" s="664"/>
      <c r="CW13" s="664"/>
      <c r="CX13" s="664"/>
      <c r="CY13" s="665"/>
      <c r="CZ13" s="723">
        <v>4.4000000000000004</v>
      </c>
      <c r="DA13" s="723"/>
      <c r="DB13" s="723"/>
      <c r="DC13" s="723"/>
      <c r="DD13" s="669">
        <v>397223</v>
      </c>
      <c r="DE13" s="664"/>
      <c r="DF13" s="664"/>
      <c r="DG13" s="664"/>
      <c r="DH13" s="664"/>
      <c r="DI13" s="664"/>
      <c r="DJ13" s="664"/>
      <c r="DK13" s="664"/>
      <c r="DL13" s="664"/>
      <c r="DM13" s="664"/>
      <c r="DN13" s="664"/>
      <c r="DO13" s="664"/>
      <c r="DP13" s="665"/>
      <c r="DQ13" s="669">
        <v>224015</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236</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240</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64530</v>
      </c>
      <c r="BH14" s="664"/>
      <c r="BI14" s="664"/>
      <c r="BJ14" s="664"/>
      <c r="BK14" s="664"/>
      <c r="BL14" s="664"/>
      <c r="BM14" s="664"/>
      <c r="BN14" s="665"/>
      <c r="BO14" s="723">
        <v>4.3</v>
      </c>
      <c r="BP14" s="723"/>
      <c r="BQ14" s="723"/>
      <c r="BR14" s="723"/>
      <c r="BS14" s="669" t="s">
        <v>130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799859</v>
      </c>
      <c r="CS14" s="664"/>
      <c r="CT14" s="664"/>
      <c r="CU14" s="664"/>
      <c r="CV14" s="664"/>
      <c r="CW14" s="664"/>
      <c r="CX14" s="664"/>
      <c r="CY14" s="665"/>
      <c r="CZ14" s="723">
        <v>7.1</v>
      </c>
      <c r="DA14" s="723"/>
      <c r="DB14" s="723"/>
      <c r="DC14" s="723"/>
      <c r="DD14" s="669">
        <v>418437</v>
      </c>
      <c r="DE14" s="664"/>
      <c r="DF14" s="664"/>
      <c r="DG14" s="664"/>
      <c r="DH14" s="664"/>
      <c r="DI14" s="664"/>
      <c r="DJ14" s="664"/>
      <c r="DK14" s="664"/>
      <c r="DL14" s="664"/>
      <c r="DM14" s="664"/>
      <c r="DN14" s="664"/>
      <c r="DO14" s="664"/>
      <c r="DP14" s="665"/>
      <c r="DQ14" s="669">
        <v>455423</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17059</v>
      </c>
      <c r="S15" s="664"/>
      <c r="T15" s="664"/>
      <c r="U15" s="664"/>
      <c r="V15" s="664"/>
      <c r="W15" s="664"/>
      <c r="X15" s="664"/>
      <c r="Y15" s="665"/>
      <c r="Z15" s="723">
        <v>0.1</v>
      </c>
      <c r="AA15" s="723"/>
      <c r="AB15" s="723"/>
      <c r="AC15" s="723"/>
      <c r="AD15" s="724">
        <v>17059</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132257</v>
      </c>
      <c r="BH15" s="664"/>
      <c r="BI15" s="664"/>
      <c r="BJ15" s="664"/>
      <c r="BK15" s="664"/>
      <c r="BL15" s="664"/>
      <c r="BM15" s="664"/>
      <c r="BN15" s="665"/>
      <c r="BO15" s="723">
        <v>8.8000000000000007</v>
      </c>
      <c r="BP15" s="723"/>
      <c r="BQ15" s="723"/>
      <c r="BR15" s="723"/>
      <c r="BS15" s="669" t="s">
        <v>130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970128</v>
      </c>
      <c r="CS15" s="664"/>
      <c r="CT15" s="664"/>
      <c r="CU15" s="664"/>
      <c r="CV15" s="664"/>
      <c r="CW15" s="664"/>
      <c r="CX15" s="664"/>
      <c r="CY15" s="665"/>
      <c r="CZ15" s="723">
        <v>8.6</v>
      </c>
      <c r="DA15" s="723"/>
      <c r="DB15" s="723"/>
      <c r="DC15" s="723"/>
      <c r="DD15" s="669">
        <v>367270</v>
      </c>
      <c r="DE15" s="664"/>
      <c r="DF15" s="664"/>
      <c r="DG15" s="664"/>
      <c r="DH15" s="664"/>
      <c r="DI15" s="664"/>
      <c r="DJ15" s="664"/>
      <c r="DK15" s="664"/>
      <c r="DL15" s="664"/>
      <c r="DM15" s="664"/>
      <c r="DN15" s="664"/>
      <c r="DO15" s="664"/>
      <c r="DP15" s="665"/>
      <c r="DQ15" s="669">
        <v>652197</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240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240</v>
      </c>
      <c r="BP16" s="723"/>
      <c r="BQ16" s="723"/>
      <c r="BR16" s="723"/>
      <c r="BS16" s="669" t="s">
        <v>130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42924</v>
      </c>
      <c r="CS16" s="664"/>
      <c r="CT16" s="664"/>
      <c r="CU16" s="664"/>
      <c r="CV16" s="664"/>
      <c r="CW16" s="664"/>
      <c r="CX16" s="664"/>
      <c r="CY16" s="665"/>
      <c r="CZ16" s="723">
        <v>0.4</v>
      </c>
      <c r="DA16" s="723"/>
      <c r="DB16" s="723"/>
      <c r="DC16" s="723"/>
      <c r="DD16" s="669" t="s">
        <v>240</v>
      </c>
      <c r="DE16" s="664"/>
      <c r="DF16" s="664"/>
      <c r="DG16" s="664"/>
      <c r="DH16" s="664"/>
      <c r="DI16" s="664"/>
      <c r="DJ16" s="664"/>
      <c r="DK16" s="664"/>
      <c r="DL16" s="664"/>
      <c r="DM16" s="664"/>
      <c r="DN16" s="664"/>
      <c r="DO16" s="664"/>
      <c r="DP16" s="665"/>
      <c r="DQ16" s="669">
        <v>20847</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5161</v>
      </c>
      <c r="S17" s="664"/>
      <c r="T17" s="664"/>
      <c r="U17" s="664"/>
      <c r="V17" s="664"/>
      <c r="W17" s="664"/>
      <c r="X17" s="664"/>
      <c r="Y17" s="665"/>
      <c r="Z17" s="723">
        <v>0</v>
      </c>
      <c r="AA17" s="723"/>
      <c r="AB17" s="723"/>
      <c r="AC17" s="723"/>
      <c r="AD17" s="724">
        <v>5161</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240</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1124214</v>
      </c>
      <c r="CS17" s="664"/>
      <c r="CT17" s="664"/>
      <c r="CU17" s="664"/>
      <c r="CV17" s="664"/>
      <c r="CW17" s="664"/>
      <c r="CX17" s="664"/>
      <c r="CY17" s="665"/>
      <c r="CZ17" s="723">
        <v>10</v>
      </c>
      <c r="DA17" s="723"/>
      <c r="DB17" s="723"/>
      <c r="DC17" s="723"/>
      <c r="DD17" s="669" t="s">
        <v>130</v>
      </c>
      <c r="DE17" s="664"/>
      <c r="DF17" s="664"/>
      <c r="DG17" s="664"/>
      <c r="DH17" s="664"/>
      <c r="DI17" s="664"/>
      <c r="DJ17" s="664"/>
      <c r="DK17" s="664"/>
      <c r="DL17" s="664"/>
      <c r="DM17" s="664"/>
      <c r="DN17" s="664"/>
      <c r="DO17" s="664"/>
      <c r="DP17" s="665"/>
      <c r="DQ17" s="669">
        <v>1057629</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4093298</v>
      </c>
      <c r="S18" s="664"/>
      <c r="T18" s="664"/>
      <c r="U18" s="664"/>
      <c r="V18" s="664"/>
      <c r="W18" s="664"/>
      <c r="X18" s="664"/>
      <c r="Y18" s="665"/>
      <c r="Z18" s="723">
        <v>35.5</v>
      </c>
      <c r="AA18" s="723"/>
      <c r="AB18" s="723"/>
      <c r="AC18" s="723"/>
      <c r="AD18" s="724">
        <v>3805869</v>
      </c>
      <c r="AE18" s="724"/>
      <c r="AF18" s="724"/>
      <c r="AG18" s="724"/>
      <c r="AH18" s="724"/>
      <c r="AI18" s="724"/>
      <c r="AJ18" s="724"/>
      <c r="AK18" s="724"/>
      <c r="AL18" s="666">
        <v>66.3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240</v>
      </c>
      <c r="BP18" s="723"/>
      <c r="BQ18" s="723"/>
      <c r="BR18" s="723"/>
      <c r="BS18" s="669" t="s">
        <v>130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240</v>
      </c>
      <c r="DA18" s="723"/>
      <c r="DB18" s="723"/>
      <c r="DC18" s="723"/>
      <c r="DD18" s="669" t="s">
        <v>130</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3805869</v>
      </c>
      <c r="S19" s="664"/>
      <c r="T19" s="664"/>
      <c r="U19" s="664"/>
      <c r="V19" s="664"/>
      <c r="W19" s="664"/>
      <c r="X19" s="664"/>
      <c r="Y19" s="665"/>
      <c r="Z19" s="723">
        <v>33</v>
      </c>
      <c r="AA19" s="723"/>
      <c r="AB19" s="723"/>
      <c r="AC19" s="723"/>
      <c r="AD19" s="724">
        <v>3805869</v>
      </c>
      <c r="AE19" s="724"/>
      <c r="AF19" s="724"/>
      <c r="AG19" s="724"/>
      <c r="AH19" s="724"/>
      <c r="AI19" s="724"/>
      <c r="AJ19" s="724"/>
      <c r="AK19" s="724"/>
      <c r="AL19" s="666">
        <v>66.3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240</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236</v>
      </c>
      <c r="CS19" s="664"/>
      <c r="CT19" s="664"/>
      <c r="CU19" s="664"/>
      <c r="CV19" s="664"/>
      <c r="CW19" s="664"/>
      <c r="CX19" s="664"/>
      <c r="CY19" s="665"/>
      <c r="CZ19" s="723" t="s">
        <v>130</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287429</v>
      </c>
      <c r="S20" s="664"/>
      <c r="T20" s="664"/>
      <c r="U20" s="664"/>
      <c r="V20" s="664"/>
      <c r="W20" s="664"/>
      <c r="X20" s="664"/>
      <c r="Y20" s="665"/>
      <c r="Z20" s="723">
        <v>2.5</v>
      </c>
      <c r="AA20" s="723"/>
      <c r="AB20" s="723"/>
      <c r="AC20" s="723"/>
      <c r="AD20" s="724" t="s">
        <v>130</v>
      </c>
      <c r="AE20" s="724"/>
      <c r="AF20" s="724"/>
      <c r="AG20" s="724"/>
      <c r="AH20" s="724"/>
      <c r="AI20" s="724"/>
      <c r="AJ20" s="724"/>
      <c r="AK20" s="724"/>
      <c r="AL20" s="666" t="s">
        <v>240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240</v>
      </c>
      <c r="BP20" s="723"/>
      <c r="BQ20" s="723"/>
      <c r="BR20" s="723"/>
      <c r="BS20" s="669" t="s">
        <v>130</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11255592</v>
      </c>
      <c r="CS20" s="664"/>
      <c r="CT20" s="664"/>
      <c r="CU20" s="664"/>
      <c r="CV20" s="664"/>
      <c r="CW20" s="664"/>
      <c r="CX20" s="664"/>
      <c r="CY20" s="665"/>
      <c r="CZ20" s="723">
        <v>100</v>
      </c>
      <c r="DA20" s="723"/>
      <c r="DB20" s="723"/>
      <c r="DC20" s="723"/>
      <c r="DD20" s="669">
        <v>2189841</v>
      </c>
      <c r="DE20" s="664"/>
      <c r="DF20" s="664"/>
      <c r="DG20" s="664"/>
      <c r="DH20" s="664"/>
      <c r="DI20" s="664"/>
      <c r="DJ20" s="664"/>
      <c r="DK20" s="664"/>
      <c r="DL20" s="664"/>
      <c r="DM20" s="664"/>
      <c r="DN20" s="664"/>
      <c r="DO20" s="664"/>
      <c r="DP20" s="665"/>
      <c r="DQ20" s="669">
        <v>7245673</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240</v>
      </c>
      <c r="AA21" s="723"/>
      <c r="AB21" s="723"/>
      <c r="AC21" s="723"/>
      <c r="AD21" s="724" t="s">
        <v>130</v>
      </c>
      <c r="AE21" s="724"/>
      <c r="AF21" s="724"/>
      <c r="AG21" s="724"/>
      <c r="AH21" s="724"/>
      <c r="AI21" s="724"/>
      <c r="AJ21" s="724"/>
      <c r="AK21" s="724"/>
      <c r="AL21" s="666" t="s">
        <v>236</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280</v>
      </c>
      <c r="BH21" s="664"/>
      <c r="BI21" s="664"/>
      <c r="BJ21" s="664"/>
      <c r="BK21" s="664"/>
      <c r="BL21" s="664"/>
      <c r="BM21" s="664"/>
      <c r="BN21" s="665"/>
      <c r="BO21" s="723" t="s">
        <v>236</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6003547</v>
      </c>
      <c r="S22" s="664"/>
      <c r="T22" s="664"/>
      <c r="U22" s="664"/>
      <c r="V22" s="664"/>
      <c r="W22" s="664"/>
      <c r="X22" s="664"/>
      <c r="Y22" s="665"/>
      <c r="Z22" s="723">
        <v>52</v>
      </c>
      <c r="AA22" s="723"/>
      <c r="AB22" s="723"/>
      <c r="AC22" s="723"/>
      <c r="AD22" s="724">
        <v>5716118</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240</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2183</v>
      </c>
      <c r="S23" s="664"/>
      <c r="T23" s="664"/>
      <c r="U23" s="664"/>
      <c r="V23" s="664"/>
      <c r="W23" s="664"/>
      <c r="X23" s="664"/>
      <c r="Y23" s="665"/>
      <c r="Z23" s="723">
        <v>0</v>
      </c>
      <c r="AA23" s="723"/>
      <c r="AB23" s="723"/>
      <c r="AC23" s="723"/>
      <c r="AD23" s="724">
        <v>2183</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236</v>
      </c>
      <c r="BP23" s="723"/>
      <c r="BQ23" s="723"/>
      <c r="BR23" s="723"/>
      <c r="BS23" s="669" t="s">
        <v>130</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76530</v>
      </c>
      <c r="S24" s="664"/>
      <c r="T24" s="664"/>
      <c r="U24" s="664"/>
      <c r="V24" s="664"/>
      <c r="W24" s="664"/>
      <c r="X24" s="664"/>
      <c r="Y24" s="665"/>
      <c r="Z24" s="723">
        <v>0.7</v>
      </c>
      <c r="AA24" s="723"/>
      <c r="AB24" s="723"/>
      <c r="AC24" s="723"/>
      <c r="AD24" s="724" t="s">
        <v>240</v>
      </c>
      <c r="AE24" s="724"/>
      <c r="AF24" s="724"/>
      <c r="AG24" s="724"/>
      <c r="AH24" s="724"/>
      <c r="AI24" s="724"/>
      <c r="AJ24" s="724"/>
      <c r="AK24" s="724"/>
      <c r="AL24" s="666" t="s">
        <v>240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4240673</v>
      </c>
      <c r="CS24" s="727"/>
      <c r="CT24" s="727"/>
      <c r="CU24" s="727"/>
      <c r="CV24" s="727"/>
      <c r="CW24" s="727"/>
      <c r="CX24" s="727"/>
      <c r="CY24" s="773"/>
      <c r="CZ24" s="774">
        <v>37.700000000000003</v>
      </c>
      <c r="DA24" s="743"/>
      <c r="DB24" s="743"/>
      <c r="DC24" s="777"/>
      <c r="DD24" s="772">
        <v>3013141</v>
      </c>
      <c r="DE24" s="727"/>
      <c r="DF24" s="727"/>
      <c r="DG24" s="727"/>
      <c r="DH24" s="727"/>
      <c r="DI24" s="727"/>
      <c r="DJ24" s="727"/>
      <c r="DK24" s="773"/>
      <c r="DL24" s="772">
        <v>2948271</v>
      </c>
      <c r="DM24" s="727"/>
      <c r="DN24" s="727"/>
      <c r="DO24" s="727"/>
      <c r="DP24" s="727"/>
      <c r="DQ24" s="727"/>
      <c r="DR24" s="727"/>
      <c r="DS24" s="727"/>
      <c r="DT24" s="727"/>
      <c r="DU24" s="727"/>
      <c r="DV24" s="773"/>
      <c r="DW24" s="774">
        <v>49.3</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108177</v>
      </c>
      <c r="S25" s="664"/>
      <c r="T25" s="664"/>
      <c r="U25" s="664"/>
      <c r="V25" s="664"/>
      <c r="W25" s="664"/>
      <c r="X25" s="664"/>
      <c r="Y25" s="665"/>
      <c r="Z25" s="723">
        <v>0.9</v>
      </c>
      <c r="AA25" s="723"/>
      <c r="AB25" s="723"/>
      <c r="AC25" s="723"/>
      <c r="AD25" s="724">
        <v>3967</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240</v>
      </c>
      <c r="BP25" s="723"/>
      <c r="BQ25" s="723"/>
      <c r="BR25" s="723"/>
      <c r="BS25" s="669" t="s">
        <v>236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1479637</v>
      </c>
      <c r="CS25" s="662"/>
      <c r="CT25" s="662"/>
      <c r="CU25" s="662"/>
      <c r="CV25" s="662"/>
      <c r="CW25" s="662"/>
      <c r="CX25" s="662"/>
      <c r="CY25" s="663"/>
      <c r="CZ25" s="666">
        <v>13.1</v>
      </c>
      <c r="DA25" s="695"/>
      <c r="DB25" s="695"/>
      <c r="DC25" s="696"/>
      <c r="DD25" s="669">
        <v>1437091</v>
      </c>
      <c r="DE25" s="662"/>
      <c r="DF25" s="662"/>
      <c r="DG25" s="662"/>
      <c r="DH25" s="662"/>
      <c r="DI25" s="662"/>
      <c r="DJ25" s="662"/>
      <c r="DK25" s="663"/>
      <c r="DL25" s="669">
        <v>1422297</v>
      </c>
      <c r="DM25" s="662"/>
      <c r="DN25" s="662"/>
      <c r="DO25" s="662"/>
      <c r="DP25" s="662"/>
      <c r="DQ25" s="662"/>
      <c r="DR25" s="662"/>
      <c r="DS25" s="662"/>
      <c r="DT25" s="662"/>
      <c r="DU25" s="662"/>
      <c r="DV25" s="663"/>
      <c r="DW25" s="666">
        <v>23.8</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11141</v>
      </c>
      <c r="S26" s="664"/>
      <c r="T26" s="664"/>
      <c r="U26" s="664"/>
      <c r="V26" s="664"/>
      <c r="W26" s="664"/>
      <c r="X26" s="664"/>
      <c r="Y26" s="665"/>
      <c r="Z26" s="723">
        <v>0.1</v>
      </c>
      <c r="AA26" s="723"/>
      <c r="AB26" s="723"/>
      <c r="AC26" s="723"/>
      <c r="AD26" s="724" t="s">
        <v>240</v>
      </c>
      <c r="AE26" s="724"/>
      <c r="AF26" s="724"/>
      <c r="AG26" s="724"/>
      <c r="AH26" s="724"/>
      <c r="AI26" s="724"/>
      <c r="AJ26" s="724"/>
      <c r="AK26" s="724"/>
      <c r="AL26" s="666" t="s">
        <v>130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130</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914147</v>
      </c>
      <c r="CS26" s="664"/>
      <c r="CT26" s="664"/>
      <c r="CU26" s="664"/>
      <c r="CV26" s="664"/>
      <c r="CW26" s="664"/>
      <c r="CX26" s="664"/>
      <c r="CY26" s="665"/>
      <c r="CZ26" s="666">
        <v>8.1</v>
      </c>
      <c r="DA26" s="695"/>
      <c r="DB26" s="695"/>
      <c r="DC26" s="696"/>
      <c r="DD26" s="669">
        <v>874691</v>
      </c>
      <c r="DE26" s="664"/>
      <c r="DF26" s="664"/>
      <c r="DG26" s="664"/>
      <c r="DH26" s="664"/>
      <c r="DI26" s="664"/>
      <c r="DJ26" s="664"/>
      <c r="DK26" s="665"/>
      <c r="DL26" s="669" t="s">
        <v>280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944426</v>
      </c>
      <c r="S27" s="664"/>
      <c r="T27" s="664"/>
      <c r="U27" s="664"/>
      <c r="V27" s="664"/>
      <c r="W27" s="664"/>
      <c r="X27" s="664"/>
      <c r="Y27" s="665"/>
      <c r="Z27" s="723">
        <v>8.1999999999999993</v>
      </c>
      <c r="AA27" s="723"/>
      <c r="AB27" s="723"/>
      <c r="AC27" s="723"/>
      <c r="AD27" s="724" t="s">
        <v>130</v>
      </c>
      <c r="AE27" s="724"/>
      <c r="AF27" s="724"/>
      <c r="AG27" s="724"/>
      <c r="AH27" s="724"/>
      <c r="AI27" s="724"/>
      <c r="AJ27" s="724"/>
      <c r="AK27" s="724"/>
      <c r="AL27" s="666" t="s">
        <v>130</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1500979</v>
      </c>
      <c r="BH27" s="664"/>
      <c r="BI27" s="664"/>
      <c r="BJ27" s="664"/>
      <c r="BK27" s="664"/>
      <c r="BL27" s="664"/>
      <c r="BM27" s="664"/>
      <c r="BN27" s="665"/>
      <c r="BO27" s="723">
        <v>100</v>
      </c>
      <c r="BP27" s="723"/>
      <c r="BQ27" s="723"/>
      <c r="BR27" s="723"/>
      <c r="BS27" s="669" t="s">
        <v>240</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1636822</v>
      </c>
      <c r="CS27" s="662"/>
      <c r="CT27" s="662"/>
      <c r="CU27" s="662"/>
      <c r="CV27" s="662"/>
      <c r="CW27" s="662"/>
      <c r="CX27" s="662"/>
      <c r="CY27" s="663"/>
      <c r="CZ27" s="666">
        <v>14.5</v>
      </c>
      <c r="DA27" s="695"/>
      <c r="DB27" s="695"/>
      <c r="DC27" s="696"/>
      <c r="DD27" s="669">
        <v>518421</v>
      </c>
      <c r="DE27" s="662"/>
      <c r="DF27" s="662"/>
      <c r="DG27" s="662"/>
      <c r="DH27" s="662"/>
      <c r="DI27" s="662"/>
      <c r="DJ27" s="662"/>
      <c r="DK27" s="663"/>
      <c r="DL27" s="669">
        <v>468345</v>
      </c>
      <c r="DM27" s="662"/>
      <c r="DN27" s="662"/>
      <c r="DO27" s="662"/>
      <c r="DP27" s="662"/>
      <c r="DQ27" s="662"/>
      <c r="DR27" s="662"/>
      <c r="DS27" s="662"/>
      <c r="DT27" s="662"/>
      <c r="DU27" s="662"/>
      <c r="DV27" s="663"/>
      <c r="DW27" s="666">
        <v>7.8</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1124214</v>
      </c>
      <c r="CS28" s="664"/>
      <c r="CT28" s="664"/>
      <c r="CU28" s="664"/>
      <c r="CV28" s="664"/>
      <c r="CW28" s="664"/>
      <c r="CX28" s="664"/>
      <c r="CY28" s="665"/>
      <c r="CZ28" s="666">
        <v>10</v>
      </c>
      <c r="DA28" s="695"/>
      <c r="DB28" s="695"/>
      <c r="DC28" s="696"/>
      <c r="DD28" s="669">
        <v>1057629</v>
      </c>
      <c r="DE28" s="664"/>
      <c r="DF28" s="664"/>
      <c r="DG28" s="664"/>
      <c r="DH28" s="664"/>
      <c r="DI28" s="664"/>
      <c r="DJ28" s="664"/>
      <c r="DK28" s="665"/>
      <c r="DL28" s="669">
        <v>1057629</v>
      </c>
      <c r="DM28" s="664"/>
      <c r="DN28" s="664"/>
      <c r="DO28" s="664"/>
      <c r="DP28" s="664"/>
      <c r="DQ28" s="664"/>
      <c r="DR28" s="664"/>
      <c r="DS28" s="664"/>
      <c r="DT28" s="664"/>
      <c r="DU28" s="664"/>
      <c r="DV28" s="665"/>
      <c r="DW28" s="666">
        <v>17.7</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1045599</v>
      </c>
      <c r="S29" s="664"/>
      <c r="T29" s="664"/>
      <c r="U29" s="664"/>
      <c r="V29" s="664"/>
      <c r="W29" s="664"/>
      <c r="X29" s="664"/>
      <c r="Y29" s="665"/>
      <c r="Z29" s="723">
        <v>9.1</v>
      </c>
      <c r="AA29" s="723"/>
      <c r="AB29" s="723"/>
      <c r="AC29" s="723"/>
      <c r="AD29" s="724" t="s">
        <v>240</v>
      </c>
      <c r="AE29" s="724"/>
      <c r="AF29" s="724"/>
      <c r="AG29" s="724"/>
      <c r="AH29" s="724"/>
      <c r="AI29" s="724"/>
      <c r="AJ29" s="724"/>
      <c r="AK29" s="724"/>
      <c r="AL29" s="666" t="s">
        <v>240</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1124155</v>
      </c>
      <c r="CS29" s="662"/>
      <c r="CT29" s="662"/>
      <c r="CU29" s="662"/>
      <c r="CV29" s="662"/>
      <c r="CW29" s="662"/>
      <c r="CX29" s="662"/>
      <c r="CY29" s="663"/>
      <c r="CZ29" s="666">
        <v>10</v>
      </c>
      <c r="DA29" s="695"/>
      <c r="DB29" s="695"/>
      <c r="DC29" s="696"/>
      <c r="DD29" s="669">
        <v>1057570</v>
      </c>
      <c r="DE29" s="662"/>
      <c r="DF29" s="662"/>
      <c r="DG29" s="662"/>
      <c r="DH29" s="662"/>
      <c r="DI29" s="662"/>
      <c r="DJ29" s="662"/>
      <c r="DK29" s="663"/>
      <c r="DL29" s="669">
        <v>1057570</v>
      </c>
      <c r="DM29" s="662"/>
      <c r="DN29" s="662"/>
      <c r="DO29" s="662"/>
      <c r="DP29" s="662"/>
      <c r="DQ29" s="662"/>
      <c r="DR29" s="662"/>
      <c r="DS29" s="662"/>
      <c r="DT29" s="662"/>
      <c r="DU29" s="662"/>
      <c r="DV29" s="663"/>
      <c r="DW29" s="666">
        <v>17.7</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43355</v>
      </c>
      <c r="S30" s="664"/>
      <c r="T30" s="664"/>
      <c r="U30" s="664"/>
      <c r="V30" s="664"/>
      <c r="W30" s="664"/>
      <c r="X30" s="664"/>
      <c r="Y30" s="665"/>
      <c r="Z30" s="723">
        <v>0.4</v>
      </c>
      <c r="AA30" s="723"/>
      <c r="AB30" s="723"/>
      <c r="AC30" s="723"/>
      <c r="AD30" s="724">
        <v>13341</v>
      </c>
      <c r="AE30" s="724"/>
      <c r="AF30" s="724"/>
      <c r="AG30" s="724"/>
      <c r="AH30" s="724"/>
      <c r="AI30" s="724"/>
      <c r="AJ30" s="724"/>
      <c r="AK30" s="724"/>
      <c r="AL30" s="666">
        <v>0.2</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98.8</v>
      </c>
      <c r="BH30" s="742"/>
      <c r="BI30" s="742"/>
      <c r="BJ30" s="742"/>
      <c r="BK30" s="742"/>
      <c r="BL30" s="742"/>
      <c r="BM30" s="743">
        <v>93.8</v>
      </c>
      <c r="BN30" s="742"/>
      <c r="BO30" s="742"/>
      <c r="BP30" s="742"/>
      <c r="BQ30" s="744"/>
      <c r="BR30" s="741">
        <v>98.7</v>
      </c>
      <c r="BS30" s="742"/>
      <c r="BT30" s="742"/>
      <c r="BU30" s="742"/>
      <c r="BV30" s="742"/>
      <c r="BW30" s="742"/>
      <c r="BX30" s="743">
        <v>93.4</v>
      </c>
      <c r="BY30" s="742"/>
      <c r="BZ30" s="742"/>
      <c r="CA30" s="742"/>
      <c r="CB30" s="744"/>
      <c r="CD30" s="747"/>
      <c r="CE30" s="748"/>
      <c r="CF30" s="705" t="s">
        <v>313</v>
      </c>
      <c r="CG30" s="702"/>
      <c r="CH30" s="702"/>
      <c r="CI30" s="702"/>
      <c r="CJ30" s="702"/>
      <c r="CK30" s="702"/>
      <c r="CL30" s="702"/>
      <c r="CM30" s="702"/>
      <c r="CN30" s="702"/>
      <c r="CO30" s="702"/>
      <c r="CP30" s="702"/>
      <c r="CQ30" s="703"/>
      <c r="CR30" s="661">
        <v>1055880</v>
      </c>
      <c r="CS30" s="664"/>
      <c r="CT30" s="664"/>
      <c r="CU30" s="664"/>
      <c r="CV30" s="664"/>
      <c r="CW30" s="664"/>
      <c r="CX30" s="664"/>
      <c r="CY30" s="665"/>
      <c r="CZ30" s="666">
        <v>9.4</v>
      </c>
      <c r="DA30" s="695"/>
      <c r="DB30" s="695"/>
      <c r="DC30" s="696"/>
      <c r="DD30" s="669">
        <v>993632</v>
      </c>
      <c r="DE30" s="664"/>
      <c r="DF30" s="664"/>
      <c r="DG30" s="664"/>
      <c r="DH30" s="664"/>
      <c r="DI30" s="664"/>
      <c r="DJ30" s="664"/>
      <c r="DK30" s="665"/>
      <c r="DL30" s="669">
        <v>993632</v>
      </c>
      <c r="DM30" s="664"/>
      <c r="DN30" s="664"/>
      <c r="DO30" s="664"/>
      <c r="DP30" s="664"/>
      <c r="DQ30" s="664"/>
      <c r="DR30" s="664"/>
      <c r="DS30" s="664"/>
      <c r="DT30" s="664"/>
      <c r="DU30" s="664"/>
      <c r="DV30" s="665"/>
      <c r="DW30" s="666">
        <v>16.600000000000001</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632468</v>
      </c>
      <c r="S31" s="664"/>
      <c r="T31" s="664"/>
      <c r="U31" s="664"/>
      <c r="V31" s="664"/>
      <c r="W31" s="664"/>
      <c r="X31" s="664"/>
      <c r="Y31" s="665"/>
      <c r="Z31" s="723">
        <v>5.5</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v>
      </c>
      <c r="BH31" s="662"/>
      <c r="BI31" s="662"/>
      <c r="BJ31" s="662"/>
      <c r="BK31" s="662"/>
      <c r="BL31" s="662"/>
      <c r="BM31" s="667">
        <v>94.3</v>
      </c>
      <c r="BN31" s="740"/>
      <c r="BO31" s="740"/>
      <c r="BP31" s="740"/>
      <c r="BQ31" s="701"/>
      <c r="BR31" s="739">
        <v>98.7</v>
      </c>
      <c r="BS31" s="662"/>
      <c r="BT31" s="662"/>
      <c r="BU31" s="662"/>
      <c r="BV31" s="662"/>
      <c r="BW31" s="662"/>
      <c r="BX31" s="667">
        <v>93.9</v>
      </c>
      <c r="BY31" s="740"/>
      <c r="BZ31" s="740"/>
      <c r="CA31" s="740"/>
      <c r="CB31" s="701"/>
      <c r="CD31" s="747"/>
      <c r="CE31" s="748"/>
      <c r="CF31" s="705" t="s">
        <v>317</v>
      </c>
      <c r="CG31" s="702"/>
      <c r="CH31" s="702"/>
      <c r="CI31" s="702"/>
      <c r="CJ31" s="702"/>
      <c r="CK31" s="702"/>
      <c r="CL31" s="702"/>
      <c r="CM31" s="702"/>
      <c r="CN31" s="702"/>
      <c r="CO31" s="702"/>
      <c r="CP31" s="702"/>
      <c r="CQ31" s="703"/>
      <c r="CR31" s="661">
        <v>68275</v>
      </c>
      <c r="CS31" s="662"/>
      <c r="CT31" s="662"/>
      <c r="CU31" s="662"/>
      <c r="CV31" s="662"/>
      <c r="CW31" s="662"/>
      <c r="CX31" s="662"/>
      <c r="CY31" s="663"/>
      <c r="CZ31" s="666">
        <v>0.6</v>
      </c>
      <c r="DA31" s="695"/>
      <c r="DB31" s="695"/>
      <c r="DC31" s="696"/>
      <c r="DD31" s="669">
        <v>63938</v>
      </c>
      <c r="DE31" s="662"/>
      <c r="DF31" s="662"/>
      <c r="DG31" s="662"/>
      <c r="DH31" s="662"/>
      <c r="DI31" s="662"/>
      <c r="DJ31" s="662"/>
      <c r="DK31" s="663"/>
      <c r="DL31" s="669">
        <v>63938</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843980</v>
      </c>
      <c r="S32" s="664"/>
      <c r="T32" s="664"/>
      <c r="U32" s="664"/>
      <c r="V32" s="664"/>
      <c r="W32" s="664"/>
      <c r="X32" s="664"/>
      <c r="Y32" s="665"/>
      <c r="Z32" s="723">
        <v>7.3</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98.5</v>
      </c>
      <c r="BH32" s="677"/>
      <c r="BI32" s="677"/>
      <c r="BJ32" s="677"/>
      <c r="BK32" s="677"/>
      <c r="BL32" s="677"/>
      <c r="BM32" s="721">
        <v>92.2</v>
      </c>
      <c r="BN32" s="677"/>
      <c r="BO32" s="677"/>
      <c r="BP32" s="677"/>
      <c r="BQ32" s="714"/>
      <c r="BR32" s="738">
        <v>98.4</v>
      </c>
      <c r="BS32" s="677"/>
      <c r="BT32" s="677"/>
      <c r="BU32" s="677"/>
      <c r="BV32" s="677"/>
      <c r="BW32" s="677"/>
      <c r="BX32" s="721">
        <v>91.3</v>
      </c>
      <c r="BY32" s="677"/>
      <c r="BZ32" s="677"/>
      <c r="CA32" s="677"/>
      <c r="CB32" s="714"/>
      <c r="CD32" s="749"/>
      <c r="CE32" s="750"/>
      <c r="CF32" s="705" t="s">
        <v>320</v>
      </c>
      <c r="CG32" s="702"/>
      <c r="CH32" s="702"/>
      <c r="CI32" s="702"/>
      <c r="CJ32" s="702"/>
      <c r="CK32" s="702"/>
      <c r="CL32" s="702"/>
      <c r="CM32" s="702"/>
      <c r="CN32" s="702"/>
      <c r="CO32" s="702"/>
      <c r="CP32" s="702"/>
      <c r="CQ32" s="703"/>
      <c r="CR32" s="661">
        <v>59</v>
      </c>
      <c r="CS32" s="664"/>
      <c r="CT32" s="664"/>
      <c r="CU32" s="664"/>
      <c r="CV32" s="664"/>
      <c r="CW32" s="664"/>
      <c r="CX32" s="664"/>
      <c r="CY32" s="665"/>
      <c r="CZ32" s="666">
        <v>0</v>
      </c>
      <c r="DA32" s="695"/>
      <c r="DB32" s="695"/>
      <c r="DC32" s="696"/>
      <c r="DD32" s="669">
        <v>59</v>
      </c>
      <c r="DE32" s="664"/>
      <c r="DF32" s="664"/>
      <c r="DG32" s="664"/>
      <c r="DH32" s="664"/>
      <c r="DI32" s="664"/>
      <c r="DJ32" s="664"/>
      <c r="DK32" s="665"/>
      <c r="DL32" s="669">
        <v>59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323941</v>
      </c>
      <c r="S33" s="664"/>
      <c r="T33" s="664"/>
      <c r="U33" s="664"/>
      <c r="V33" s="664"/>
      <c r="W33" s="664"/>
      <c r="X33" s="664"/>
      <c r="Y33" s="665"/>
      <c r="Z33" s="723">
        <v>2.8</v>
      </c>
      <c r="AA33" s="723"/>
      <c r="AB33" s="723"/>
      <c r="AC33" s="723"/>
      <c r="AD33" s="724" t="s">
        <v>240</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4782154</v>
      </c>
      <c r="CS33" s="662"/>
      <c r="CT33" s="662"/>
      <c r="CU33" s="662"/>
      <c r="CV33" s="662"/>
      <c r="CW33" s="662"/>
      <c r="CX33" s="662"/>
      <c r="CY33" s="663"/>
      <c r="CZ33" s="666">
        <v>42.5</v>
      </c>
      <c r="DA33" s="695"/>
      <c r="DB33" s="695"/>
      <c r="DC33" s="696"/>
      <c r="DD33" s="669">
        <v>3624271</v>
      </c>
      <c r="DE33" s="662"/>
      <c r="DF33" s="662"/>
      <c r="DG33" s="662"/>
      <c r="DH33" s="662"/>
      <c r="DI33" s="662"/>
      <c r="DJ33" s="662"/>
      <c r="DK33" s="663"/>
      <c r="DL33" s="669">
        <v>2559517</v>
      </c>
      <c r="DM33" s="662"/>
      <c r="DN33" s="662"/>
      <c r="DO33" s="662"/>
      <c r="DP33" s="662"/>
      <c r="DQ33" s="662"/>
      <c r="DR33" s="662"/>
      <c r="DS33" s="662"/>
      <c r="DT33" s="662"/>
      <c r="DU33" s="662"/>
      <c r="DV33" s="663"/>
      <c r="DW33" s="666">
        <v>42.8</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82994</v>
      </c>
      <c r="S34" s="664"/>
      <c r="T34" s="664"/>
      <c r="U34" s="664"/>
      <c r="V34" s="664"/>
      <c r="W34" s="664"/>
      <c r="X34" s="664"/>
      <c r="Y34" s="665"/>
      <c r="Z34" s="723">
        <v>0.7</v>
      </c>
      <c r="AA34" s="723"/>
      <c r="AB34" s="723"/>
      <c r="AC34" s="723"/>
      <c r="AD34" s="724">
        <v>3873</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1714303</v>
      </c>
      <c r="CS34" s="664"/>
      <c r="CT34" s="664"/>
      <c r="CU34" s="664"/>
      <c r="CV34" s="664"/>
      <c r="CW34" s="664"/>
      <c r="CX34" s="664"/>
      <c r="CY34" s="665"/>
      <c r="CZ34" s="666">
        <v>15.2</v>
      </c>
      <c r="DA34" s="695"/>
      <c r="DB34" s="695"/>
      <c r="DC34" s="696"/>
      <c r="DD34" s="669">
        <v>1099705</v>
      </c>
      <c r="DE34" s="664"/>
      <c r="DF34" s="664"/>
      <c r="DG34" s="664"/>
      <c r="DH34" s="664"/>
      <c r="DI34" s="664"/>
      <c r="DJ34" s="664"/>
      <c r="DK34" s="665"/>
      <c r="DL34" s="669">
        <v>956105</v>
      </c>
      <c r="DM34" s="664"/>
      <c r="DN34" s="664"/>
      <c r="DO34" s="664"/>
      <c r="DP34" s="664"/>
      <c r="DQ34" s="664"/>
      <c r="DR34" s="664"/>
      <c r="DS34" s="664"/>
      <c r="DT34" s="664"/>
      <c r="DU34" s="664"/>
      <c r="DV34" s="665"/>
      <c r="DW34" s="666">
        <v>16</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1424496</v>
      </c>
      <c r="S35" s="664"/>
      <c r="T35" s="664"/>
      <c r="U35" s="664"/>
      <c r="V35" s="664"/>
      <c r="W35" s="664"/>
      <c r="X35" s="664"/>
      <c r="Y35" s="665"/>
      <c r="Z35" s="723">
        <v>12.3</v>
      </c>
      <c r="AA35" s="723"/>
      <c r="AB35" s="723"/>
      <c r="AC35" s="723"/>
      <c r="AD35" s="724" t="s">
        <v>236</v>
      </c>
      <c r="AE35" s="724"/>
      <c r="AF35" s="724"/>
      <c r="AG35" s="724"/>
      <c r="AH35" s="724"/>
      <c r="AI35" s="724"/>
      <c r="AJ35" s="724"/>
      <c r="AK35" s="724"/>
      <c r="AL35" s="666" t="s">
        <v>130</v>
      </c>
      <c r="AM35" s="667"/>
      <c r="AN35" s="667"/>
      <c r="AO35" s="725"/>
      <c r="AP35" s="234"/>
      <c r="AQ35" s="729" t="s">
        <v>328</v>
      </c>
      <c r="AR35" s="730"/>
      <c r="AS35" s="730"/>
      <c r="AT35" s="730"/>
      <c r="AU35" s="730"/>
      <c r="AV35" s="730"/>
      <c r="AW35" s="730"/>
      <c r="AX35" s="730"/>
      <c r="AY35" s="731"/>
      <c r="AZ35" s="726">
        <v>1253777</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53663</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42638</v>
      </c>
      <c r="CS35" s="662"/>
      <c r="CT35" s="662"/>
      <c r="CU35" s="662"/>
      <c r="CV35" s="662"/>
      <c r="CW35" s="662"/>
      <c r="CX35" s="662"/>
      <c r="CY35" s="663"/>
      <c r="CZ35" s="666">
        <v>0.4</v>
      </c>
      <c r="DA35" s="695"/>
      <c r="DB35" s="695"/>
      <c r="DC35" s="696"/>
      <c r="DD35" s="669">
        <v>34706</v>
      </c>
      <c r="DE35" s="662"/>
      <c r="DF35" s="662"/>
      <c r="DG35" s="662"/>
      <c r="DH35" s="662"/>
      <c r="DI35" s="662"/>
      <c r="DJ35" s="662"/>
      <c r="DK35" s="663"/>
      <c r="DL35" s="669">
        <v>34547</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240</v>
      </c>
      <c r="AM36" s="667"/>
      <c r="AN36" s="667"/>
      <c r="AO36" s="725"/>
      <c r="AQ36" s="698" t="s">
        <v>332</v>
      </c>
      <c r="AR36" s="699"/>
      <c r="AS36" s="699"/>
      <c r="AT36" s="699"/>
      <c r="AU36" s="699"/>
      <c r="AV36" s="699"/>
      <c r="AW36" s="699"/>
      <c r="AX36" s="699"/>
      <c r="AY36" s="700"/>
      <c r="AZ36" s="661">
        <v>151448</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27570</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1161965</v>
      </c>
      <c r="CS36" s="664"/>
      <c r="CT36" s="664"/>
      <c r="CU36" s="664"/>
      <c r="CV36" s="664"/>
      <c r="CW36" s="664"/>
      <c r="CX36" s="664"/>
      <c r="CY36" s="665"/>
      <c r="CZ36" s="666">
        <v>10.3</v>
      </c>
      <c r="DA36" s="695"/>
      <c r="DB36" s="695"/>
      <c r="DC36" s="696"/>
      <c r="DD36" s="669">
        <v>1014004</v>
      </c>
      <c r="DE36" s="664"/>
      <c r="DF36" s="664"/>
      <c r="DG36" s="664"/>
      <c r="DH36" s="664"/>
      <c r="DI36" s="664"/>
      <c r="DJ36" s="664"/>
      <c r="DK36" s="665"/>
      <c r="DL36" s="669">
        <v>794164</v>
      </c>
      <c r="DM36" s="664"/>
      <c r="DN36" s="664"/>
      <c r="DO36" s="664"/>
      <c r="DP36" s="664"/>
      <c r="DQ36" s="664"/>
      <c r="DR36" s="664"/>
      <c r="DS36" s="664"/>
      <c r="DT36" s="664"/>
      <c r="DU36" s="664"/>
      <c r="DV36" s="665"/>
      <c r="DW36" s="666">
        <v>13.3</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246596</v>
      </c>
      <c r="S37" s="664"/>
      <c r="T37" s="664"/>
      <c r="U37" s="664"/>
      <c r="V37" s="664"/>
      <c r="W37" s="664"/>
      <c r="X37" s="664"/>
      <c r="Y37" s="665"/>
      <c r="Z37" s="723">
        <v>2.1</v>
      </c>
      <c r="AA37" s="723"/>
      <c r="AB37" s="723"/>
      <c r="AC37" s="723"/>
      <c r="AD37" s="724" t="s">
        <v>240</v>
      </c>
      <c r="AE37" s="724"/>
      <c r="AF37" s="724"/>
      <c r="AG37" s="724"/>
      <c r="AH37" s="724"/>
      <c r="AI37" s="724"/>
      <c r="AJ37" s="724"/>
      <c r="AK37" s="724"/>
      <c r="AL37" s="666" t="s">
        <v>130</v>
      </c>
      <c r="AM37" s="667"/>
      <c r="AN37" s="667"/>
      <c r="AO37" s="725"/>
      <c r="AQ37" s="698" t="s">
        <v>336</v>
      </c>
      <c r="AR37" s="699"/>
      <c r="AS37" s="699"/>
      <c r="AT37" s="699"/>
      <c r="AU37" s="699"/>
      <c r="AV37" s="699"/>
      <c r="AW37" s="699"/>
      <c r="AX37" s="699"/>
      <c r="AY37" s="700"/>
      <c r="AZ37" s="661">
        <v>33828</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2622</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465653</v>
      </c>
      <c r="CS37" s="662"/>
      <c r="CT37" s="662"/>
      <c r="CU37" s="662"/>
      <c r="CV37" s="662"/>
      <c r="CW37" s="662"/>
      <c r="CX37" s="662"/>
      <c r="CY37" s="663"/>
      <c r="CZ37" s="666">
        <v>4.0999999999999996</v>
      </c>
      <c r="DA37" s="695"/>
      <c r="DB37" s="695"/>
      <c r="DC37" s="696"/>
      <c r="DD37" s="669">
        <v>465653</v>
      </c>
      <c r="DE37" s="662"/>
      <c r="DF37" s="662"/>
      <c r="DG37" s="662"/>
      <c r="DH37" s="662"/>
      <c r="DI37" s="662"/>
      <c r="DJ37" s="662"/>
      <c r="DK37" s="663"/>
      <c r="DL37" s="669">
        <v>417077</v>
      </c>
      <c r="DM37" s="662"/>
      <c r="DN37" s="662"/>
      <c r="DO37" s="662"/>
      <c r="DP37" s="662"/>
      <c r="DQ37" s="662"/>
      <c r="DR37" s="662"/>
      <c r="DS37" s="662"/>
      <c r="DT37" s="662"/>
      <c r="DU37" s="662"/>
      <c r="DV37" s="663"/>
      <c r="DW37" s="666">
        <v>7</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11542837</v>
      </c>
      <c r="S38" s="713"/>
      <c r="T38" s="713"/>
      <c r="U38" s="713"/>
      <c r="V38" s="713"/>
      <c r="W38" s="713"/>
      <c r="X38" s="713"/>
      <c r="Y38" s="718"/>
      <c r="Z38" s="719">
        <v>100</v>
      </c>
      <c r="AA38" s="719"/>
      <c r="AB38" s="719"/>
      <c r="AC38" s="719"/>
      <c r="AD38" s="720">
        <v>5739482</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240</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4125</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1068501</v>
      </c>
      <c r="CS38" s="664"/>
      <c r="CT38" s="664"/>
      <c r="CU38" s="664"/>
      <c r="CV38" s="664"/>
      <c r="CW38" s="664"/>
      <c r="CX38" s="664"/>
      <c r="CY38" s="665"/>
      <c r="CZ38" s="666">
        <v>9.5</v>
      </c>
      <c r="DA38" s="695"/>
      <c r="DB38" s="695"/>
      <c r="DC38" s="696"/>
      <c r="DD38" s="669">
        <v>898641</v>
      </c>
      <c r="DE38" s="664"/>
      <c r="DF38" s="664"/>
      <c r="DG38" s="664"/>
      <c r="DH38" s="664"/>
      <c r="DI38" s="664"/>
      <c r="DJ38" s="664"/>
      <c r="DK38" s="665"/>
      <c r="DL38" s="669">
        <v>774701</v>
      </c>
      <c r="DM38" s="664"/>
      <c r="DN38" s="664"/>
      <c r="DO38" s="664"/>
      <c r="DP38" s="664"/>
      <c r="DQ38" s="664"/>
      <c r="DR38" s="664"/>
      <c r="DS38" s="664"/>
      <c r="DT38" s="664"/>
      <c r="DU38" s="664"/>
      <c r="DV38" s="665"/>
      <c r="DW38" s="666">
        <v>12.9</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130</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72</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765873</v>
      </c>
      <c r="CS39" s="662"/>
      <c r="CT39" s="662"/>
      <c r="CU39" s="662"/>
      <c r="CV39" s="662"/>
      <c r="CW39" s="662"/>
      <c r="CX39" s="662"/>
      <c r="CY39" s="663"/>
      <c r="CZ39" s="666">
        <v>6.8</v>
      </c>
      <c r="DA39" s="695"/>
      <c r="DB39" s="695"/>
      <c r="DC39" s="696"/>
      <c r="DD39" s="669">
        <v>556965</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258573</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240</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28874</v>
      </c>
      <c r="CS40" s="664"/>
      <c r="CT40" s="664"/>
      <c r="CU40" s="664"/>
      <c r="CV40" s="664"/>
      <c r="CW40" s="664"/>
      <c r="CX40" s="664"/>
      <c r="CY40" s="665"/>
      <c r="CZ40" s="666">
        <v>0.3</v>
      </c>
      <c r="DA40" s="695"/>
      <c r="DB40" s="695"/>
      <c r="DC40" s="696"/>
      <c r="DD40" s="669">
        <v>20250</v>
      </c>
      <c r="DE40" s="664"/>
      <c r="DF40" s="664"/>
      <c r="DG40" s="664"/>
      <c r="DH40" s="664"/>
      <c r="DI40" s="664"/>
      <c r="DJ40" s="664"/>
      <c r="DK40" s="665"/>
      <c r="DL40" s="669" t="s">
        <v>130</v>
      </c>
      <c r="DM40" s="664"/>
      <c r="DN40" s="664"/>
      <c r="DO40" s="664"/>
      <c r="DP40" s="664"/>
      <c r="DQ40" s="664"/>
      <c r="DR40" s="664"/>
      <c r="DS40" s="664"/>
      <c r="DT40" s="664"/>
      <c r="DU40" s="664"/>
      <c r="DV40" s="665"/>
      <c r="DW40" s="666" t="s">
        <v>236</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809928</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390</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130</v>
      </c>
      <c r="DA41" s="695"/>
      <c r="DB41" s="695"/>
      <c r="DC41" s="696"/>
      <c r="DD41" s="669" t="s">
        <v>240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2232765</v>
      </c>
      <c r="CS42" s="664"/>
      <c r="CT42" s="664"/>
      <c r="CU42" s="664"/>
      <c r="CV42" s="664"/>
      <c r="CW42" s="664"/>
      <c r="CX42" s="664"/>
      <c r="CY42" s="665"/>
      <c r="CZ42" s="666">
        <v>19.8</v>
      </c>
      <c r="DA42" s="667"/>
      <c r="DB42" s="667"/>
      <c r="DC42" s="668"/>
      <c r="DD42" s="669">
        <v>608261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188232</v>
      </c>
      <c r="CS43" s="662"/>
      <c r="CT43" s="662"/>
      <c r="CU43" s="662"/>
      <c r="CV43" s="662"/>
      <c r="CW43" s="662"/>
      <c r="CX43" s="662"/>
      <c r="CY43" s="663"/>
      <c r="CZ43" s="666">
        <v>1.7</v>
      </c>
      <c r="DA43" s="695"/>
      <c r="DB43" s="695"/>
      <c r="DC43" s="696"/>
      <c r="DD43" s="669">
        <v>188232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2189841</v>
      </c>
      <c r="CS44" s="664"/>
      <c r="CT44" s="664"/>
      <c r="CU44" s="664"/>
      <c r="CV44" s="664"/>
      <c r="CW44" s="664"/>
      <c r="CX44" s="664"/>
      <c r="CY44" s="665"/>
      <c r="CZ44" s="666">
        <v>19.5</v>
      </c>
      <c r="DA44" s="667"/>
      <c r="DB44" s="667"/>
      <c r="DC44" s="668"/>
      <c r="DD44" s="669">
        <v>587414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763076</v>
      </c>
      <c r="CS45" s="662"/>
      <c r="CT45" s="662"/>
      <c r="CU45" s="662"/>
      <c r="CV45" s="662"/>
      <c r="CW45" s="662"/>
      <c r="CX45" s="662"/>
      <c r="CY45" s="663"/>
      <c r="CZ45" s="666">
        <v>6.8</v>
      </c>
      <c r="DA45" s="695"/>
      <c r="DB45" s="695"/>
      <c r="DC45" s="696"/>
      <c r="DD45" s="669">
        <v>54839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1342741</v>
      </c>
      <c r="CS46" s="664"/>
      <c r="CT46" s="664"/>
      <c r="CU46" s="664"/>
      <c r="CV46" s="664"/>
      <c r="CW46" s="664"/>
      <c r="CX46" s="664"/>
      <c r="CY46" s="665"/>
      <c r="CZ46" s="666">
        <v>11.9</v>
      </c>
      <c r="DA46" s="667"/>
      <c r="DB46" s="667"/>
      <c r="DC46" s="668"/>
      <c r="DD46" s="669">
        <v>512152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42924</v>
      </c>
      <c r="CS47" s="662"/>
      <c r="CT47" s="662"/>
      <c r="CU47" s="662"/>
      <c r="CV47" s="662"/>
      <c r="CW47" s="662"/>
      <c r="CX47" s="662"/>
      <c r="CY47" s="663"/>
      <c r="CZ47" s="666">
        <v>0.4</v>
      </c>
      <c r="DA47" s="695"/>
      <c r="DB47" s="695"/>
      <c r="DC47" s="696"/>
      <c r="DD47" s="669">
        <v>20847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11255592</v>
      </c>
      <c r="CS49" s="677"/>
      <c r="CT49" s="677"/>
      <c r="CU49" s="677"/>
      <c r="CV49" s="677"/>
      <c r="CW49" s="677"/>
      <c r="CX49" s="677"/>
      <c r="CY49" s="678"/>
      <c r="CZ49" s="679">
        <v>100</v>
      </c>
      <c r="DA49" s="680"/>
      <c r="DB49" s="680"/>
      <c r="DC49" s="681"/>
      <c r="DD49" s="682">
        <v>7245673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ZnBFri58F+HhRVIrVmjErreGchT/Q5kcP3ke89bBzm2wJ9/Y+CJ3D3KSevpxn77UsKeCCw91Vpd6reM1UuDMFg==" saltValue="w48rRXeEIlTk/HMkhmkf9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11543</v>
      </c>
      <c r="R7" s="1194"/>
      <c r="S7" s="1194"/>
      <c r="T7" s="1194"/>
      <c r="U7" s="1194"/>
      <c r="V7" s="1194">
        <v>11256</v>
      </c>
      <c r="W7" s="1194"/>
      <c r="X7" s="1194"/>
      <c r="Y7" s="1194"/>
      <c r="Z7" s="1194"/>
      <c r="AA7" s="1194">
        <v>287</v>
      </c>
      <c r="AB7" s="1194"/>
      <c r="AC7" s="1194"/>
      <c r="AD7" s="1194"/>
      <c r="AE7" s="1195"/>
      <c r="AF7" s="1196">
        <v>233</v>
      </c>
      <c r="AG7" s="1197"/>
      <c r="AH7" s="1197"/>
      <c r="AI7" s="1197"/>
      <c r="AJ7" s="1198"/>
      <c r="AK7" s="1180" t="s">
        <v>589</v>
      </c>
      <c r="AL7" s="1181"/>
      <c r="AM7" s="1181"/>
      <c r="AN7" s="1181"/>
      <c r="AO7" s="1181"/>
      <c r="AP7" s="1181">
        <v>10403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v>3</v>
      </c>
      <c r="CI7" s="1178"/>
      <c r="CJ7" s="1178"/>
      <c r="CK7" s="1178"/>
      <c r="CL7" s="1179"/>
      <c r="CM7" s="1177">
        <v>36</v>
      </c>
      <c r="CN7" s="1178"/>
      <c r="CO7" s="1178"/>
      <c r="CP7" s="1178"/>
      <c r="CQ7" s="1179"/>
      <c r="CR7" s="1177">
        <v>3</v>
      </c>
      <c r="CS7" s="1178"/>
      <c r="CT7" s="1178"/>
      <c r="CU7" s="1178"/>
      <c r="CV7" s="1179"/>
      <c r="CW7" s="1177">
        <v>45</v>
      </c>
      <c r="CX7" s="1178"/>
      <c r="CY7" s="1178"/>
      <c r="CZ7" s="1178"/>
      <c r="DA7" s="1179"/>
      <c r="DB7" s="1177" t="s">
        <v>590</v>
      </c>
      <c r="DC7" s="1178"/>
      <c r="DD7" s="1178"/>
      <c r="DE7" s="1178"/>
      <c r="DF7" s="1179"/>
      <c r="DG7" s="1177" t="s">
        <v>590</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588</v>
      </c>
      <c r="BT8" s="1104"/>
      <c r="BU8" s="1104"/>
      <c r="BV8" s="1104"/>
      <c r="BW8" s="1104"/>
      <c r="BX8" s="1104"/>
      <c r="BY8" s="1104"/>
      <c r="BZ8" s="1104"/>
      <c r="CA8" s="1104"/>
      <c r="CB8" s="1104"/>
      <c r="CC8" s="1104"/>
      <c r="CD8" s="1104"/>
      <c r="CE8" s="1104"/>
      <c r="CF8" s="1104"/>
      <c r="CG8" s="1105"/>
      <c r="CH8" s="1078">
        <v>3</v>
      </c>
      <c r="CI8" s="1079"/>
      <c r="CJ8" s="1079"/>
      <c r="CK8" s="1079"/>
      <c r="CL8" s="1080"/>
      <c r="CM8" s="1078">
        <v>4</v>
      </c>
      <c r="CN8" s="1079"/>
      <c r="CO8" s="1079"/>
      <c r="CP8" s="1079"/>
      <c r="CQ8" s="1080"/>
      <c r="CR8" s="1078">
        <v>3</v>
      </c>
      <c r="CS8" s="1079"/>
      <c r="CT8" s="1079"/>
      <c r="CU8" s="1079"/>
      <c r="CV8" s="1080"/>
      <c r="CW8" s="1078" t="s">
        <v>601</v>
      </c>
      <c r="CX8" s="1079"/>
      <c r="CY8" s="1079"/>
      <c r="CZ8" s="1079"/>
      <c r="DA8" s="1080"/>
      <c r="DB8" s="1078" t="s">
        <v>590</v>
      </c>
      <c r="DC8" s="1079"/>
      <c r="DD8" s="1079"/>
      <c r="DE8" s="1079"/>
      <c r="DF8" s="1080"/>
      <c r="DG8" s="1078" t="s">
        <v>591</v>
      </c>
      <c r="DH8" s="1079"/>
      <c r="DI8" s="1079"/>
      <c r="DJ8" s="1079"/>
      <c r="DK8" s="1080"/>
      <c r="DL8" s="1078" t="s">
        <v>590</v>
      </c>
      <c r="DM8" s="1079"/>
      <c r="DN8" s="1079"/>
      <c r="DO8" s="1079"/>
      <c r="DP8" s="1080"/>
      <c r="DQ8" s="1078" t="s">
        <v>593</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11543</v>
      </c>
      <c r="R23" s="1158"/>
      <c r="S23" s="1158"/>
      <c r="T23" s="1158"/>
      <c r="U23" s="1158"/>
      <c r="V23" s="1158">
        <v>11256</v>
      </c>
      <c r="W23" s="1158"/>
      <c r="X23" s="1158"/>
      <c r="Y23" s="1158"/>
      <c r="Z23" s="1158"/>
      <c r="AA23" s="1158">
        <v>287</v>
      </c>
      <c r="AB23" s="1158"/>
      <c r="AC23" s="1158"/>
      <c r="AD23" s="1158"/>
      <c r="AE23" s="1159"/>
      <c r="AF23" s="1160">
        <v>233</v>
      </c>
      <c r="AG23" s="1158"/>
      <c r="AH23" s="1158"/>
      <c r="AI23" s="1158"/>
      <c r="AJ23" s="1161"/>
      <c r="AK23" s="1162"/>
      <c r="AL23" s="1163"/>
      <c r="AM23" s="1163"/>
      <c r="AN23" s="1163"/>
      <c r="AO23" s="1163"/>
      <c r="AP23" s="1158">
        <v>10403</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2333</v>
      </c>
      <c r="R28" s="1143"/>
      <c r="S28" s="1143"/>
      <c r="T28" s="1143"/>
      <c r="U28" s="1143"/>
      <c r="V28" s="1143">
        <v>2279</v>
      </c>
      <c r="W28" s="1143"/>
      <c r="X28" s="1143"/>
      <c r="Y28" s="1143"/>
      <c r="Z28" s="1143"/>
      <c r="AA28" s="1143">
        <v>54</v>
      </c>
      <c r="AB28" s="1143"/>
      <c r="AC28" s="1143"/>
      <c r="AD28" s="1143"/>
      <c r="AE28" s="1144"/>
      <c r="AF28" s="1145">
        <v>54</v>
      </c>
      <c r="AG28" s="1143"/>
      <c r="AH28" s="1143"/>
      <c r="AI28" s="1143"/>
      <c r="AJ28" s="1146"/>
      <c r="AK28" s="1147">
        <v>259</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2684</v>
      </c>
      <c r="R29" s="1133"/>
      <c r="S29" s="1133"/>
      <c r="T29" s="1133"/>
      <c r="U29" s="1133"/>
      <c r="V29" s="1133">
        <v>2616</v>
      </c>
      <c r="W29" s="1133"/>
      <c r="X29" s="1133"/>
      <c r="Y29" s="1133"/>
      <c r="Z29" s="1133"/>
      <c r="AA29" s="1133">
        <v>67</v>
      </c>
      <c r="AB29" s="1133"/>
      <c r="AC29" s="1133"/>
      <c r="AD29" s="1133"/>
      <c r="AE29" s="1134"/>
      <c r="AF29" s="1108">
        <v>67</v>
      </c>
      <c r="AG29" s="1109"/>
      <c r="AH29" s="1109"/>
      <c r="AI29" s="1109"/>
      <c r="AJ29" s="1110"/>
      <c r="AK29" s="1069">
        <v>391</v>
      </c>
      <c r="AL29" s="1060"/>
      <c r="AM29" s="1060"/>
      <c r="AN29" s="1060"/>
      <c r="AO29" s="1060"/>
      <c r="AP29" s="1060" t="s">
        <v>590</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17</v>
      </c>
      <c r="R30" s="1133"/>
      <c r="S30" s="1133"/>
      <c r="T30" s="1133"/>
      <c r="U30" s="1133"/>
      <c r="V30" s="1133">
        <v>10</v>
      </c>
      <c r="W30" s="1133"/>
      <c r="X30" s="1133"/>
      <c r="Y30" s="1133"/>
      <c r="Z30" s="1133"/>
      <c r="AA30" s="1133">
        <v>8</v>
      </c>
      <c r="AB30" s="1133"/>
      <c r="AC30" s="1133"/>
      <c r="AD30" s="1133"/>
      <c r="AE30" s="1134"/>
      <c r="AF30" s="1108">
        <v>8</v>
      </c>
      <c r="AG30" s="1109"/>
      <c r="AH30" s="1109"/>
      <c r="AI30" s="1109"/>
      <c r="AJ30" s="1110"/>
      <c r="AK30" s="1069">
        <v>17</v>
      </c>
      <c r="AL30" s="1060"/>
      <c r="AM30" s="1060"/>
      <c r="AN30" s="1060"/>
      <c r="AO30" s="1060"/>
      <c r="AP30" s="1060" t="s">
        <v>591</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241</v>
      </c>
      <c r="R31" s="1133"/>
      <c r="S31" s="1133"/>
      <c r="T31" s="1133"/>
      <c r="U31" s="1133"/>
      <c r="V31" s="1133">
        <v>239</v>
      </c>
      <c r="W31" s="1133"/>
      <c r="X31" s="1133"/>
      <c r="Y31" s="1133"/>
      <c r="Z31" s="1133"/>
      <c r="AA31" s="1133">
        <v>3</v>
      </c>
      <c r="AB31" s="1133"/>
      <c r="AC31" s="1133"/>
      <c r="AD31" s="1133"/>
      <c r="AE31" s="1134"/>
      <c r="AF31" s="1108">
        <v>3</v>
      </c>
      <c r="AG31" s="1109"/>
      <c r="AH31" s="1109"/>
      <c r="AI31" s="1109"/>
      <c r="AJ31" s="1110"/>
      <c r="AK31" s="1069">
        <v>115</v>
      </c>
      <c r="AL31" s="1060"/>
      <c r="AM31" s="1060"/>
      <c r="AN31" s="1060"/>
      <c r="AO31" s="1060"/>
      <c r="AP31" s="1060" t="s">
        <v>592</v>
      </c>
      <c r="AQ31" s="1060"/>
      <c r="AR31" s="1060"/>
      <c r="AS31" s="1060"/>
      <c r="AT31" s="1060"/>
      <c r="AU31" s="1060" t="s">
        <v>590</v>
      </c>
      <c r="AV31" s="1060"/>
      <c r="AW31" s="1060"/>
      <c r="AX31" s="1060"/>
      <c r="AY31" s="1060"/>
      <c r="AZ31" s="1131" t="s">
        <v>590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304</v>
      </c>
      <c r="R32" s="1133"/>
      <c r="S32" s="1133"/>
      <c r="T32" s="1133"/>
      <c r="U32" s="1133"/>
      <c r="V32" s="1133">
        <v>316</v>
      </c>
      <c r="W32" s="1133"/>
      <c r="X32" s="1133"/>
      <c r="Y32" s="1133"/>
      <c r="Z32" s="1133"/>
      <c r="AA32" s="1133">
        <v>-12</v>
      </c>
      <c r="AB32" s="1133"/>
      <c r="AC32" s="1133"/>
      <c r="AD32" s="1133"/>
      <c r="AE32" s="1134"/>
      <c r="AF32" s="1108">
        <v>727</v>
      </c>
      <c r="AG32" s="1109"/>
      <c r="AH32" s="1109"/>
      <c r="AI32" s="1109"/>
      <c r="AJ32" s="1110"/>
      <c r="AK32" s="1069">
        <v>6</v>
      </c>
      <c r="AL32" s="1060"/>
      <c r="AM32" s="1060"/>
      <c r="AN32" s="1060"/>
      <c r="AO32" s="1060"/>
      <c r="AP32" s="1060">
        <v>2448</v>
      </c>
      <c r="AQ32" s="1060"/>
      <c r="AR32" s="1060"/>
      <c r="AS32" s="1060"/>
      <c r="AT32" s="1060"/>
      <c r="AU32" s="1060">
        <v>345</v>
      </c>
      <c r="AV32" s="1060"/>
      <c r="AW32" s="1060"/>
      <c r="AX32" s="1060"/>
      <c r="AY32" s="1060"/>
      <c r="AZ32" s="1131" t="s">
        <v>590</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571</v>
      </c>
      <c r="R33" s="1133"/>
      <c r="S33" s="1133"/>
      <c r="T33" s="1133"/>
      <c r="U33" s="1133"/>
      <c r="V33" s="1133">
        <v>580</v>
      </c>
      <c r="W33" s="1133"/>
      <c r="X33" s="1133"/>
      <c r="Y33" s="1133"/>
      <c r="Z33" s="1133"/>
      <c r="AA33" s="1133">
        <v>-12</v>
      </c>
      <c r="AB33" s="1133"/>
      <c r="AC33" s="1133"/>
      <c r="AD33" s="1133"/>
      <c r="AE33" s="1134"/>
      <c r="AF33" s="1108">
        <v>195</v>
      </c>
      <c r="AG33" s="1109"/>
      <c r="AH33" s="1109"/>
      <c r="AI33" s="1109"/>
      <c r="AJ33" s="1110"/>
      <c r="AK33" s="1069">
        <v>146</v>
      </c>
      <c r="AL33" s="1060"/>
      <c r="AM33" s="1060"/>
      <c r="AN33" s="1060"/>
      <c r="AO33" s="1060"/>
      <c r="AP33" s="1060">
        <v>77</v>
      </c>
      <c r="AQ33" s="1060"/>
      <c r="AR33" s="1060"/>
      <c r="AS33" s="1060"/>
      <c r="AT33" s="1060"/>
      <c r="AU33" s="1060">
        <v>57</v>
      </c>
      <c r="AV33" s="1060"/>
      <c r="AW33" s="1060"/>
      <c r="AX33" s="1060"/>
      <c r="AY33" s="1060"/>
      <c r="AZ33" s="1131" t="s">
        <v>590</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1053</v>
      </c>
      <c r="AG63" s="1048"/>
      <c r="AH63" s="1048"/>
      <c r="AI63" s="1048"/>
      <c r="AJ63" s="1119"/>
      <c r="AK63" s="1120"/>
      <c r="AL63" s="1052"/>
      <c r="AM63" s="1052"/>
      <c r="AN63" s="1052"/>
      <c r="AO63" s="1052"/>
      <c r="AP63" s="1048">
        <v>2525</v>
      </c>
      <c r="AQ63" s="1048"/>
      <c r="AR63" s="1048"/>
      <c r="AS63" s="1048"/>
      <c r="AT63" s="1048"/>
      <c r="AU63" s="1048">
        <v>402</v>
      </c>
      <c r="AV63" s="1048"/>
      <c r="AW63" s="1048"/>
      <c r="AX63" s="1048"/>
      <c r="AY63" s="1048"/>
      <c r="AZ63" s="1114"/>
      <c r="BA63" s="1114"/>
      <c r="BB63" s="1114"/>
      <c r="BC63" s="1114"/>
      <c r="BD63" s="1114"/>
      <c r="BE63" s="1049" t="s">
        <v>590</v>
      </c>
      <c r="BF63" s="1049"/>
      <c r="BG63" s="1049"/>
      <c r="BH63" s="1049"/>
      <c r="BI63" s="1050"/>
      <c r="BJ63" s="1115" t="s">
        <v>410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395</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594</v>
      </c>
      <c r="AQ68" s="1071"/>
      <c r="AR68" s="1071"/>
      <c r="AS68" s="1071"/>
      <c r="AT68" s="1071"/>
      <c r="AU68" s="1071" t="s">
        <v>594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2217</v>
      </c>
      <c r="R69" s="1060"/>
      <c r="S69" s="1060"/>
      <c r="T69" s="1060"/>
      <c r="U69" s="1060"/>
      <c r="V69" s="1060">
        <v>2205</v>
      </c>
      <c r="W69" s="1060"/>
      <c r="X69" s="1060"/>
      <c r="Y69" s="1060"/>
      <c r="Z69" s="1060"/>
      <c r="AA69" s="1060">
        <v>13</v>
      </c>
      <c r="AB69" s="1060"/>
      <c r="AC69" s="1060"/>
      <c r="AD69" s="1060"/>
      <c r="AE69" s="1060"/>
      <c r="AF69" s="1060">
        <v>13</v>
      </c>
      <c r="AG69" s="1060"/>
      <c r="AH69" s="1060"/>
      <c r="AI69" s="1060"/>
      <c r="AJ69" s="1060"/>
      <c r="AK69" s="1060">
        <v>84</v>
      </c>
      <c r="AL69" s="1060"/>
      <c r="AM69" s="1060"/>
      <c r="AN69" s="1060"/>
      <c r="AO69" s="1060"/>
      <c r="AP69" s="1060">
        <v>1050</v>
      </c>
      <c r="AQ69" s="1060"/>
      <c r="AR69" s="1060"/>
      <c r="AS69" s="1060"/>
      <c r="AT69" s="1060"/>
      <c r="AU69" s="1060" t="s">
        <v>594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1865</v>
      </c>
      <c r="R70" s="1060"/>
      <c r="S70" s="1060"/>
      <c r="T70" s="1060"/>
      <c r="U70" s="1060"/>
      <c r="V70" s="1060">
        <v>1819</v>
      </c>
      <c r="W70" s="1060"/>
      <c r="X70" s="1060"/>
      <c r="Y70" s="1060"/>
      <c r="Z70" s="1060"/>
      <c r="AA70" s="1060">
        <v>46</v>
      </c>
      <c r="AB70" s="1060"/>
      <c r="AC70" s="1060"/>
      <c r="AD70" s="1060"/>
      <c r="AE70" s="1060"/>
      <c r="AF70" s="1060">
        <v>46</v>
      </c>
      <c r="AG70" s="1060"/>
      <c r="AH70" s="1060"/>
      <c r="AI70" s="1060"/>
      <c r="AJ70" s="1060"/>
      <c r="AK70" s="1060">
        <v>28</v>
      </c>
      <c r="AL70" s="1060"/>
      <c r="AM70" s="1060"/>
      <c r="AN70" s="1060"/>
      <c r="AO70" s="1060"/>
      <c r="AP70" s="1060">
        <v>2168</v>
      </c>
      <c r="AQ70" s="1060"/>
      <c r="AR70" s="1060"/>
      <c r="AS70" s="1060"/>
      <c r="AT70" s="1060"/>
      <c r="AU70" s="1060" t="s">
        <v>594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1507</v>
      </c>
      <c r="R71" s="1060"/>
      <c r="S71" s="1060"/>
      <c r="T71" s="1060"/>
      <c r="U71" s="1060"/>
      <c r="V71" s="1060">
        <v>1503</v>
      </c>
      <c r="W71" s="1060"/>
      <c r="X71" s="1060"/>
      <c r="Y71" s="1060"/>
      <c r="Z71" s="1060"/>
      <c r="AA71" s="1060">
        <v>4</v>
      </c>
      <c r="AB71" s="1060"/>
      <c r="AC71" s="1060"/>
      <c r="AD71" s="1060"/>
      <c r="AE71" s="1060"/>
      <c r="AF71" s="1060">
        <v>4</v>
      </c>
      <c r="AG71" s="1060"/>
      <c r="AH71" s="1060"/>
      <c r="AI71" s="1060"/>
      <c r="AJ71" s="1060"/>
      <c r="AK71" s="1060">
        <v>1</v>
      </c>
      <c r="AL71" s="1060"/>
      <c r="AM71" s="1060"/>
      <c r="AN71" s="1060"/>
      <c r="AO71" s="1060"/>
      <c r="AP71" s="1060" t="s">
        <v>594</v>
      </c>
      <c r="AQ71" s="1060"/>
      <c r="AR71" s="1060"/>
      <c r="AS71" s="1060"/>
      <c r="AT71" s="1060"/>
      <c r="AU71" s="1060" t="s">
        <v>594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282568</v>
      </c>
      <c r="R72" s="1060"/>
      <c r="S72" s="1060"/>
      <c r="T72" s="1060"/>
      <c r="U72" s="1060"/>
      <c r="V72" s="1060">
        <v>273461</v>
      </c>
      <c r="W72" s="1060"/>
      <c r="X72" s="1060"/>
      <c r="Y72" s="1060"/>
      <c r="Z72" s="1060"/>
      <c r="AA72" s="1060">
        <v>9107</v>
      </c>
      <c r="AB72" s="1060"/>
      <c r="AC72" s="1060"/>
      <c r="AD72" s="1060"/>
      <c r="AE72" s="1060"/>
      <c r="AF72" s="1060">
        <v>9107</v>
      </c>
      <c r="AG72" s="1060"/>
      <c r="AH72" s="1060"/>
      <c r="AI72" s="1060"/>
      <c r="AJ72" s="1060"/>
      <c r="AK72" s="1060">
        <v>1429</v>
      </c>
      <c r="AL72" s="1060"/>
      <c r="AM72" s="1060"/>
      <c r="AN72" s="1060"/>
      <c r="AO72" s="1060"/>
      <c r="AP72" s="1060" t="s">
        <v>594</v>
      </c>
      <c r="AQ72" s="1060"/>
      <c r="AR72" s="1060"/>
      <c r="AS72" s="1060"/>
      <c r="AT72" s="1060"/>
      <c r="AU72" s="1060" t="s">
        <v>595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9549</v>
      </c>
      <c r="AG88" s="1048"/>
      <c r="AH88" s="1048"/>
      <c r="AI88" s="1048"/>
      <c r="AJ88" s="1048"/>
      <c r="AK88" s="1052"/>
      <c r="AL88" s="1052"/>
      <c r="AM88" s="1052"/>
      <c r="AN88" s="1052"/>
      <c r="AO88" s="1052"/>
      <c r="AP88" s="1048">
        <v>3218</v>
      </c>
      <c r="AQ88" s="1048"/>
      <c r="AR88" s="1048"/>
      <c r="AS88" s="1048"/>
      <c r="AT88" s="1048"/>
      <c r="AU88" s="1048" t="s">
        <v>594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v>
      </c>
      <c r="CS102" s="1040"/>
      <c r="CT102" s="1040"/>
      <c r="CU102" s="1040"/>
      <c r="CV102" s="1041"/>
      <c r="CW102" s="1039">
        <v>45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307</v>
      </c>
      <c r="AG109" s="983"/>
      <c r="AH109" s="983"/>
      <c r="AI109" s="983"/>
      <c r="AJ109" s="984"/>
      <c r="AK109" s="985" t="s">
        <v>306</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307</v>
      </c>
      <c r="BW109" s="983"/>
      <c r="BX109" s="983"/>
      <c r="BY109" s="983"/>
      <c r="BZ109" s="984"/>
      <c r="CA109" s="985" t="s">
        <v>306</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307</v>
      </c>
      <c r="DM109" s="983"/>
      <c r="DN109" s="983"/>
      <c r="DO109" s="983"/>
      <c r="DP109" s="984"/>
      <c r="DQ109" s="985" t="s">
        <v>306</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1226723</v>
      </c>
      <c r="AB110" s="976"/>
      <c r="AC110" s="976"/>
      <c r="AD110" s="976"/>
      <c r="AE110" s="977"/>
      <c r="AF110" s="978">
        <v>1202556</v>
      </c>
      <c r="AG110" s="976"/>
      <c r="AH110" s="976"/>
      <c r="AI110" s="976"/>
      <c r="AJ110" s="977"/>
      <c r="AK110" s="978">
        <v>1124155</v>
      </c>
      <c r="AL110" s="976"/>
      <c r="AM110" s="976"/>
      <c r="AN110" s="976"/>
      <c r="AO110" s="977"/>
      <c r="AP110" s="979">
        <v>22.4</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9384388</v>
      </c>
      <c r="BR110" s="923"/>
      <c r="BS110" s="923"/>
      <c r="BT110" s="923"/>
      <c r="BU110" s="923"/>
      <c r="BV110" s="923">
        <v>10033960</v>
      </c>
      <c r="BW110" s="923"/>
      <c r="BX110" s="923"/>
      <c r="BY110" s="923"/>
      <c r="BZ110" s="923"/>
      <c r="CA110" s="923">
        <v>10402576</v>
      </c>
      <c r="CB110" s="923"/>
      <c r="CC110" s="923"/>
      <c r="CD110" s="923"/>
      <c r="CE110" s="923"/>
      <c r="CF110" s="947">
        <v>206.8</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436</v>
      </c>
      <c r="DR110" s="923"/>
      <c r="DS110" s="923"/>
      <c r="DT110" s="923"/>
      <c r="DU110" s="923"/>
      <c r="DV110" s="924" t="s">
        <v>436</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439</v>
      </c>
      <c r="AG111" s="1004"/>
      <c r="AH111" s="1004"/>
      <c r="AI111" s="1004"/>
      <c r="AJ111" s="1005"/>
      <c r="AK111" s="1006" t="s">
        <v>435</v>
      </c>
      <c r="AL111" s="1004"/>
      <c r="AM111" s="1004"/>
      <c r="AN111" s="1004"/>
      <c r="AO111" s="1005"/>
      <c r="AP111" s="1007" t="s">
        <v>130</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441</v>
      </c>
      <c r="BR111" s="895"/>
      <c r="BS111" s="895"/>
      <c r="BT111" s="895"/>
      <c r="BU111" s="895"/>
      <c r="BV111" s="895" t="s">
        <v>435</v>
      </c>
      <c r="BW111" s="895"/>
      <c r="BX111" s="895"/>
      <c r="BY111" s="895"/>
      <c r="BZ111" s="895"/>
      <c r="CA111" s="895" t="s">
        <v>130</v>
      </c>
      <c r="CB111" s="895"/>
      <c r="CC111" s="895"/>
      <c r="CD111" s="895"/>
      <c r="CE111" s="895"/>
      <c r="CF111" s="956" t="s">
        <v>435</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390</v>
      </c>
      <c r="DM111" s="895"/>
      <c r="DN111" s="895"/>
      <c r="DO111" s="895"/>
      <c r="DP111" s="895"/>
      <c r="DQ111" s="895" t="s">
        <v>390</v>
      </c>
      <c r="DR111" s="895"/>
      <c r="DS111" s="895"/>
      <c r="DT111" s="895"/>
      <c r="DU111" s="895"/>
      <c r="DV111" s="872" t="s">
        <v>390</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446</v>
      </c>
      <c r="AG112" s="858"/>
      <c r="AH112" s="858"/>
      <c r="AI112" s="858"/>
      <c r="AJ112" s="859"/>
      <c r="AK112" s="860" t="s">
        <v>441</v>
      </c>
      <c r="AL112" s="858"/>
      <c r="AM112" s="858"/>
      <c r="AN112" s="858"/>
      <c r="AO112" s="859"/>
      <c r="AP112" s="905" t="s">
        <v>410</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436942</v>
      </c>
      <c r="BR112" s="895"/>
      <c r="BS112" s="895"/>
      <c r="BT112" s="895"/>
      <c r="BU112" s="895"/>
      <c r="BV112" s="895">
        <v>373303</v>
      </c>
      <c r="BW112" s="895"/>
      <c r="BX112" s="895"/>
      <c r="BY112" s="895"/>
      <c r="BZ112" s="895"/>
      <c r="CA112" s="895">
        <v>402631</v>
      </c>
      <c r="CB112" s="895"/>
      <c r="CC112" s="895"/>
      <c r="CD112" s="895"/>
      <c r="CE112" s="895"/>
      <c r="CF112" s="956">
        <v>8</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435</v>
      </c>
      <c r="DM112" s="895"/>
      <c r="DN112" s="895"/>
      <c r="DO112" s="895"/>
      <c r="DP112" s="895"/>
      <c r="DQ112" s="895" t="s">
        <v>450</v>
      </c>
      <c r="DR112" s="895"/>
      <c r="DS112" s="895"/>
      <c r="DT112" s="895"/>
      <c r="DU112" s="895"/>
      <c r="DV112" s="872" t="s">
        <v>441</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33616</v>
      </c>
      <c r="AB113" s="1004"/>
      <c r="AC113" s="1004"/>
      <c r="AD113" s="1004"/>
      <c r="AE113" s="1005"/>
      <c r="AF113" s="1006">
        <v>39012</v>
      </c>
      <c r="AG113" s="1004"/>
      <c r="AH113" s="1004"/>
      <c r="AI113" s="1004"/>
      <c r="AJ113" s="1005"/>
      <c r="AK113" s="1006">
        <v>39787</v>
      </c>
      <c r="AL113" s="1004"/>
      <c r="AM113" s="1004"/>
      <c r="AN113" s="1004"/>
      <c r="AO113" s="1005"/>
      <c r="AP113" s="1007">
        <v>0.8</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545270</v>
      </c>
      <c r="BR113" s="895"/>
      <c r="BS113" s="895"/>
      <c r="BT113" s="895"/>
      <c r="BU113" s="895"/>
      <c r="BV113" s="895">
        <v>440474</v>
      </c>
      <c r="BW113" s="895"/>
      <c r="BX113" s="895"/>
      <c r="BY113" s="895"/>
      <c r="BZ113" s="895"/>
      <c r="CA113" s="895">
        <v>384496</v>
      </c>
      <c r="CB113" s="895"/>
      <c r="CC113" s="895"/>
      <c r="CD113" s="895"/>
      <c r="CE113" s="895"/>
      <c r="CF113" s="956">
        <v>7.6</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436</v>
      </c>
      <c r="DM113" s="858"/>
      <c r="DN113" s="858"/>
      <c r="DO113" s="858"/>
      <c r="DP113" s="859"/>
      <c r="DQ113" s="860" t="s">
        <v>450</v>
      </c>
      <c r="DR113" s="858"/>
      <c r="DS113" s="858"/>
      <c r="DT113" s="858"/>
      <c r="DU113" s="859"/>
      <c r="DV113" s="905" t="s">
        <v>435</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90151</v>
      </c>
      <c r="AB114" s="858"/>
      <c r="AC114" s="858"/>
      <c r="AD114" s="858"/>
      <c r="AE114" s="859"/>
      <c r="AF114" s="860">
        <v>89019</v>
      </c>
      <c r="AG114" s="858"/>
      <c r="AH114" s="858"/>
      <c r="AI114" s="858"/>
      <c r="AJ114" s="859"/>
      <c r="AK114" s="860">
        <v>89814</v>
      </c>
      <c r="AL114" s="858"/>
      <c r="AM114" s="858"/>
      <c r="AN114" s="858"/>
      <c r="AO114" s="859"/>
      <c r="AP114" s="905">
        <v>1.8</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2020081</v>
      </c>
      <c r="BR114" s="895"/>
      <c r="BS114" s="895"/>
      <c r="BT114" s="895"/>
      <c r="BU114" s="895"/>
      <c r="BV114" s="895">
        <v>1756829</v>
      </c>
      <c r="BW114" s="895"/>
      <c r="BX114" s="895"/>
      <c r="BY114" s="895"/>
      <c r="BZ114" s="895"/>
      <c r="CA114" s="895">
        <v>1629901</v>
      </c>
      <c r="CB114" s="895"/>
      <c r="CC114" s="895"/>
      <c r="CD114" s="895"/>
      <c r="CE114" s="895"/>
      <c r="CF114" s="956">
        <v>32.4</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410</v>
      </c>
      <c r="DR114" s="858"/>
      <c r="DS114" s="858"/>
      <c r="DT114" s="858"/>
      <c r="DU114" s="859"/>
      <c r="DV114" s="905" t="s">
        <v>438</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3627</v>
      </c>
      <c r="AB115" s="1004"/>
      <c r="AC115" s="1004"/>
      <c r="AD115" s="1004"/>
      <c r="AE115" s="1005"/>
      <c r="AF115" s="1006">
        <v>2597</v>
      </c>
      <c r="AG115" s="1004"/>
      <c r="AH115" s="1004"/>
      <c r="AI115" s="1004"/>
      <c r="AJ115" s="1005"/>
      <c r="AK115" s="1006">
        <v>1508</v>
      </c>
      <c r="AL115" s="1004"/>
      <c r="AM115" s="1004"/>
      <c r="AN115" s="1004"/>
      <c r="AO115" s="1005"/>
      <c r="AP115" s="1007">
        <v>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435</v>
      </c>
      <c r="BW115" s="895"/>
      <c r="BX115" s="895"/>
      <c r="BY115" s="895"/>
      <c r="BZ115" s="895"/>
      <c r="CA115" s="895" t="s">
        <v>410</v>
      </c>
      <c r="CB115" s="895"/>
      <c r="CC115" s="895"/>
      <c r="CD115" s="895"/>
      <c r="CE115" s="895"/>
      <c r="CF115" s="956" t="s">
        <v>449</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435</v>
      </c>
      <c r="DH115" s="858"/>
      <c r="DI115" s="858"/>
      <c r="DJ115" s="858"/>
      <c r="DK115" s="859"/>
      <c r="DL115" s="860" t="s">
        <v>410</v>
      </c>
      <c r="DM115" s="858"/>
      <c r="DN115" s="858"/>
      <c r="DO115" s="858"/>
      <c r="DP115" s="859"/>
      <c r="DQ115" s="860" t="s">
        <v>436</v>
      </c>
      <c r="DR115" s="858"/>
      <c r="DS115" s="858"/>
      <c r="DT115" s="858"/>
      <c r="DU115" s="859"/>
      <c r="DV115" s="905" t="s">
        <v>130</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183</v>
      </c>
      <c r="AB116" s="858"/>
      <c r="AC116" s="858"/>
      <c r="AD116" s="858"/>
      <c r="AE116" s="859"/>
      <c r="AF116" s="860">
        <v>56</v>
      </c>
      <c r="AG116" s="858"/>
      <c r="AH116" s="858"/>
      <c r="AI116" s="858"/>
      <c r="AJ116" s="859"/>
      <c r="AK116" s="860">
        <v>59</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450</v>
      </c>
      <c r="BR116" s="895"/>
      <c r="BS116" s="895"/>
      <c r="BT116" s="895"/>
      <c r="BU116" s="895"/>
      <c r="BV116" s="895" t="s">
        <v>439</v>
      </c>
      <c r="BW116" s="895"/>
      <c r="BX116" s="895"/>
      <c r="BY116" s="895"/>
      <c r="BZ116" s="895"/>
      <c r="CA116" s="895" t="s">
        <v>130</v>
      </c>
      <c r="CB116" s="895"/>
      <c r="CC116" s="895"/>
      <c r="CD116" s="895"/>
      <c r="CE116" s="895"/>
      <c r="CF116" s="956" t="s">
        <v>449</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439</v>
      </c>
      <c r="DM116" s="858"/>
      <c r="DN116" s="858"/>
      <c r="DO116" s="858"/>
      <c r="DP116" s="859"/>
      <c r="DQ116" s="860" t="s">
        <v>445</v>
      </c>
      <c r="DR116" s="858"/>
      <c r="DS116" s="858"/>
      <c r="DT116" s="858"/>
      <c r="DU116" s="859"/>
      <c r="DV116" s="905" t="s">
        <v>435</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1354300</v>
      </c>
      <c r="AB117" s="990"/>
      <c r="AC117" s="990"/>
      <c r="AD117" s="990"/>
      <c r="AE117" s="991"/>
      <c r="AF117" s="992">
        <v>1333240</v>
      </c>
      <c r="AG117" s="990"/>
      <c r="AH117" s="990"/>
      <c r="AI117" s="990"/>
      <c r="AJ117" s="991"/>
      <c r="AK117" s="992">
        <v>1255323</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450</v>
      </c>
      <c r="BW117" s="895"/>
      <c r="BX117" s="895"/>
      <c r="BY117" s="895"/>
      <c r="BZ117" s="895"/>
      <c r="CA117" s="895" t="s">
        <v>450</v>
      </c>
      <c r="CB117" s="895"/>
      <c r="CC117" s="895"/>
      <c r="CD117" s="895"/>
      <c r="CE117" s="895"/>
      <c r="CF117" s="956" t="s">
        <v>441</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439</v>
      </c>
      <c r="DM117" s="858"/>
      <c r="DN117" s="858"/>
      <c r="DO117" s="858"/>
      <c r="DP117" s="859"/>
      <c r="DQ117" s="860" t="s">
        <v>439</v>
      </c>
      <c r="DR117" s="858"/>
      <c r="DS117" s="858"/>
      <c r="DT117" s="858"/>
      <c r="DU117" s="859"/>
      <c r="DV117" s="905" t="s">
        <v>439</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307</v>
      </c>
      <c r="AG118" s="983"/>
      <c r="AH118" s="983"/>
      <c r="AI118" s="983"/>
      <c r="AJ118" s="984"/>
      <c r="AK118" s="985" t="s">
        <v>306</v>
      </c>
      <c r="AL118" s="983"/>
      <c r="AM118" s="983"/>
      <c r="AN118" s="983"/>
      <c r="AO118" s="984"/>
      <c r="AP118" s="986" t="s">
        <v>429</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445</v>
      </c>
      <c r="BW118" s="926"/>
      <c r="BX118" s="926"/>
      <c r="BY118" s="926"/>
      <c r="BZ118" s="926"/>
      <c r="CA118" s="926" t="s">
        <v>439</v>
      </c>
      <c r="CB118" s="926"/>
      <c r="CC118" s="926"/>
      <c r="CD118" s="926"/>
      <c r="CE118" s="926"/>
      <c r="CF118" s="956" t="s">
        <v>450</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130</v>
      </c>
      <c r="DM118" s="858"/>
      <c r="DN118" s="858"/>
      <c r="DO118" s="858"/>
      <c r="DP118" s="859"/>
      <c r="DQ118" s="860" t="s">
        <v>439</v>
      </c>
      <c r="DR118" s="858"/>
      <c r="DS118" s="858"/>
      <c r="DT118" s="858"/>
      <c r="DU118" s="859"/>
      <c r="DV118" s="905" t="s">
        <v>441</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450</v>
      </c>
      <c r="AG119" s="976"/>
      <c r="AH119" s="976"/>
      <c r="AI119" s="976"/>
      <c r="AJ119" s="977"/>
      <c r="AK119" s="978" t="s">
        <v>439</v>
      </c>
      <c r="AL119" s="976"/>
      <c r="AM119" s="976"/>
      <c r="AN119" s="976"/>
      <c r="AO119" s="977"/>
      <c r="AP119" s="979" t="s">
        <v>130</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468</v>
      </c>
      <c r="BP119" s="959"/>
      <c r="BQ119" s="963">
        <v>12386681</v>
      </c>
      <c r="BR119" s="926"/>
      <c r="BS119" s="926"/>
      <c r="BT119" s="926"/>
      <c r="BU119" s="926"/>
      <c r="BV119" s="926">
        <v>12604566</v>
      </c>
      <c r="BW119" s="926"/>
      <c r="BX119" s="926"/>
      <c r="BY119" s="926"/>
      <c r="BZ119" s="926"/>
      <c r="CA119" s="926">
        <v>12819604</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450</v>
      </c>
      <c r="DH119" s="841"/>
      <c r="DI119" s="841"/>
      <c r="DJ119" s="841"/>
      <c r="DK119" s="842"/>
      <c r="DL119" s="843" t="s">
        <v>445</v>
      </c>
      <c r="DM119" s="841"/>
      <c r="DN119" s="841"/>
      <c r="DO119" s="841"/>
      <c r="DP119" s="842"/>
      <c r="DQ119" s="843" t="s">
        <v>445</v>
      </c>
      <c r="DR119" s="841"/>
      <c r="DS119" s="841"/>
      <c r="DT119" s="841"/>
      <c r="DU119" s="842"/>
      <c r="DV119" s="929" t="s">
        <v>445</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450</v>
      </c>
      <c r="AB120" s="858"/>
      <c r="AC120" s="858"/>
      <c r="AD120" s="858"/>
      <c r="AE120" s="859"/>
      <c r="AF120" s="860" t="s">
        <v>130</v>
      </c>
      <c r="AG120" s="858"/>
      <c r="AH120" s="858"/>
      <c r="AI120" s="858"/>
      <c r="AJ120" s="859"/>
      <c r="AK120" s="860" t="s">
        <v>438</v>
      </c>
      <c r="AL120" s="858"/>
      <c r="AM120" s="858"/>
      <c r="AN120" s="858"/>
      <c r="AO120" s="859"/>
      <c r="AP120" s="905" t="s">
        <v>450</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5687966</v>
      </c>
      <c r="BR120" s="923"/>
      <c r="BS120" s="923"/>
      <c r="BT120" s="923"/>
      <c r="BU120" s="923"/>
      <c r="BV120" s="923">
        <v>5820279</v>
      </c>
      <c r="BW120" s="923"/>
      <c r="BX120" s="923"/>
      <c r="BY120" s="923"/>
      <c r="BZ120" s="923"/>
      <c r="CA120" s="923">
        <v>5807591</v>
      </c>
      <c r="CB120" s="923"/>
      <c r="CC120" s="923"/>
      <c r="CD120" s="923"/>
      <c r="CE120" s="923"/>
      <c r="CF120" s="947">
        <v>115.5</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12535</v>
      </c>
      <c r="DH120" s="923"/>
      <c r="DI120" s="923"/>
      <c r="DJ120" s="923"/>
      <c r="DK120" s="923"/>
      <c r="DL120" s="923">
        <v>321445</v>
      </c>
      <c r="DM120" s="923"/>
      <c r="DN120" s="923"/>
      <c r="DO120" s="923"/>
      <c r="DP120" s="923"/>
      <c r="DQ120" s="923">
        <v>345135</v>
      </c>
      <c r="DR120" s="923"/>
      <c r="DS120" s="923"/>
      <c r="DT120" s="923"/>
      <c r="DU120" s="923"/>
      <c r="DV120" s="924">
        <v>6.9</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450</v>
      </c>
      <c r="AB121" s="858"/>
      <c r="AC121" s="858"/>
      <c r="AD121" s="858"/>
      <c r="AE121" s="859"/>
      <c r="AF121" s="860" t="s">
        <v>445</v>
      </c>
      <c r="AG121" s="858"/>
      <c r="AH121" s="858"/>
      <c r="AI121" s="858"/>
      <c r="AJ121" s="859"/>
      <c r="AK121" s="860" t="s">
        <v>445</v>
      </c>
      <c r="AL121" s="858"/>
      <c r="AM121" s="858"/>
      <c r="AN121" s="858"/>
      <c r="AO121" s="859"/>
      <c r="AP121" s="905" t="s">
        <v>445</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280845</v>
      </c>
      <c r="BR121" s="895"/>
      <c r="BS121" s="895"/>
      <c r="BT121" s="895"/>
      <c r="BU121" s="895"/>
      <c r="BV121" s="895">
        <v>689402</v>
      </c>
      <c r="BW121" s="895"/>
      <c r="BX121" s="895"/>
      <c r="BY121" s="895"/>
      <c r="BZ121" s="895"/>
      <c r="CA121" s="895">
        <v>627154</v>
      </c>
      <c r="CB121" s="895"/>
      <c r="CC121" s="895"/>
      <c r="CD121" s="895"/>
      <c r="CE121" s="895"/>
      <c r="CF121" s="956">
        <v>12.5</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39662</v>
      </c>
      <c r="DH121" s="895"/>
      <c r="DI121" s="895"/>
      <c r="DJ121" s="895"/>
      <c r="DK121" s="895"/>
      <c r="DL121" s="895">
        <v>51858</v>
      </c>
      <c r="DM121" s="895"/>
      <c r="DN121" s="895"/>
      <c r="DO121" s="895"/>
      <c r="DP121" s="895"/>
      <c r="DQ121" s="895">
        <v>57496</v>
      </c>
      <c r="DR121" s="895"/>
      <c r="DS121" s="895"/>
      <c r="DT121" s="895"/>
      <c r="DU121" s="895"/>
      <c r="DV121" s="872">
        <v>1.1000000000000001</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445</v>
      </c>
      <c r="AB122" s="858"/>
      <c r="AC122" s="858"/>
      <c r="AD122" s="858"/>
      <c r="AE122" s="859"/>
      <c r="AF122" s="860" t="s">
        <v>441</v>
      </c>
      <c r="AG122" s="858"/>
      <c r="AH122" s="858"/>
      <c r="AI122" s="858"/>
      <c r="AJ122" s="859"/>
      <c r="AK122" s="860" t="s">
        <v>445</v>
      </c>
      <c r="AL122" s="858"/>
      <c r="AM122" s="858"/>
      <c r="AN122" s="858"/>
      <c r="AO122" s="859"/>
      <c r="AP122" s="905" t="s">
        <v>435</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8100684</v>
      </c>
      <c r="BR122" s="926"/>
      <c r="BS122" s="926"/>
      <c r="BT122" s="926"/>
      <c r="BU122" s="926"/>
      <c r="BV122" s="926">
        <v>8242305</v>
      </c>
      <c r="BW122" s="926"/>
      <c r="BX122" s="926"/>
      <c r="BY122" s="926"/>
      <c r="BZ122" s="926"/>
      <c r="CA122" s="926">
        <v>8453893</v>
      </c>
      <c r="CB122" s="926"/>
      <c r="CC122" s="926"/>
      <c r="CD122" s="926"/>
      <c r="CE122" s="926"/>
      <c r="CF122" s="927">
        <v>168.1</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t="s">
        <v>450</v>
      </c>
      <c r="DH122" s="895"/>
      <c r="DI122" s="895"/>
      <c r="DJ122" s="895"/>
      <c r="DK122" s="895"/>
      <c r="DL122" s="895" t="s">
        <v>130</v>
      </c>
      <c r="DM122" s="895"/>
      <c r="DN122" s="895"/>
      <c r="DO122" s="895"/>
      <c r="DP122" s="895"/>
      <c r="DQ122" s="895" t="s">
        <v>450</v>
      </c>
      <c r="DR122" s="895"/>
      <c r="DS122" s="895"/>
      <c r="DT122" s="895"/>
      <c r="DU122" s="895"/>
      <c r="DV122" s="872" t="s">
        <v>130</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450</v>
      </c>
      <c r="AG123" s="858"/>
      <c r="AH123" s="858"/>
      <c r="AI123" s="858"/>
      <c r="AJ123" s="859"/>
      <c r="AK123" s="860" t="s">
        <v>130</v>
      </c>
      <c r="AL123" s="858"/>
      <c r="AM123" s="858"/>
      <c r="AN123" s="858"/>
      <c r="AO123" s="859"/>
      <c r="AP123" s="905" t="s">
        <v>450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479</v>
      </c>
      <c r="BP123" s="959"/>
      <c r="BQ123" s="913">
        <v>14069495</v>
      </c>
      <c r="BR123" s="914"/>
      <c r="BS123" s="914"/>
      <c r="BT123" s="914"/>
      <c r="BU123" s="914"/>
      <c r="BV123" s="914">
        <v>14751986</v>
      </c>
      <c r="BW123" s="914"/>
      <c r="BX123" s="914"/>
      <c r="BY123" s="914"/>
      <c r="BZ123" s="914"/>
      <c r="CA123" s="914">
        <v>14888638</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130</v>
      </c>
      <c r="DM123" s="858"/>
      <c r="DN123" s="858"/>
      <c r="DO123" s="858"/>
      <c r="DP123" s="859"/>
      <c r="DQ123" s="860" t="s">
        <v>130</v>
      </c>
      <c r="DR123" s="858"/>
      <c r="DS123" s="858"/>
      <c r="DT123" s="858"/>
      <c r="DU123" s="859"/>
      <c r="DV123" s="905" t="s">
        <v>450</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450</v>
      </c>
      <c r="AB124" s="858"/>
      <c r="AC124" s="858"/>
      <c r="AD124" s="858"/>
      <c r="AE124" s="859"/>
      <c r="AF124" s="860" t="s">
        <v>130</v>
      </c>
      <c r="AG124" s="858"/>
      <c r="AH124" s="858"/>
      <c r="AI124" s="858"/>
      <c r="AJ124" s="859"/>
      <c r="AK124" s="860" t="s">
        <v>130</v>
      </c>
      <c r="AL124" s="858"/>
      <c r="AM124" s="858"/>
      <c r="AN124" s="858"/>
      <c r="AO124" s="859"/>
      <c r="AP124" s="905" t="s">
        <v>481</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481</v>
      </c>
      <c r="BR124" s="912"/>
      <c r="BS124" s="912"/>
      <c r="BT124" s="912"/>
      <c r="BU124" s="912"/>
      <c r="BV124" s="912" t="s">
        <v>450</v>
      </c>
      <c r="BW124" s="912"/>
      <c r="BX124" s="912"/>
      <c r="BY124" s="912"/>
      <c r="BZ124" s="912"/>
      <c r="CA124" s="912" t="s">
        <v>435</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384745</v>
      </c>
      <c r="DH124" s="841"/>
      <c r="DI124" s="841"/>
      <c r="DJ124" s="841"/>
      <c r="DK124" s="842"/>
      <c r="DL124" s="843" t="s">
        <v>410</v>
      </c>
      <c r="DM124" s="841"/>
      <c r="DN124" s="841"/>
      <c r="DO124" s="841"/>
      <c r="DP124" s="842"/>
      <c r="DQ124" s="843" t="s">
        <v>410</v>
      </c>
      <c r="DR124" s="841"/>
      <c r="DS124" s="841"/>
      <c r="DT124" s="841"/>
      <c r="DU124" s="842"/>
      <c r="DV124" s="929" t="s">
        <v>435</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410</v>
      </c>
      <c r="AG125" s="858"/>
      <c r="AH125" s="858"/>
      <c r="AI125" s="858"/>
      <c r="AJ125" s="859"/>
      <c r="AK125" s="860" t="s">
        <v>410</v>
      </c>
      <c r="AL125" s="858"/>
      <c r="AM125" s="858"/>
      <c r="AN125" s="858"/>
      <c r="AO125" s="859"/>
      <c r="AP125" s="905" t="s">
        <v>410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410</v>
      </c>
      <c r="DH125" s="923"/>
      <c r="DI125" s="923"/>
      <c r="DJ125" s="923"/>
      <c r="DK125" s="923"/>
      <c r="DL125" s="923" t="s">
        <v>436</v>
      </c>
      <c r="DM125" s="923"/>
      <c r="DN125" s="923"/>
      <c r="DO125" s="923"/>
      <c r="DP125" s="923"/>
      <c r="DQ125" s="923" t="s">
        <v>410</v>
      </c>
      <c r="DR125" s="923"/>
      <c r="DS125" s="923"/>
      <c r="DT125" s="923"/>
      <c r="DU125" s="923"/>
      <c r="DV125" s="924" t="s">
        <v>410</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410</v>
      </c>
      <c r="AB126" s="858"/>
      <c r="AC126" s="858"/>
      <c r="AD126" s="858"/>
      <c r="AE126" s="859"/>
      <c r="AF126" s="860" t="s">
        <v>410</v>
      </c>
      <c r="AG126" s="858"/>
      <c r="AH126" s="858"/>
      <c r="AI126" s="858"/>
      <c r="AJ126" s="859"/>
      <c r="AK126" s="860" t="s">
        <v>410</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410</v>
      </c>
      <c r="DH126" s="895"/>
      <c r="DI126" s="895"/>
      <c r="DJ126" s="895"/>
      <c r="DK126" s="895"/>
      <c r="DL126" s="895" t="s">
        <v>410</v>
      </c>
      <c r="DM126" s="895"/>
      <c r="DN126" s="895"/>
      <c r="DO126" s="895"/>
      <c r="DP126" s="895"/>
      <c r="DQ126" s="895" t="s">
        <v>410</v>
      </c>
      <c r="DR126" s="895"/>
      <c r="DS126" s="895"/>
      <c r="DT126" s="895"/>
      <c r="DU126" s="895"/>
      <c r="DV126" s="872" t="s">
        <v>410</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3627</v>
      </c>
      <c r="AB127" s="858"/>
      <c r="AC127" s="858"/>
      <c r="AD127" s="858"/>
      <c r="AE127" s="859"/>
      <c r="AF127" s="860">
        <v>2597</v>
      </c>
      <c r="AG127" s="858"/>
      <c r="AH127" s="858"/>
      <c r="AI127" s="858"/>
      <c r="AJ127" s="859"/>
      <c r="AK127" s="860">
        <v>1508</v>
      </c>
      <c r="AL127" s="858"/>
      <c r="AM127" s="858"/>
      <c r="AN127" s="858"/>
      <c r="AO127" s="859"/>
      <c r="AP127" s="905">
        <v>0</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410</v>
      </c>
      <c r="DH127" s="895"/>
      <c r="DI127" s="895"/>
      <c r="DJ127" s="895"/>
      <c r="DK127" s="895"/>
      <c r="DL127" s="895" t="s">
        <v>410</v>
      </c>
      <c r="DM127" s="895"/>
      <c r="DN127" s="895"/>
      <c r="DO127" s="895"/>
      <c r="DP127" s="895"/>
      <c r="DQ127" s="895" t="s">
        <v>410</v>
      </c>
      <c r="DR127" s="895"/>
      <c r="DS127" s="895"/>
      <c r="DT127" s="895"/>
      <c r="DU127" s="895"/>
      <c r="DV127" s="872" t="s">
        <v>410</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35347</v>
      </c>
      <c r="AB128" s="879"/>
      <c r="AC128" s="879"/>
      <c r="AD128" s="879"/>
      <c r="AE128" s="880"/>
      <c r="AF128" s="881">
        <v>46360</v>
      </c>
      <c r="AG128" s="879"/>
      <c r="AH128" s="879"/>
      <c r="AI128" s="879"/>
      <c r="AJ128" s="880"/>
      <c r="AK128" s="881">
        <v>66585</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449</v>
      </c>
      <c r="BG128" s="865"/>
      <c r="BH128" s="865"/>
      <c r="BI128" s="865"/>
      <c r="BJ128" s="865"/>
      <c r="BK128" s="865"/>
      <c r="BL128" s="888"/>
      <c r="BM128" s="864">
        <v>14.48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449</v>
      </c>
      <c r="DH128" s="869"/>
      <c r="DI128" s="869"/>
      <c r="DJ128" s="869"/>
      <c r="DK128" s="869"/>
      <c r="DL128" s="869" t="s">
        <v>449</v>
      </c>
      <c r="DM128" s="869"/>
      <c r="DN128" s="869"/>
      <c r="DO128" s="869"/>
      <c r="DP128" s="869"/>
      <c r="DQ128" s="869" t="s">
        <v>449</v>
      </c>
      <c r="DR128" s="869"/>
      <c r="DS128" s="869"/>
      <c r="DT128" s="869"/>
      <c r="DU128" s="869"/>
      <c r="DV128" s="870" t="s">
        <v>449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6261628</v>
      </c>
      <c r="AB129" s="858"/>
      <c r="AC129" s="858"/>
      <c r="AD129" s="858"/>
      <c r="AE129" s="859"/>
      <c r="AF129" s="860">
        <v>6034298</v>
      </c>
      <c r="AG129" s="858"/>
      <c r="AH129" s="858"/>
      <c r="AI129" s="858"/>
      <c r="AJ129" s="859"/>
      <c r="AK129" s="860">
        <v>5932382</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449</v>
      </c>
      <c r="BG129" s="848"/>
      <c r="BH129" s="848"/>
      <c r="BI129" s="848"/>
      <c r="BJ129" s="848"/>
      <c r="BK129" s="848"/>
      <c r="BL129" s="849"/>
      <c r="BM129" s="847">
        <v>19.48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995193</v>
      </c>
      <c r="AB130" s="858"/>
      <c r="AC130" s="858"/>
      <c r="AD130" s="858"/>
      <c r="AE130" s="859"/>
      <c r="AF130" s="860">
        <v>953181</v>
      </c>
      <c r="AG130" s="858"/>
      <c r="AH130" s="858"/>
      <c r="AI130" s="858"/>
      <c r="AJ130" s="859"/>
      <c r="AK130" s="860">
        <v>903316</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6.1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5266435</v>
      </c>
      <c r="AB131" s="841"/>
      <c r="AC131" s="841"/>
      <c r="AD131" s="841"/>
      <c r="AE131" s="842"/>
      <c r="AF131" s="843">
        <v>5081117</v>
      </c>
      <c r="AG131" s="841"/>
      <c r="AH131" s="841"/>
      <c r="AI131" s="841"/>
      <c r="AJ131" s="842"/>
      <c r="AK131" s="843">
        <v>5029066</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t="s">
        <v>449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6.1476121890000002</v>
      </c>
      <c r="AB132" s="821"/>
      <c r="AC132" s="821"/>
      <c r="AD132" s="821"/>
      <c r="AE132" s="822"/>
      <c r="AF132" s="823">
        <v>6.5674338929999996</v>
      </c>
      <c r="AG132" s="821"/>
      <c r="AH132" s="821"/>
      <c r="AI132" s="821"/>
      <c r="AJ132" s="822"/>
      <c r="AK132" s="823">
        <v>5.6754474889999997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6.6</v>
      </c>
      <c r="AB133" s="800"/>
      <c r="AC133" s="800"/>
      <c r="AD133" s="800"/>
      <c r="AE133" s="801"/>
      <c r="AF133" s="799">
        <v>6.3</v>
      </c>
      <c r="AG133" s="800"/>
      <c r="AH133" s="800"/>
      <c r="AI133" s="800"/>
      <c r="AJ133" s="801"/>
      <c r="AK133" s="799">
        <v>6.1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6XKqbEgeOYYlUGOUm4LpTlsuy01jhnwxjGFPqQanDy4Pfrf8geC+DrUX0kIc6qg7miI7i5z1pNW1b3H56ssHw==" saltValue="lWqYlQijLqhg9ny3iC/O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R9zIsTfTEQCuFpQCfJ/jXn7jShNxqtqk7bgCxLSvVC9/QUXnSbcQT5t/xLMsSS1zeU7k5lcl14HLcd0VZz8tw==" saltValue="nWj5BgSNcA+SohTlYCNB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R8KPA0Lp8Hm3uA6EQ/DJvumDQwmO7wFGXerpqu7IUJ9nnnrGSJDoRqultRlxs/WFbjkKZwQ8AGPxlU6s1n9ZA==" saltValue="1+LHm3U929ZB6BNZWLQv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1479637</v>
      </c>
      <c r="AP9" s="312">
        <v>95664</v>
      </c>
      <c r="AQ9" s="313">
        <v>80518</v>
      </c>
      <c r="AR9" s="314">
        <v>18.8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132867</v>
      </c>
      <c r="AP10" s="315">
        <v>8590</v>
      </c>
      <c r="AQ10" s="316">
        <v>8488</v>
      </c>
      <c r="AR10" s="317">
        <v>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206456</v>
      </c>
      <c r="AP11" s="315">
        <v>13348</v>
      </c>
      <c r="AQ11" s="316">
        <v>12447</v>
      </c>
      <c r="AR11" s="317">
        <v>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615</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v>4</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83338</v>
      </c>
      <c r="AP14" s="315">
        <v>5388</v>
      </c>
      <c r="AQ14" s="316">
        <v>4032</v>
      </c>
      <c r="AR14" s="317">
        <v>33.6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188232</v>
      </c>
      <c r="AP15" s="315">
        <v>12170</v>
      </c>
      <c r="AQ15" s="316">
        <v>1876</v>
      </c>
      <c r="AR15" s="317">
        <v>548.70000000000005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-196405</v>
      </c>
      <c r="AP16" s="315">
        <v>-12698</v>
      </c>
      <c r="AQ16" s="316">
        <v>-7595</v>
      </c>
      <c r="AR16" s="317">
        <v>67.2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1894125</v>
      </c>
      <c r="AP17" s="315">
        <v>122462</v>
      </c>
      <c r="AQ17" s="316">
        <v>100385</v>
      </c>
      <c r="AR17" s="317">
        <v>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10.73</v>
      </c>
      <c r="AP21" s="328">
        <v>9.2200000000000006</v>
      </c>
      <c r="AQ21" s="329">
        <v>1.51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97.3</v>
      </c>
      <c r="AP22" s="333">
        <v>97.2</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1124155</v>
      </c>
      <c r="AP32" s="342">
        <v>72681</v>
      </c>
      <c r="AQ32" s="343">
        <v>48843</v>
      </c>
      <c r="AR32" s="344">
        <v>48.8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v>10</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39787</v>
      </c>
      <c r="AP35" s="342">
        <v>2572</v>
      </c>
      <c r="AQ35" s="343">
        <v>14940</v>
      </c>
      <c r="AR35" s="344">
        <v>-82.8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89814</v>
      </c>
      <c r="AP36" s="342">
        <v>5807</v>
      </c>
      <c r="AQ36" s="343">
        <v>3323</v>
      </c>
      <c r="AR36" s="344">
        <v>74.8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1508</v>
      </c>
      <c r="AP37" s="342">
        <v>97</v>
      </c>
      <c r="AQ37" s="343">
        <v>752</v>
      </c>
      <c r="AR37" s="344">
        <v>-87.1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v>59</v>
      </c>
      <c r="AP38" s="345">
        <v>4</v>
      </c>
      <c r="AQ38" s="346">
        <v>6</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-66585</v>
      </c>
      <c r="AP39" s="342">
        <v>-4305</v>
      </c>
      <c r="AQ39" s="343">
        <v>-3695</v>
      </c>
      <c r="AR39" s="344">
        <v>16.5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-903316</v>
      </c>
      <c r="AP40" s="342">
        <v>-58403</v>
      </c>
      <c r="AQ40" s="343">
        <v>-44561</v>
      </c>
      <c r="AR40" s="344">
        <v>31.1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285422</v>
      </c>
      <c r="AP41" s="342">
        <v>18454</v>
      </c>
      <c r="AQ41" s="343">
        <v>19619</v>
      </c>
      <c r="AR41" s="344">
        <v>-5.9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1437086</v>
      </c>
      <c r="AN51" s="364">
        <v>87101</v>
      </c>
      <c r="AO51" s="365">
        <v>28.9</v>
      </c>
      <c r="AP51" s="366">
        <v>85205</v>
      </c>
      <c r="AQ51" s="367">
        <v>14.5</v>
      </c>
      <c r="AR51" s="368">
        <v>14.4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910224</v>
      </c>
      <c r="AN52" s="372">
        <v>55168</v>
      </c>
      <c r="AO52" s="373">
        <v>24.8</v>
      </c>
      <c r="AP52" s="374">
        <v>38847</v>
      </c>
      <c r="AQ52" s="375">
        <v>13.7</v>
      </c>
      <c r="AR52" s="376">
        <v>11.1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1319345</v>
      </c>
      <c r="AN53" s="364">
        <v>80753</v>
      </c>
      <c r="AO53" s="365">
        <v>-7.3</v>
      </c>
      <c r="AP53" s="366">
        <v>77577</v>
      </c>
      <c r="AQ53" s="367">
        <v>-9</v>
      </c>
      <c r="AR53" s="368">
        <v>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757092</v>
      </c>
      <c r="AN54" s="372">
        <v>46339</v>
      </c>
      <c r="AO54" s="373">
        <v>-16</v>
      </c>
      <c r="AP54" s="374">
        <v>40870</v>
      </c>
      <c r="AQ54" s="375">
        <v>5.2</v>
      </c>
      <c r="AR54" s="376">
        <v>-21.2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1471889</v>
      </c>
      <c r="AN55" s="364">
        <v>91308</v>
      </c>
      <c r="AO55" s="365">
        <v>13.1</v>
      </c>
      <c r="AP55" s="366">
        <v>67293</v>
      </c>
      <c r="AQ55" s="367">
        <v>-13.3</v>
      </c>
      <c r="AR55" s="368">
        <v>26.4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818342</v>
      </c>
      <c r="AN56" s="372">
        <v>50766</v>
      </c>
      <c r="AO56" s="373">
        <v>9.6</v>
      </c>
      <c r="AP56" s="374">
        <v>35076</v>
      </c>
      <c r="AQ56" s="375">
        <v>-14.2</v>
      </c>
      <c r="AR56" s="376">
        <v>23.8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1751413</v>
      </c>
      <c r="AN57" s="364">
        <v>111032</v>
      </c>
      <c r="AO57" s="365">
        <v>21.6</v>
      </c>
      <c r="AP57" s="366">
        <v>67343</v>
      </c>
      <c r="AQ57" s="367">
        <v>0.1</v>
      </c>
      <c r="AR57" s="368">
        <v>21.5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1143828</v>
      </c>
      <c r="AN58" s="372">
        <v>72514</v>
      </c>
      <c r="AO58" s="373">
        <v>42.8</v>
      </c>
      <c r="AP58" s="374">
        <v>32865</v>
      </c>
      <c r="AQ58" s="375">
        <v>-6.3</v>
      </c>
      <c r="AR58" s="376">
        <v>49.1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2189841</v>
      </c>
      <c r="AN59" s="364">
        <v>141581</v>
      </c>
      <c r="AO59" s="365">
        <v>27.5</v>
      </c>
      <c r="AP59" s="366">
        <v>73475</v>
      </c>
      <c r="AQ59" s="367">
        <v>9.1</v>
      </c>
      <c r="AR59" s="368">
        <v>18.399999999999999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1342741</v>
      </c>
      <c r="AN60" s="372">
        <v>86813</v>
      </c>
      <c r="AO60" s="373">
        <v>19.7</v>
      </c>
      <c r="AP60" s="374">
        <v>43072</v>
      </c>
      <c r="AQ60" s="375">
        <v>31.1</v>
      </c>
      <c r="AR60" s="376">
        <v>-11.4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1633915</v>
      </c>
      <c r="AN61" s="379">
        <v>102355</v>
      </c>
      <c r="AO61" s="380">
        <v>16.8</v>
      </c>
      <c r="AP61" s="381">
        <v>74179</v>
      </c>
      <c r="AQ61" s="382">
        <v>0.3</v>
      </c>
      <c r="AR61" s="368">
        <v>16.5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994445</v>
      </c>
      <c r="AN62" s="372">
        <v>62320</v>
      </c>
      <c r="AO62" s="373">
        <v>16.2</v>
      </c>
      <c r="AP62" s="374">
        <v>38146</v>
      </c>
      <c r="AQ62" s="375">
        <v>5.9</v>
      </c>
      <c r="AR62" s="376">
        <v>10.3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m8x81asghuWC1+xg8rhbjc/5ZwyYShjqUTNzMVyRvVED7oTSSLEjuSMyFA4wrm40AVCCPQrgBxfYfKAGSRDXA==" saltValue="/JcsMbQGSBEKDgb5UUiR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dRmfUgirEE0oh0Noxru+ywj3qFSRlu56PO8+vpvv9fYrAbzKdUGRtUFhT5n4uZFUn9zyDfqYcnH85GkwBnfg==" saltValue="nWNyKFskY0i5fpbP958t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9SJpUfnALA5cutBqAXaXWThAGew3DXIRyfwnCnPE/+nXrxVGMAz+3UeSONEp5vYbif+DcBhV0SkS1SkCb19SQ==" saltValue="ce7+XOJLAi+cG0P0QZmT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51.1</v>
      </c>
      <c r="G47" s="12">
        <v>54.75</v>
      </c>
      <c r="H47" s="12">
        <v>53.95</v>
      </c>
      <c r="I47" s="12">
        <v>52.44</v>
      </c>
      <c r="J47" s="13">
        <v>56.21</v>
      </c>
    </row>
    <row r="48" spans="2:10" ht="57.75" customHeight="1" x14ac:dyDescent="0.15">
      <c r="B48" s="14"/>
      <c r="C48" s="1234" t="s">
        <v>4</v>
      </c>
      <c r="D48" s="1234"/>
      <c r="E48" s="1235"/>
      <c r="F48" s="15">
        <v>7.62</v>
      </c>
      <c r="G48" s="16">
        <v>5.9</v>
      </c>
      <c r="H48" s="16">
        <v>4.6100000000000003</v>
      </c>
      <c r="I48" s="16">
        <v>5.23</v>
      </c>
      <c r="J48" s="17">
        <v>3.93</v>
      </c>
    </row>
    <row r="49" spans="2:10" ht="57.75" customHeight="1" thickBot="1" x14ac:dyDescent="0.2">
      <c r="B49" s="18"/>
      <c r="C49" s="1236" t="s">
        <v>5</v>
      </c>
      <c r="D49" s="1236"/>
      <c r="E49" s="1237"/>
      <c r="F49" s="19">
        <v>3.73</v>
      </c>
      <c r="G49" s="20">
        <v>2.88</v>
      </c>
      <c r="H49" s="20" t="s">
        <v>566</v>
      </c>
      <c r="I49" s="20" t="s">
        <v>567</v>
      </c>
      <c r="J49" s="21">
        <v>1.48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mQt1RGXamYJT4GenKYQa79oSXzdEQ8FEnYzfz8K2ro2n8yUSgvWSemsrmNVAxjmfBu6hhctYWaKetsaGLmmiQ==" saltValue="N2GWBSXdEDdGlXsfhYJ/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2020-09-23T06:26:02Z</cp:lastPrinted>
  <dcterms:created xsi:type="dcterms:W3CDTF">2020-02-10T06:33:03Z</dcterms:created>
  <dcterms:modified xsi:type="dcterms:W3CDTF">2020-09-23T06:26:24Z</dcterms:modified>
  <cp:category/>
</cp:coreProperties>
</file>