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30" windowWidth="15360" windowHeight="7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AM34" i="10"/>
  <c r="U34" i="10"/>
  <c r="U35" i="10" s="1"/>
  <c r="C34" i="10"/>
  <c r="U36" i="10" l="1"/>
  <c r="U37"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l="1"/>
</calcChain>
</file>

<file path=xl/sharedStrings.xml><?xml version="1.0" encoding="utf-8"?>
<sst xmlns="http://schemas.openxmlformats.org/spreadsheetml/2006/main" count="1167" uniqueCount="618">
  <si>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</si>
  <si>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</si>
  <si>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</si>
  <si>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</si>
  <si>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</si>
  <si>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</si>
  <si>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</si>
  <si>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</si>
  <si>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</si>
  <si>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</si>
  <si>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</si>
  <si>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</si>
  <si>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</si>
  <si>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</si>
  <si>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</si>
  <si>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</si>
  <si>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</si>
  <si>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</si>
  <si>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</si>
  <si>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</si>
  <si>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</si>
  <si>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</si>
  <si>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</si>
  <si>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</si>
  <si>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</si>
  <si>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</si>
  <si>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</si>
  <si>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</si>
  <si>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</si>
  <si>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</si>
  <si>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</si>
  <si>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</si>
  <si>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</si>
  <si>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</si>
  <si>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</si>
  <si>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</si>
  <si>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</si>
  <si>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</si>
  <si>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</si>
  <si>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</si>
  <si>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</si>
  <si>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</si>
  <si>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</si>
  <si>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</si>
  <si>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</si>
  <si>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</si>
  <si>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</si>
  <si>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</si>
  <si>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</si>
  <si>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</si>
  <si>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</si>
  <si>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</si>
  <si>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</si>
  <si>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</si>
  <si>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</si>
  <si>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</si>
  <si>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</si>
  <si>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</si>
  <si>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</si>
  <si>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</si>
  <si>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</si>
  <si>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</si>
  <si>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</si>
  <si>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</si>
  <si>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</si>
  <si>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</si>
  <si>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</si>
  <si>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</si>
  <si>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</si>
  <si>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</si>
  <si>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</si>
  <si>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</si>
  <si>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</si>
  <si>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</si>
  <si>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</si>
  <si>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</si>
  <si>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</si>
  <si>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</si>
  <si>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</si>
  <si>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</si>
  <si>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</si>
  <si>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</si>
  <si>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</si>
  <si>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</si>
  <si>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</si>
  <si>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</si>
  <si>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</si>
  <si>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</si>
  <si>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</si>
  <si>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</si>
  <si>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</si>
  <si>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</si>
  <si>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</si>
  <si>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</si>
  <si>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</si>
  <si>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</si>
  <si>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</si>
  <si>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</si>
  <si>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宇検村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</si>
  <si>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</si>
  <si>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</si>
  <si>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</si>
  <si>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</si>
  <si>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</si>
  <si>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</si>
  <si>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</si>
  <si>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</si>
  <si>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</si>
  <si>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</si>
  <si>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</si>
  <si>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</si>
  <si>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</si>
  <si>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</si>
  <si>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</si>
  <si>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</si>
  <si>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</si>
  <si>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</si>
  <si>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</si>
  <si>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</si>
  <si>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</si>
  <si>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</si>
  <si>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</si>
  <si>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</si>
  <si>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</si>
  <si>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</si>
  <si>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</si>
  <si>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</si>
  <si>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</si>
  <si>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</si>
  <si>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</si>
  <si>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</si>
  <si>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</si>
  <si>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</si>
  <si>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</si>
  <si>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</si>
  <si>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</si>
  <si>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</si>
  <si>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</si>
  <si>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</si>
  <si>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</si>
  <si>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</si>
  <si>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</si>
  <si>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</si>
  <si>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</si>
  <si>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</si>
  <si>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</si>
  <si>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</si>
  <si>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</si>
  <si>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</si>
  <si>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</si>
  <si>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</si>
  <si>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</si>
  <si>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</si>
  <si>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</si>
  <si>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</si>
  <si>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</si>
  <si>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</si>
  <si>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</si>
  <si>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</si>
  <si>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</si>
  <si>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</si>
  <si>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</si>
  <si>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</si>
  <si>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</si>
  <si>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</si>
  <si>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</si>
  <si>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</si>
  <si>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</si>
  <si>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</si>
  <si>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</si>
  <si>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</si>
  <si>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</si>
  <si>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</si>
  <si>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</si>
  <si>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</si>
  <si>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</si>
  <si>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</si>
  <si>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</si>
  <si>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</si>
  <si>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</si>
  <si>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</si>
  <si>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</si>
  <si>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</si>
  <si>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</si>
  <si>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</si>
  <si>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</si>
  <si>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</si>
  <si>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</si>
  <si>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</si>
  <si>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</si>
  <si>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</si>
  <si>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</si>
  <si>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</si>
  <si>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</si>
  <si>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</si>
  <si>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</si>
  <si>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</si>
  <si>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</si>
  <si>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</si>
  <si>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</si>
  <si>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</si>
  <si>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</si>
  <si>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</si>
  <si>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</si>
  <si>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</si>
  <si>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</si>
  <si>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</si>
  <si>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</si>
  <si>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</si>
  <si>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</si>
  <si>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</si>
  <si>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</si>
  <si>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</si>
  <si>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</si>
  <si>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</si>
  <si>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</si>
  <si>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</si>
  <si>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</si>
  <si>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</si>
  <si>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</si>
  <si>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</si>
  <si>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鹿児島県宇検村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</si>
  <si>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</si>
  <si>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</si>
  <si>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</si>
  <si>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</si>
  <si>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</si>
  <si>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</si>
  <si>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</si>
  <si>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</si>
  <si>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</si>
  <si>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</si>
  <si>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</si>
  <si>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</si>
  <si>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</si>
  <si>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</si>
  <si>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</si>
  <si>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</si>
  <si>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</si>
  <si>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</si>
  <si>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</si>
  <si>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</si>
  <si>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</si>
  <si>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</si>
  <si>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</si>
  <si>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</si>
  <si>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</si>
  <si>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</si>
  <si>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</si>
  <si>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</si>
  <si>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</si>
  <si>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</si>
  <si>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</si>
  <si>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</si>
  <si>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</si>
  <si>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</si>
  <si>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</si>
  <si>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</si>
  <si>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</si>
  <si>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</si>
  <si>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</si>
  <si>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</si>
  <si>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</si>
  <si>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</si>
  <si>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</si>
  <si>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</si>
  <si>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</si>
  <si>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</si>
  <si>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</si>
  <si>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</si>
  <si>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</si>
  <si>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</si>
  <si>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</si>
  <si>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</si>
  <si>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</si>
  <si>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</si>
  <si>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</si>
  <si>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</si>
  <si>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</si>
  <si>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</si>
  <si>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</si>
  <si>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</si>
  <si>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</si>
  <si>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</si>
  <si>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</si>
  <si>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</si>
  <si>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</si>
  <si>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</si>
  <si>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</si>
  <si>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</si>
  <si>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</si>
  <si>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</si>
  <si>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</si>
  <si>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</si>
  <si>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</si>
  <si>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</si>
  <si>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</si>
  <si>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</si>
  <si>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</si>
  <si>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</si>
  <si>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</si>
  <si>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</si>
  <si>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</si>
  <si>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</si>
  <si>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</si>
  <si>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</si>
  <si>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</si>
  <si>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</si>
  <si>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</si>
  <si>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</si>
  <si>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</si>
  <si>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</si>
  <si>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</si>
  <si>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</si>
  <si>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</si>
  <si>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</si>
  <si>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</si>
  <si>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</si>
  <si>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</si>
  <si>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</si>
  <si>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</si>
  <si>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</si>
  <si>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</si>
  <si>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</si>
  <si>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</si>
  <si>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</si>
  <si>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</si>
  <si>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</si>
  <si>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</si>
  <si>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</si>
  <si>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</si>
  <si>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</si>
  <si>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</si>
  <si>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</si>
  <si>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</si>
  <si>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</si>
  <si>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</si>
  <si>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</si>
  <si>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</si>
  <si>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</si>
  <si>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</si>
  <si>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</si>
  <si>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</si>
  <si>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</si>
  <si>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</si>
  <si>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</si>
  <si>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</si>
  <si>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</si>
  <si>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</si>
  <si>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</si>
  <si>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</si>
  <si>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</si>
  <si>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</si>
  <si>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</si>
  <si>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</si>
  <si>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</si>
  <si>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</si>
  <si>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</si>
  <si>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</si>
  <si>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</si>
  <si>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</si>
  <si>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</si>
  <si>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</si>
  <si>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</si>
  <si>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</si>
  <si>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</si>
  <si>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</si>
  <si>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</si>
  <si>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</si>
  <si>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鹿児島県宇検村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</si>
  <si>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</si>
  <si>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</si>
  <si>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</si>
  <si>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</si>
  <si>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</si>
  <si>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</si>
  <si>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</si>
  <si>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</si>
  <si>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</si>
  <si>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</si>
  <si>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</si>
  <si>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</si>
  <si>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</si>
  <si>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</si>
  <si>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</si>
  <si>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</si>
  <si>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</si>
  <si>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</si>
  <si>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</si>
  <si>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</si>
  <si>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</si>
  <si>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</si>
  <si>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</si>
  <si>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</si>
  <si>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</si>
  <si>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</si>
  <si>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</si>
  <si>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</si>
  <si>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</si>
  <si>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</si>
  <si>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</si>
  <si>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</si>
  <si>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</si>
  <si>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</si>
  <si>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健康保険特別会計（事業勘定）</t>
    <phoneticPr fontId="5"/>
  </si>
  <si>
    <t>健康保険特別会計（施設勘定）</t>
    <phoneticPr fontId="5"/>
  </si>
  <si>
    <t>介護保険特別会計</t>
    <phoneticPr fontId="5"/>
  </si>
  <si>
    <t>後期高齢者医療事業特別会計</t>
    <phoneticPr fontId="5"/>
  </si>
  <si>
    <t>簡易水道特別会計</t>
    <phoneticPr fontId="5"/>
  </si>
  <si>
    <t>法非適用企業</t>
    <phoneticPr fontId="5"/>
  </si>
  <si>
    <t>農業集落排水事業特別会計</t>
    <phoneticPr fontId="5"/>
  </si>
  <si>
    <t>法非適用企業</t>
    <phoneticPr fontId="5"/>
  </si>
  <si>
    <t>漁港漁村集落排水事業特別会計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</si>
  <si>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</si>
  <si>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</si>
  <si>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</si>
  <si>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</si>
  <si>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</si>
  <si>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</si>
  <si>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</si>
  <si>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</si>
  <si>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</si>
  <si>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</si>
  <si>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</si>
  <si>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</si>
  <si>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</si>
  <si>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</si>
  <si>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</si>
  <si>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</si>
  <si>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</si>
  <si>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</si>
  <si>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</si>
  <si>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</si>
  <si>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</si>
  <si>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</si>
  <si>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</si>
  <si>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</si>
  <si>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</si>
  <si>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</si>
  <si>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</si>
  <si>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</si>
  <si>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</si>
  <si>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</si>
  <si>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</si>
  <si>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</si>
  <si>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</si>
  <si>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</si>
  <si>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</si>
  <si>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</si>
  <si>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</si>
  <si>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</si>
  <si>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</si>
  <si>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</si>
  <si>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</si>
  <si>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</si>
  <si>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</si>
  <si>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</si>
  <si>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</si>
  <si>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</si>
  <si>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</si>
  <si>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</si>
  <si>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</si>
  <si>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</si>
  <si>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</si>
  <si>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</si>
  <si>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</si>
  <si>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</si>
  <si>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</si>
  <si>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</si>
  <si>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</si>
  <si>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</si>
  <si>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</si>
  <si>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</si>
  <si>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</si>
  <si>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</si>
  <si>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</si>
  <si>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</si>
  <si>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</si>
  <si>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</si>
  <si>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漁港漁村集落排水事業特別会計</t>
    <phoneticPr fontId="5"/>
  </si>
  <si>
    <t>(Ｆ)</t>
    <phoneticPr fontId="5"/>
  </si>
  <si>
    <t>健康保険特別会計（施設勘定）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</si>
  <si>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</si>
  <si>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</si>
  <si>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</si>
  <si>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</si>
  <si>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</si>
  <si>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</si>
  <si>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</si>
  <si>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</si>
  <si>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</si>
  <si>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</si>
  <si>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</si>
  <si>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</si>
  <si>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</si>
  <si>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</si>
  <si>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</si>
  <si>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</si>
  <si>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</si>
  <si>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</si>
  <si>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</si>
  <si>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</si>
  <si>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</si>
  <si>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</si>
  <si>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</si>
  <si>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</si>
  <si>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</si>
  <si>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</si>
  <si>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</si>
  <si>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</si>
  <si>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</si>
  <si>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</si>
  <si>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</si>
  <si>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</si>
  <si>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</si>
  <si>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</si>
  <si>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</si>
  <si>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</si>
  <si>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</si>
  <si>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</si>
  <si>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</si>
  <si>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</si>
  <si>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</si>
  <si>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</si>
  <si>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</si>
  <si>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</si>
  <si>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</si>
  <si>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</si>
  <si>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</si>
  <si>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</si>
  <si>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</si>
  <si>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</si>
  <si>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</si>
  <si>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</si>
  <si>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</si>
  <si>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</si>
  <si>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</si>
  <si>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</si>
  <si>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</si>
  <si>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</si>
  <si>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</si>
  <si>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</si>
  <si>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</si>
  <si>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</si>
  <si>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</si>
  <si>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</si>
  <si>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</si>
  <si>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</si>
  <si>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</si>
  <si>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</si>
  <si>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</si>
  <si>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</si>
  <si>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</si>
  <si>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</si>
  <si>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</si>
  <si>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</si>
  <si>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</si>
  <si>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</si>
  <si>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</si>
  <si>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</si>
  <si>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</si>
  <si>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</si>
  <si>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</si>
  <si>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</si>
  <si>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</si>
  <si>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</si>
  <si>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0.09</t>
  </si>
  <si>
    <t>▲ 0.93</t>
  </si>
  <si>
    <t>一般会計</t>
  </si>
  <si>
    <t>介護保険特別会計</t>
  </si>
  <si>
    <t>健康保険特別会計（事業勘定）</t>
  </si>
  <si>
    <t>健康保険特別会計（施設勘定）</t>
  </si>
  <si>
    <t>農業集落排水事業特別会計</t>
  </si>
  <si>
    <t>簡易水道特別会計</t>
  </si>
  <si>
    <t>漁港漁村集落排水事業特別会計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</si>
  <si>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</si>
  <si>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</si>
  <si>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</si>
  <si>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</si>
  <si>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</si>
  <si>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</si>
  <si>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</si>
  <si>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</si>
  <si>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鹿児島県市町村総合事務組合</t>
    <rPh sb="0" eb="4">
      <t>カゴシマケン</t>
    </rPh>
    <rPh sb="4" eb="7">
      <t>シチョウソン</t>
    </rPh>
    <rPh sb="7" eb="9">
      <t>ソウゴウ</t>
    </rPh>
    <rPh sb="9" eb="11">
      <t>ジム</t>
    </rPh>
    <rPh sb="11" eb="13">
      <t>クミアイ</t>
    </rPh>
    <phoneticPr fontId="2"/>
  </si>
  <si>
    <t>大島地区衛生組合</t>
    <rPh sb="0" eb="2">
      <t>オオシマ</t>
    </rPh>
    <rPh sb="2" eb="4">
      <t>チク</t>
    </rPh>
    <rPh sb="4" eb="6">
      <t>エイセイ</t>
    </rPh>
    <rPh sb="6" eb="8">
      <t>クミアイ</t>
    </rPh>
    <phoneticPr fontId="2"/>
  </si>
  <si>
    <t>大島地区消防組合</t>
    <rPh sb="0" eb="2">
      <t>オオシマ</t>
    </rPh>
    <rPh sb="2" eb="4">
      <t>チク</t>
    </rPh>
    <rPh sb="4" eb="6">
      <t>ショウボウ</t>
    </rPh>
    <rPh sb="6" eb="8">
      <t>クミアイ</t>
    </rPh>
    <phoneticPr fontId="2"/>
  </si>
  <si>
    <t>奄美群島広域事務組合</t>
    <rPh sb="0" eb="2">
      <t>アマミ</t>
    </rPh>
    <rPh sb="2" eb="4">
      <t>グントウ</t>
    </rPh>
    <rPh sb="4" eb="6">
      <t>コウイキ</t>
    </rPh>
    <rPh sb="6" eb="8">
      <t>ジム</t>
    </rPh>
    <rPh sb="8" eb="10">
      <t>クミアイ</t>
    </rPh>
    <phoneticPr fontId="2"/>
  </si>
  <si>
    <t>大島農業共済事務組合</t>
    <rPh sb="0" eb="2">
      <t>オオシマ</t>
    </rPh>
    <rPh sb="2" eb="4">
      <t>ノウギョウ</t>
    </rPh>
    <rPh sb="4" eb="6">
      <t>キョウサイ</t>
    </rPh>
    <rPh sb="6" eb="8">
      <t>ジム</t>
    </rPh>
    <rPh sb="8" eb="10">
      <t>クミアイ</t>
    </rPh>
    <phoneticPr fontId="2"/>
  </si>
  <si>
    <t>奄美大島地区介護保険一部事務組合</t>
    <rPh sb="0" eb="2">
      <t>アマミ</t>
    </rPh>
    <rPh sb="2" eb="4">
      <t>オオシマ</t>
    </rPh>
    <rPh sb="4" eb="6">
      <t>チク</t>
    </rPh>
    <rPh sb="6" eb="8">
      <t>カイゴ</t>
    </rPh>
    <rPh sb="8" eb="10">
      <t>ホケン</t>
    </rPh>
    <rPh sb="10" eb="12">
      <t>イチブ</t>
    </rPh>
    <rPh sb="12" eb="14">
      <t>ジム</t>
    </rPh>
    <rPh sb="14" eb="16">
      <t>クミアイ</t>
    </rPh>
    <phoneticPr fontId="2"/>
  </si>
  <si>
    <t>鹿児島県後期高齢者医療広域連合</t>
    <rPh sb="0" eb="4">
      <t>カゴシマケン</t>
    </rPh>
    <rPh sb="4" eb="6">
      <t>コウキ</t>
    </rPh>
    <rPh sb="6" eb="9">
      <t>コウレイシャ</t>
    </rPh>
    <rPh sb="9" eb="11">
      <t>イリョウ</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</si>
  <si>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</si>
  <si>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</si>
  <si>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t>
    <phoneticPr fontId="2"/>
  </si>
  <si>
    <t>-</t>
    <phoneticPr fontId="2"/>
  </si>
  <si>
    <t>－</t>
    <phoneticPr fontId="2"/>
  </si>
  <si>
    <t>宇検村元気の出る公社</t>
    <rPh sb="0" eb="3">
      <t>ウケンソン</t>
    </rPh>
    <rPh sb="3" eb="5">
      <t>ゲンキ</t>
    </rPh>
    <rPh sb="6" eb="7">
      <t>デ</t>
    </rPh>
    <rPh sb="8" eb="10">
      <t>コウシャ</t>
    </rPh>
    <phoneticPr fontId="2"/>
  </si>
  <si>
    <t>-</t>
    <phoneticPr fontId="2"/>
  </si>
  <si>
    <t>(庁舎建設基金(H30年度末現在))</t>
    <rPh sb="1" eb="3">
      <t>チョウシャ</t>
    </rPh>
    <rPh sb="3" eb="5">
      <t>ケンセツ</t>
    </rPh>
    <rPh sb="5" eb="7">
      <t>キキン</t>
    </rPh>
    <phoneticPr fontId="2"/>
  </si>
  <si>
    <t>(公共施設維持管理基金(H30年度末現在))</t>
    <rPh sb="1" eb="3">
      <t>コウキョウ</t>
    </rPh>
    <rPh sb="3" eb="5">
      <t>シセツ</t>
    </rPh>
    <rPh sb="5" eb="7">
      <t>イジ</t>
    </rPh>
    <rPh sb="7" eb="9">
      <t>カンリ</t>
    </rPh>
    <rPh sb="9" eb="11">
      <t>キキン</t>
    </rPh>
    <phoneticPr fontId="2"/>
  </si>
  <si>
    <t>(地域福祉基金(H30年度末現在))</t>
    <rPh sb="1" eb="3">
      <t>チイキ</t>
    </rPh>
    <rPh sb="3" eb="5">
      <t>フクシ</t>
    </rPh>
    <rPh sb="5" eb="7">
      <t>キキン</t>
    </rPh>
    <phoneticPr fontId="2"/>
  </si>
  <si>
    <t>(山林運営基金(H30年度末現在))</t>
    <rPh sb="1" eb="3">
      <t>サンリン</t>
    </rPh>
    <rPh sb="3" eb="5">
      <t>ウンエイ</t>
    </rPh>
    <rPh sb="5" eb="7">
      <t>キキン</t>
    </rPh>
    <phoneticPr fontId="2"/>
  </si>
  <si>
    <t>(雇用創出推進基金(H30年度末現在))</t>
    <rPh sb="1" eb="3">
      <t>コヨウ</t>
    </rPh>
    <rPh sb="3" eb="5">
      <t>ソウシュツ</t>
    </rPh>
    <rPh sb="5" eb="7">
      <t>スイシン</t>
    </rPh>
    <rPh sb="7" eb="9">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</si>
  <si>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</si>
  <si>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</si>
  <si>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</si>
  <si>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</si>
  <si>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</si>
  <si>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</si>
  <si>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</si>
  <si>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</si>
  <si>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</si>
  <si>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</si>
  <si>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</si>
  <si>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</si>
  <si>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</si>
  <si>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</si>
  <si>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地方債の現在高は年々増加傾向にあるが、充当可能基金・基準財政需要額算入見込額の増により、将来負担比率は算定されていない。有形固定資産減価償却率は年々上昇しているが、類似団体平均値を下回っている。今後は個別施設計画を策定し、老朽化対策に取り組んでいく。</t>
    <rPh sb="1" eb="4">
      <t>チホウサイ</t>
    </rPh>
    <rPh sb="5" eb="8">
      <t>ゲンザイダカ</t>
    </rPh>
    <rPh sb="9" eb="11">
      <t>ネンネン</t>
    </rPh>
    <rPh sb="11" eb="13">
      <t>ゾウカ</t>
    </rPh>
    <rPh sb="13" eb="15">
      <t>ケイコウ</t>
    </rPh>
    <rPh sb="20" eb="22">
      <t>ジュウトウ</t>
    </rPh>
    <rPh sb="22" eb="24">
      <t>カノウ</t>
    </rPh>
    <rPh sb="24" eb="26">
      <t>キキン</t>
    </rPh>
    <rPh sb="27" eb="29">
      <t>キジュン</t>
    </rPh>
    <rPh sb="29" eb="31">
      <t>ザイセイ</t>
    </rPh>
    <rPh sb="31" eb="33">
      <t>ジュヨウ</t>
    </rPh>
    <rPh sb="33" eb="34">
      <t>ガク</t>
    </rPh>
    <rPh sb="34" eb="36">
      <t>サンニュウ</t>
    </rPh>
    <rPh sb="36" eb="38">
      <t>ミコミ</t>
    </rPh>
    <rPh sb="38" eb="39">
      <t>ガク</t>
    </rPh>
    <rPh sb="40" eb="41">
      <t>ゾウ</t>
    </rPh>
    <rPh sb="45" eb="47">
      <t>ショウライ</t>
    </rPh>
    <rPh sb="47" eb="49">
      <t>フタン</t>
    </rPh>
    <rPh sb="49" eb="51">
      <t>ヒリツ</t>
    </rPh>
    <rPh sb="52" eb="54">
      <t>サンテイ</t>
    </rPh>
    <rPh sb="61" eb="63">
      <t>ユウケイ</t>
    </rPh>
    <rPh sb="63" eb="65">
      <t>コテイ</t>
    </rPh>
    <rPh sb="65" eb="67">
      <t>シサン</t>
    </rPh>
    <rPh sb="67" eb="69">
      <t>ゲンカ</t>
    </rPh>
    <rPh sb="69" eb="71">
      <t>ショウキャク</t>
    </rPh>
    <rPh sb="71" eb="72">
      <t>リツ</t>
    </rPh>
    <rPh sb="73" eb="75">
      <t>ネンネン</t>
    </rPh>
    <rPh sb="75" eb="77">
      <t>ジョウショウ</t>
    </rPh>
    <rPh sb="83" eb="85">
      <t>ルイジ</t>
    </rPh>
    <rPh sb="85" eb="87">
      <t>ダンタイ</t>
    </rPh>
    <rPh sb="87" eb="90">
      <t>ヘイキンチ</t>
    </rPh>
    <rPh sb="91" eb="93">
      <t>シタマワ</t>
    </rPh>
    <rPh sb="98" eb="100">
      <t>コンゴ</t>
    </rPh>
    <rPh sb="101" eb="103">
      <t>コベツ</t>
    </rPh>
    <rPh sb="103" eb="105">
      <t>シセツ</t>
    </rPh>
    <rPh sb="105" eb="107">
      <t>ケイカク</t>
    </rPh>
    <rPh sb="108" eb="110">
      <t>サクテイ</t>
    </rPh>
    <rPh sb="112" eb="115">
      <t>ロウキュウカ</t>
    </rPh>
    <rPh sb="115" eb="117">
      <t>タイサク</t>
    </rPh>
    <rPh sb="118" eb="119">
      <t>ト</t>
    </rPh>
    <rPh sb="120" eb="121">
      <t>ク</t>
    </rPh>
    <phoneticPr fontId="5"/>
  </si>
  <si>
    <t>　将来負担比率については、算定されていない。実質公債費比率については、元利償還金の額は年々減少しているが、簡易水道事業に係る地方債の借入が続いていることで、公営企業債の元利償還金に対する繰入金が増加しており、類似団体平均値を上回った状態が続いている。今後、計画的に地方債の発行を行うことで、実質公債費比率の低下を図る。</t>
    <rPh sb="1" eb="3">
      <t>ショウライ</t>
    </rPh>
    <rPh sb="3" eb="5">
      <t>フタン</t>
    </rPh>
    <rPh sb="5" eb="7">
      <t>ヒリツ</t>
    </rPh>
    <rPh sb="13" eb="15">
      <t>サンテイ</t>
    </rPh>
    <rPh sb="22" eb="24">
      <t>ジッシツ</t>
    </rPh>
    <rPh sb="24" eb="27">
      <t>コウサイヒ</t>
    </rPh>
    <rPh sb="27" eb="29">
      <t>ヒリツ</t>
    </rPh>
    <rPh sb="35" eb="37">
      <t>ガンリ</t>
    </rPh>
    <rPh sb="37" eb="39">
      <t>ショウカン</t>
    </rPh>
    <rPh sb="39" eb="40">
      <t>キン</t>
    </rPh>
    <rPh sb="41" eb="42">
      <t>ガク</t>
    </rPh>
    <rPh sb="43" eb="45">
      <t>ネンネン</t>
    </rPh>
    <rPh sb="45" eb="47">
      <t>ゲンショウ</t>
    </rPh>
    <rPh sb="53" eb="55">
      <t>カンイ</t>
    </rPh>
    <rPh sb="55" eb="57">
      <t>スイドウ</t>
    </rPh>
    <rPh sb="57" eb="59">
      <t>ジギョウ</t>
    </rPh>
    <rPh sb="60" eb="61">
      <t>カカ</t>
    </rPh>
    <rPh sb="62" eb="65">
      <t>チホウサイ</t>
    </rPh>
    <rPh sb="66" eb="68">
      <t>カリイレ</t>
    </rPh>
    <rPh sb="69" eb="70">
      <t>ツヅ</t>
    </rPh>
    <rPh sb="78" eb="80">
      <t>コウエイ</t>
    </rPh>
    <rPh sb="80" eb="82">
      <t>キギョウ</t>
    </rPh>
    <rPh sb="82" eb="83">
      <t>サイ</t>
    </rPh>
    <rPh sb="84" eb="86">
      <t>ガンリ</t>
    </rPh>
    <rPh sb="86" eb="89">
      <t>ショウカンキン</t>
    </rPh>
    <rPh sb="90" eb="91">
      <t>タイ</t>
    </rPh>
    <rPh sb="93" eb="94">
      <t>クリ</t>
    </rPh>
    <rPh sb="94" eb="95">
      <t>イ</t>
    </rPh>
    <rPh sb="95" eb="96">
      <t>キン</t>
    </rPh>
    <rPh sb="97" eb="98">
      <t>ゾウ</t>
    </rPh>
    <rPh sb="98" eb="99">
      <t>カ</t>
    </rPh>
    <rPh sb="104" eb="106">
      <t>ルイジ</t>
    </rPh>
    <rPh sb="106" eb="108">
      <t>ダンタイ</t>
    </rPh>
    <rPh sb="108" eb="111">
      <t>ヘイキンチ</t>
    </rPh>
    <rPh sb="112" eb="114">
      <t>ウワマワ</t>
    </rPh>
    <rPh sb="116" eb="118">
      <t>ジョウタイ</t>
    </rPh>
    <rPh sb="119" eb="120">
      <t>ツヅ</t>
    </rPh>
    <rPh sb="125" eb="127">
      <t>コンゴ</t>
    </rPh>
    <rPh sb="128" eb="130">
      <t>ケイカク</t>
    </rPh>
    <rPh sb="130" eb="131">
      <t>テキ</t>
    </rPh>
    <rPh sb="132" eb="135">
      <t>チホウサイ</t>
    </rPh>
    <rPh sb="136" eb="138">
      <t>ハッコウ</t>
    </rPh>
    <rPh sb="139" eb="140">
      <t>オコナ</t>
    </rPh>
    <rPh sb="145" eb="147">
      <t>ジッシツ</t>
    </rPh>
    <rPh sb="147" eb="150">
      <t>コウサイヒ</t>
    </rPh>
    <rPh sb="150" eb="152">
      <t>ヒリツ</t>
    </rPh>
    <rPh sb="153" eb="155">
      <t>テイカ</t>
    </rPh>
    <rPh sb="156" eb="15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</si>
</sst>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46FC-4A70-992F-674060C4E7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357467</c:v>
                </c:pt>
                <c:pt idx="1">
                  <c:v>351028</c:v>
                </c:pt>
                <c:pt idx="2">
                  <c:v>329840</c:v>
                </c:pt>
                <c:pt idx="3">
                  <c:v>398190</c:v>
                </c:pt>
                <c:pt idx="4">
                  <c:v>481947</c:v>
                </c:pt>
              </c:numCache>
            </c:numRef>
          </c:val>
          <c:smooth val="0"/>
          <c:extLst>
            <c:ext xmlns:c16="http://schemas.microsoft.com/office/drawing/2014/chart" uri="{C3380CC4-5D6E-409C-BE32-E72D297353CC}">
              <c16:uniqueId val="{00000001-46FC-4A70-992F-674060C4E765}"/>
            </c:ext>
          </c:extLst>
        </c:ser>
        <c:dLbls>
          <c:showLegendKey val="0"/>
          <c:showVal val="0"/>
          <c:showCatName val="0"/>
          <c:showSerName val="0"/>
          <c:showPercent val="0"/>
          <c:showBubbleSize val="0"/>
        </c:dLbls>
        <c:marker val="1"/>
        <c:smooth val="0"/>
        <c:axId val="45534592"/>
        <c:axId val="107644416"/>
      </c:lineChart>
      <c:catAx>
        <c:axId val="45534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644416"/>
        <c:crosses val="autoZero"/>
        <c:auto val="1"/>
        <c:lblAlgn val="ctr"/>
        <c:lblOffset val="100"/>
        <c:tickLblSkip val="1"/>
        <c:tickMarkSkip val="1"/>
        <c:noMultiLvlLbl val="0"/>
      </c:catAx>
      <c:valAx>
        <c:axId val="10764441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534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3.89</c:v>
                </c:pt>
                <c:pt idx="1">
                  <c:v>6.67</c:v>
                </c:pt>
                <c:pt idx="2">
                  <c:v>6.68</c:v>
                </c:pt>
                <c:pt idx="3">
                  <c:v>6.84</c:v>
                </c:pt>
                <c:pt idx="4">
                  <c:v>5.88</c:v>
                </c:pt>
              </c:numCache>
            </c:numRef>
          </c:val>
          <c:extLst>
            <c:ext xmlns:c16="http://schemas.microsoft.com/office/drawing/2014/chart" uri="{C3380CC4-5D6E-409C-BE32-E72D297353CC}">
              <c16:uniqueId val="{00000000-6227-4EE1-934A-02983B63D7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28.57</c:v>
                </c:pt>
                <c:pt idx="1">
                  <c:v>29.24</c:v>
                </c:pt>
                <c:pt idx="2">
                  <c:v>29.07</c:v>
                </c:pt>
                <c:pt idx="3">
                  <c:v>30.21</c:v>
                </c:pt>
                <c:pt idx="4">
                  <c:v>30.14</c:v>
                </c:pt>
              </c:numCache>
            </c:numRef>
          </c:val>
          <c:extLst>
            <c:ext xmlns:c16="http://schemas.microsoft.com/office/drawing/2014/chart" uri="{C3380CC4-5D6E-409C-BE32-E72D297353CC}">
              <c16:uniqueId val="{00000001-6227-4EE1-934A-02983B63D7ED}"/>
            </c:ext>
          </c:extLst>
        </c:ser>
        <c:dLbls>
          <c:showLegendKey val="0"/>
          <c:showVal val="0"/>
          <c:showCatName val="0"/>
          <c:showSerName val="0"/>
          <c:showPercent val="0"/>
          <c:showBubbleSize val="0"/>
        </c:dLbls>
        <c:gapWidth val="250"/>
        <c:overlap val="100"/>
        <c:axId val="46580096"/>
        <c:axId val="46582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1.02</c:v>
                </c:pt>
                <c:pt idx="1">
                  <c:v>5.14</c:v>
                </c:pt>
                <c:pt idx="2">
                  <c:v>0.08</c:v>
                </c:pt>
                <c:pt idx="3">
                  <c:v>-0.09</c:v>
                </c:pt>
                <c:pt idx="4">
                  <c:v>-0.93</c:v>
                </c:pt>
              </c:numCache>
            </c:numRef>
          </c:val>
          <c:smooth val="0"/>
          <c:extLst>
            <c:ext xmlns:c16="http://schemas.microsoft.com/office/drawing/2014/chart" uri="{C3380CC4-5D6E-409C-BE32-E72D297353CC}">
              <c16:uniqueId val="{00000002-6227-4EE1-934A-02983B63D7ED}"/>
            </c:ext>
          </c:extLst>
        </c:ser>
        <c:dLbls>
          <c:showLegendKey val="0"/>
          <c:showVal val="0"/>
          <c:showCatName val="0"/>
          <c:showSerName val="0"/>
          <c:showPercent val="0"/>
          <c:showBubbleSize val="0"/>
        </c:dLbls>
        <c:marker val="1"/>
        <c:smooth val="0"/>
        <c:axId val="46580096"/>
        <c:axId val="46582016"/>
      </c:lineChart>
      <c:catAx>
        <c:axId val="4658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582016"/>
        <c:crosses val="autoZero"/>
        <c:auto val="1"/>
        <c:lblAlgn val="ctr"/>
        <c:lblOffset val="100"/>
        <c:tickLblSkip val="1"/>
        <c:tickMarkSkip val="1"/>
        <c:noMultiLvlLbl val="0"/>
      </c:catAx>
      <c:valAx>
        <c:axId val="46582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8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1B9-49DF-8DB3-162B349583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B9-49DF-8DB3-162B349583EE}"/>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1B9-49DF-8DB3-162B349583EE}"/>
            </c:ext>
          </c:extLst>
        </c:ser>
        <c:ser>
          <c:idx val="3"/>
          <c:order val="3"/>
          <c:tx>
            <c:strRef>
              <c:f>データシート!$A$30</c:f>
              <c:strCache>
                <c:ptCount val="1"/>
                <c:pt idx="0">
                  <c:v>漁港漁村集落排水事業特別会計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41B9-49DF-8DB3-162B349583EE}"/>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0.03</c:v>
                </c:pt>
                <c:pt idx="4">
                  <c:v>#N/A</c:v>
                </c:pt>
                <c:pt idx="5">
                  <c:v>0.08</c:v>
                </c:pt>
                <c:pt idx="6">
                  <c:v>#N/A</c:v>
                </c:pt>
                <c:pt idx="7">
                  <c:v>0.03</c:v>
                </c:pt>
                <c:pt idx="8">
                  <c:v>#N/A</c:v>
                </c:pt>
                <c:pt idx="9">
                  <c:v>0</c:v>
                </c:pt>
              </c:numCache>
            </c:numRef>
          </c:val>
          <c:extLst>
            <c:ext xmlns:c16="http://schemas.microsoft.com/office/drawing/2014/chart" uri="{C3380CC4-5D6E-409C-BE32-E72D297353CC}">
              <c16:uniqueId val="{00000004-41B9-49DF-8DB3-162B349583EE}"/>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0.02</c:v>
                </c:pt>
                <c:pt idx="4">
                  <c:v>#N/A</c:v>
                </c:pt>
                <c:pt idx="5">
                  <c:v>0</c:v>
                </c:pt>
                <c:pt idx="6">
                  <c:v>#N/A</c:v>
                </c:pt>
                <c:pt idx="7">
                  <c:v>0.01</c:v>
                </c:pt>
                <c:pt idx="8">
                  <c:v>#N/A</c:v>
                </c:pt>
                <c:pt idx="9">
                  <c:v>0.01</c:v>
                </c:pt>
              </c:numCache>
            </c:numRef>
          </c:val>
          <c:extLst>
            <c:ext xmlns:c16="http://schemas.microsoft.com/office/drawing/2014/chart" uri="{C3380CC4-5D6E-409C-BE32-E72D297353CC}">
              <c16:uniqueId val="{00000005-41B9-49DF-8DB3-162B349583EE}"/>
            </c:ext>
          </c:extLst>
        </c:ser>
        <c:ser>
          <c:idx val="6"/>
          <c:order val="6"/>
          <c:tx>
            <c:strRef>
              <c:f>データシート!$A$33</c:f>
              <c:strCache>
                <c:ptCount val="1"/>
                <c:pt idx="0">
                  <c:v>健康保険特別会計（施設勘定）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6-41B9-49DF-8DB3-162B349583EE}"/>
            </c:ext>
          </c:extLst>
        </c:ser>
        <c:ser>
          <c:idx val="7"/>
          <c:order val="7"/>
          <c:tx>
            <c:strRef>
              <c:f>データシート!$A$34</c:f>
              <c:strCache>
                <c:ptCount val="1"/>
                <c:pt idx="0">
                  <c:v>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0.02</c:v>
                </c:pt>
                <c:pt idx="2">
                  <c:v>#N/A</c:v>
                </c:pt>
                <c:pt idx="3">
                  <c:v>0.2</c:v>
                </c:pt>
                <c:pt idx="4">
                  <c:v>#N/A</c:v>
                </c:pt>
                <c:pt idx="5">
                  <c:v>0.26</c:v>
                </c:pt>
                <c:pt idx="6">
                  <c:v>#N/A</c:v>
                </c:pt>
                <c:pt idx="7">
                  <c:v>0.03</c:v>
                </c:pt>
                <c:pt idx="8">
                  <c:v>#N/A</c:v>
                </c:pt>
                <c:pt idx="9">
                  <c:v>0.02</c:v>
                </c:pt>
              </c:numCache>
            </c:numRef>
          </c:val>
          <c:extLst>
            <c:ext xmlns:c16="http://schemas.microsoft.com/office/drawing/2014/chart" uri="{C3380CC4-5D6E-409C-BE32-E72D297353CC}">
              <c16:uniqueId val="{00000007-41B9-49DF-8DB3-162B349583EE}"/>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0.63</c:v>
                </c:pt>
                <c:pt idx="2">
                  <c:v>#N/A</c:v>
                </c:pt>
                <c:pt idx="3">
                  <c:v>0.33</c:v>
                </c:pt>
                <c:pt idx="4">
                  <c:v>#N/A</c:v>
                </c:pt>
                <c:pt idx="5">
                  <c:v>0.33</c:v>
                </c:pt>
                <c:pt idx="6">
                  <c:v>#N/A</c:v>
                </c:pt>
                <c:pt idx="7">
                  <c:v>0.28999999999999998</c:v>
                </c:pt>
                <c:pt idx="8">
                  <c:v>#N/A</c:v>
                </c:pt>
                <c:pt idx="9">
                  <c:v>0.7</c:v>
                </c:pt>
              </c:numCache>
            </c:numRef>
          </c:val>
          <c:extLst>
            <c:ext xmlns:c16="http://schemas.microsoft.com/office/drawing/2014/chart" uri="{C3380CC4-5D6E-409C-BE32-E72D297353CC}">
              <c16:uniqueId val="{00000008-41B9-49DF-8DB3-162B349583E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3.88</c:v>
                </c:pt>
                <c:pt idx="2">
                  <c:v>#N/A</c:v>
                </c:pt>
                <c:pt idx="3">
                  <c:v>6.67</c:v>
                </c:pt>
                <c:pt idx="4">
                  <c:v>#N/A</c:v>
                </c:pt>
                <c:pt idx="5">
                  <c:v>6.67</c:v>
                </c:pt>
                <c:pt idx="6">
                  <c:v>#N/A</c:v>
                </c:pt>
                <c:pt idx="7">
                  <c:v>6.83</c:v>
                </c:pt>
                <c:pt idx="8">
                  <c:v>#N/A</c:v>
                </c:pt>
                <c:pt idx="9">
                  <c:v>5.87</c:v>
                </c:pt>
              </c:numCache>
            </c:numRef>
          </c:val>
          <c:extLst>
            <c:ext xmlns:c16="http://schemas.microsoft.com/office/drawing/2014/chart" uri="{C3380CC4-5D6E-409C-BE32-E72D297353CC}">
              <c16:uniqueId val="{00000009-41B9-49DF-8DB3-162B349583EE}"/>
            </c:ext>
          </c:extLst>
        </c:ser>
        <c:dLbls>
          <c:showLegendKey val="0"/>
          <c:showVal val="0"/>
          <c:showCatName val="0"/>
          <c:showSerName val="0"/>
          <c:showPercent val="0"/>
          <c:showBubbleSize val="0"/>
        </c:dLbls>
        <c:gapWidth val="150"/>
        <c:overlap val="100"/>
        <c:axId val="46684416"/>
        <c:axId val="46702592"/>
      </c:barChart>
      <c:catAx>
        <c:axId val="4668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702592"/>
        <c:crosses val="autoZero"/>
        <c:auto val="1"/>
        <c:lblAlgn val="ctr"/>
        <c:lblOffset val="100"/>
        <c:tickLblSkip val="1"/>
        <c:tickMarkSkip val="1"/>
        <c:noMultiLvlLbl val="0"/>
      </c:catAx>
      <c:valAx>
        <c:axId val="46702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84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382</c:v>
                </c:pt>
                <c:pt idx="5">
                  <c:v>380</c:v>
                </c:pt>
                <c:pt idx="8">
                  <c:v>381</c:v>
                </c:pt>
                <c:pt idx="11">
                  <c:v>363</c:v>
                </c:pt>
                <c:pt idx="14">
                  <c:v>360</c:v>
                </c:pt>
              </c:numCache>
            </c:numRef>
          </c:val>
          <c:extLst>
            <c:ext xmlns:c16="http://schemas.microsoft.com/office/drawing/2014/chart" uri="{C3380CC4-5D6E-409C-BE32-E72D297353CC}">
              <c16:uniqueId val="{00000000-D34A-47A2-A2A7-EECE51625C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4A-47A2-A2A7-EECE51625C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34A-47A2-A2A7-EECE51625C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3-D34A-47A2-A2A7-EECE51625C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83</c:v>
                </c:pt>
                <c:pt idx="3">
                  <c:v>86</c:v>
                </c:pt>
                <c:pt idx="6">
                  <c:v>88</c:v>
                </c:pt>
                <c:pt idx="9">
                  <c:v>97</c:v>
                </c:pt>
                <c:pt idx="12">
                  <c:v>102</c:v>
                </c:pt>
              </c:numCache>
            </c:numRef>
          </c:val>
          <c:extLst>
            <c:ext xmlns:c16="http://schemas.microsoft.com/office/drawing/2014/chart" uri="{C3380CC4-5D6E-409C-BE32-E72D297353CC}">
              <c16:uniqueId val="{00000004-D34A-47A2-A2A7-EECE51625C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4A-47A2-A2A7-EECE51625C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4A-47A2-A2A7-EECE51625C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470</c:v>
                </c:pt>
                <c:pt idx="3">
                  <c:v>459</c:v>
                </c:pt>
                <c:pt idx="6">
                  <c:v>450</c:v>
                </c:pt>
                <c:pt idx="9">
                  <c:v>418</c:v>
                </c:pt>
                <c:pt idx="12">
                  <c:v>399</c:v>
                </c:pt>
              </c:numCache>
            </c:numRef>
          </c:val>
          <c:extLst>
            <c:ext xmlns:c16="http://schemas.microsoft.com/office/drawing/2014/chart" uri="{C3380CC4-5D6E-409C-BE32-E72D297353CC}">
              <c16:uniqueId val="{00000007-D34A-47A2-A2A7-EECE51625C3B}"/>
            </c:ext>
          </c:extLst>
        </c:ser>
        <c:dLbls>
          <c:showLegendKey val="0"/>
          <c:showVal val="0"/>
          <c:showCatName val="0"/>
          <c:showSerName val="0"/>
          <c:showPercent val="0"/>
          <c:showBubbleSize val="0"/>
        </c:dLbls>
        <c:gapWidth val="100"/>
        <c:overlap val="100"/>
        <c:axId val="141444608"/>
        <c:axId val="141446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174</c:v>
                </c:pt>
                <c:pt idx="2">
                  <c:v>#N/A</c:v>
                </c:pt>
                <c:pt idx="3">
                  <c:v>#N/A</c:v>
                </c:pt>
                <c:pt idx="4">
                  <c:v>165</c:v>
                </c:pt>
                <c:pt idx="5">
                  <c:v>#N/A</c:v>
                </c:pt>
                <c:pt idx="6">
                  <c:v>#N/A</c:v>
                </c:pt>
                <c:pt idx="7">
                  <c:v>157</c:v>
                </c:pt>
                <c:pt idx="8">
                  <c:v>#N/A</c:v>
                </c:pt>
                <c:pt idx="9">
                  <c:v>#N/A</c:v>
                </c:pt>
                <c:pt idx="10">
                  <c:v>152</c:v>
                </c:pt>
                <c:pt idx="11">
                  <c:v>#N/A</c:v>
                </c:pt>
                <c:pt idx="12">
                  <c:v>#N/A</c:v>
                </c:pt>
                <c:pt idx="13">
                  <c:v>141</c:v>
                </c:pt>
                <c:pt idx="14">
                  <c:v>#N/A</c:v>
                </c:pt>
              </c:numCache>
            </c:numRef>
          </c:val>
          <c:smooth val="0"/>
          <c:extLst>
            <c:ext xmlns:c16="http://schemas.microsoft.com/office/drawing/2014/chart" uri="{C3380CC4-5D6E-409C-BE32-E72D297353CC}">
              <c16:uniqueId val="{00000008-D34A-47A2-A2A7-EECE51625C3B}"/>
            </c:ext>
          </c:extLst>
        </c:ser>
        <c:dLbls>
          <c:showLegendKey val="0"/>
          <c:showVal val="0"/>
          <c:showCatName val="0"/>
          <c:showSerName val="0"/>
          <c:showPercent val="0"/>
          <c:showBubbleSize val="0"/>
        </c:dLbls>
        <c:marker val="1"/>
        <c:smooth val="0"/>
        <c:axId val="141444608"/>
        <c:axId val="141446528"/>
      </c:lineChart>
      <c:catAx>
        <c:axId val="14144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446528"/>
        <c:crosses val="autoZero"/>
        <c:auto val="1"/>
        <c:lblAlgn val="ctr"/>
        <c:lblOffset val="100"/>
        <c:tickLblSkip val="1"/>
        <c:tickMarkSkip val="1"/>
        <c:noMultiLvlLbl val="0"/>
      </c:catAx>
      <c:valAx>
        <c:axId val="14144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44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3011</c:v>
                </c:pt>
                <c:pt idx="5">
                  <c:v>3057</c:v>
                </c:pt>
                <c:pt idx="8">
                  <c:v>3078</c:v>
                </c:pt>
                <c:pt idx="11">
                  <c:v>3240</c:v>
                </c:pt>
                <c:pt idx="14">
                  <c:v>3379</c:v>
                </c:pt>
              </c:numCache>
            </c:numRef>
          </c:val>
          <c:extLst>
            <c:ext xmlns:c16="http://schemas.microsoft.com/office/drawing/2014/chart" uri="{C3380CC4-5D6E-409C-BE32-E72D297353CC}">
              <c16:uniqueId val="{00000000-CBBF-4CA4-AB4E-701A1C2AE0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229</c:v>
                </c:pt>
                <c:pt idx="5">
                  <c:v>261</c:v>
                </c:pt>
                <c:pt idx="8">
                  <c:v>244</c:v>
                </c:pt>
                <c:pt idx="11">
                  <c:v>245</c:v>
                </c:pt>
                <c:pt idx="14">
                  <c:v>208</c:v>
                </c:pt>
              </c:numCache>
            </c:numRef>
          </c:val>
          <c:extLst>
            <c:ext xmlns:c16="http://schemas.microsoft.com/office/drawing/2014/chart" uri="{C3380CC4-5D6E-409C-BE32-E72D297353CC}">
              <c16:uniqueId val="{00000001-CBBF-4CA4-AB4E-701A1C2AE0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1533</c:v>
                </c:pt>
                <c:pt idx="5">
                  <c:v>1674</c:v>
                </c:pt>
                <c:pt idx="8">
                  <c:v>1725</c:v>
                </c:pt>
                <c:pt idx="11">
                  <c:v>1759</c:v>
                </c:pt>
                <c:pt idx="14">
                  <c:v>1790</c:v>
                </c:pt>
              </c:numCache>
            </c:numRef>
          </c:val>
          <c:extLst>
            <c:ext xmlns:c16="http://schemas.microsoft.com/office/drawing/2014/chart" uri="{C3380CC4-5D6E-409C-BE32-E72D297353CC}">
              <c16:uniqueId val="{00000002-CBBF-4CA4-AB4E-701A1C2AE0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BF-4CA4-AB4E-701A1C2AE0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BF-4CA4-AB4E-701A1C2AE0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BF-4CA4-AB4E-701A1C2AE0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435</c:v>
                </c:pt>
                <c:pt idx="3">
                  <c:v>415</c:v>
                </c:pt>
                <c:pt idx="6">
                  <c:v>395</c:v>
                </c:pt>
                <c:pt idx="9">
                  <c:v>334</c:v>
                </c:pt>
                <c:pt idx="12">
                  <c:v>291</c:v>
                </c:pt>
              </c:numCache>
            </c:numRef>
          </c:val>
          <c:extLst>
            <c:ext xmlns:c16="http://schemas.microsoft.com/office/drawing/2014/chart" uri="{C3380CC4-5D6E-409C-BE32-E72D297353CC}">
              <c16:uniqueId val="{00000006-CBBF-4CA4-AB4E-701A1C2AE0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BBF-4CA4-AB4E-701A1C2AE0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1006</c:v>
                </c:pt>
                <c:pt idx="3">
                  <c:v>1045</c:v>
                </c:pt>
                <c:pt idx="6">
                  <c:v>1083</c:v>
                </c:pt>
                <c:pt idx="9">
                  <c:v>1085</c:v>
                </c:pt>
                <c:pt idx="12">
                  <c:v>1077</c:v>
                </c:pt>
              </c:numCache>
            </c:numRef>
          </c:val>
          <c:extLst>
            <c:ext xmlns:c16="http://schemas.microsoft.com/office/drawing/2014/chart" uri="{C3380CC4-5D6E-409C-BE32-E72D297353CC}">
              <c16:uniqueId val="{00000008-CBBF-4CA4-AB4E-701A1C2AE0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BBF-4CA4-AB4E-701A1C2AE0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3482</c:v>
                </c:pt>
                <c:pt idx="3">
                  <c:v>3535</c:v>
                </c:pt>
                <c:pt idx="6">
                  <c:v>3499</c:v>
                </c:pt>
                <c:pt idx="9">
                  <c:v>3600</c:v>
                </c:pt>
                <c:pt idx="12">
                  <c:v>3779</c:v>
                </c:pt>
              </c:numCache>
            </c:numRef>
          </c:val>
          <c:extLst>
            <c:ext xmlns:c16="http://schemas.microsoft.com/office/drawing/2014/chart" uri="{C3380CC4-5D6E-409C-BE32-E72D297353CC}">
              <c16:uniqueId val="{0000000A-CBBF-4CA4-AB4E-701A1C2AE060}"/>
            </c:ext>
          </c:extLst>
        </c:ser>
        <c:dLbls>
          <c:showLegendKey val="0"/>
          <c:showVal val="0"/>
          <c:showCatName val="0"/>
          <c:showSerName val="0"/>
          <c:showPercent val="0"/>
          <c:showBubbleSize val="0"/>
        </c:dLbls>
        <c:gapWidth val="100"/>
        <c:overlap val="100"/>
        <c:axId val="43671552"/>
        <c:axId val="43673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151</c:v>
                </c:pt>
                <c:pt idx="2">
                  <c:v>#N/A</c:v>
                </c:pt>
                <c:pt idx="3">
                  <c:v>#N/A</c:v>
                </c:pt>
                <c:pt idx="4">
                  <c:v>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BBF-4CA4-AB4E-701A1C2AE060}"/>
            </c:ext>
          </c:extLst>
        </c:ser>
        <c:dLbls>
          <c:showLegendKey val="0"/>
          <c:showVal val="0"/>
          <c:showCatName val="0"/>
          <c:showSerName val="0"/>
          <c:showPercent val="0"/>
          <c:showBubbleSize val="0"/>
        </c:dLbls>
        <c:marker val="1"/>
        <c:smooth val="0"/>
        <c:axId val="43671552"/>
        <c:axId val="43673472"/>
      </c:lineChart>
      <c:catAx>
        <c:axId val="4367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673472"/>
        <c:crosses val="autoZero"/>
        <c:auto val="1"/>
        <c:lblAlgn val="ctr"/>
        <c:lblOffset val="100"/>
        <c:tickLblSkip val="1"/>
        <c:tickMarkSkip val="1"/>
        <c:noMultiLvlLbl val="0"/>
      </c:catAx>
      <c:valAx>
        <c:axId val="43673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7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543</c:v>
                </c:pt>
                <c:pt idx="1">
                  <c:v>543</c:v>
                </c:pt>
                <c:pt idx="2">
                  <c:v>543</c:v>
                </c:pt>
              </c:numCache>
            </c:numRef>
          </c:val>
          <c:extLst>
            <c:ext xmlns:c16="http://schemas.microsoft.com/office/drawing/2014/chart" uri="{C3380CC4-5D6E-409C-BE32-E72D297353CC}">
              <c16:uniqueId val="{00000000-E0E5-4E0F-8771-F09B920B53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380</c:v>
                </c:pt>
                <c:pt idx="1">
                  <c:v>380</c:v>
                </c:pt>
                <c:pt idx="2">
                  <c:v>380</c:v>
                </c:pt>
              </c:numCache>
            </c:numRef>
          </c:val>
          <c:extLst>
            <c:ext xmlns:c16="http://schemas.microsoft.com/office/drawing/2014/chart" uri="{C3380CC4-5D6E-409C-BE32-E72D297353CC}">
              <c16:uniqueId val="{00000001-E0E5-4E0F-8771-F09B920B53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731</c:v>
                </c:pt>
                <c:pt idx="1">
                  <c:v>775</c:v>
                </c:pt>
                <c:pt idx="2">
                  <c:v>803</c:v>
                </c:pt>
              </c:numCache>
            </c:numRef>
          </c:val>
          <c:extLst>
            <c:ext xmlns:c16="http://schemas.microsoft.com/office/drawing/2014/chart" uri="{C3380CC4-5D6E-409C-BE32-E72D297353CC}">
              <c16:uniqueId val="{00000002-E0E5-4E0F-8771-F09B920B53BB}"/>
            </c:ext>
          </c:extLst>
        </c:ser>
        <c:dLbls>
          <c:showLegendKey val="0"/>
          <c:showVal val="0"/>
          <c:showCatName val="0"/>
          <c:showSerName val="0"/>
          <c:showPercent val="0"/>
          <c:showBubbleSize val="0"/>
        </c:dLbls>
        <c:gapWidth val="120"/>
        <c:overlap val="100"/>
        <c:axId val="141399168"/>
        <c:axId val="141400704"/>
      </c:barChart>
      <c:catAx>
        <c:axId val="14139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1400704"/>
        <c:crosses val="autoZero"/>
        <c:auto val="1"/>
        <c:lblAlgn val="ctr"/>
        <c:lblOffset val="100"/>
        <c:tickLblSkip val="1"/>
        <c:tickMarkSkip val="1"/>
        <c:noMultiLvlLbl val="0"/>
      </c:catAx>
      <c:valAx>
        <c:axId val="141400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139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{DE65225E-F0BA-4ECB-AC0B-8BD25A2F792D}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596-4ECF-96E5-26A06D0247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{AA5FA5A8-2106-443C-A0E9-90E4A79A350D}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96-4ECF-96E5-26A06D0247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{20530C2D-B72C-42C3-B4DE-0B088C8B22BF}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96-4ECF-96E5-26A06D0247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{F4A767BE-FC14-4363-9E73-8F15D11FE4A6}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96-4ECF-96E5-26A06D0247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{81910534-E9DB-49BF-A51F-450A327B7520}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96-4ECF-96E5-26A06D02479D}"/>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{CFD294D9-E08E-4B3A-9339-7D36D125C7E6}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596-4ECF-96E5-26A06D02479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{AD3F9232-9801-42C8-9355-0D11D2A7C8FA}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596-4ECF-96E5-26A06D02479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{97BA8150-7C8B-45B6-984A-4E4BA0A973EC}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596-4ECF-96E5-26A06D02479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{51851CC6-A0ED-4330-B760-FBA3C6BE660D}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596-4ECF-96E5-26A06D0247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60.8</c:v>
                </c:pt>
                <c:pt idx="16">
                  <c:v>54.5</c:v>
                </c:pt>
                <c:pt idx="24">
                  <c:v>55.5</c:v>
                </c:pt>
                <c:pt idx="32">
                  <c:v>56.4</c:v>
                </c:pt>
              </c:numCache>
            </c:numRef>
          </c:xVal>
          <c:yVal>
            <c:numRef>
              <c:f>公会計指標分析・財政指標組合せ分析表!$BP$51:$DC$51</c:f>
              <c:numCache>
                <c:formatCode>#,##0.0;"▲ "#,##0.0</c:formatCode>
                <c:ptCount val="40"/>
                <c:pt idx="8">
                  <c:v>0.2</c:v>
                </c:pt>
              </c:numCache>
            </c:numRef>
          </c:yVal>
          <c:smooth val="0"/>
          <c:extLst>
            <c:ext xmlns:c16="http://schemas.microsoft.com/office/drawing/2014/chart" uri="{C3380CC4-5D6E-409C-BE32-E72D297353CC}">
              <c16:uniqueId val="{00000009-5596-4ECF-96E5-26A06D0247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{0516AD70-49DD-418C-8D30-C16611B96E0E}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596-4ECF-96E5-26A06D02479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{C479CA72-BBED-4308-97CA-695AAAE9AB49}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96-4ECF-96E5-26A06D0247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{2D06BF18-0ED7-4B84-9267-F25AFF3BFF4B}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96-4ECF-96E5-26A06D0247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{D9C17D4F-29DF-4774-AC52-1D72BD803CE8}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96-4ECF-96E5-26A06D0247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{C32B0757-2D9F-40BB-A67D-4821C51617A5}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96-4ECF-96E5-26A06D02479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{4724EF5C-CF43-4E77-BBAF-EA0E90D2A238}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596-4ECF-96E5-26A06D02479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{432D0918-67E0-4C0D-90DA-9D367D36AB18}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596-4ECF-96E5-26A06D02479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{5C95939E-D1BA-4024-A545-2D99EC650BF4}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596-4ECF-96E5-26A06D02479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{BF0E0AD6-1630-44B1-835C-7CD5D1FE07CC}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596-4ECF-96E5-26A06D0247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5596-4ECF-96E5-26A06D02479D}"/>
            </c:ext>
          </c:extLst>
        </c:ser>
        <c:dLbls>
          <c:showLegendKey val="0"/>
          <c:showVal val="1"/>
          <c:showCatName val="0"/>
          <c:showSerName val="0"/>
          <c:showPercent val="0"/>
          <c:showBubbleSize val="0"/>
        </c:dLbls>
        <c:axId val="141292288"/>
        <c:axId val="141294208"/>
      </c:scatterChart>
      <c:valAx>
        <c:axId val="141292288"/>
        <c:scaling>
          <c:orientation val="minMax"/>
          <c:max val="61.4"/>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294208"/>
        <c:crosses val="autoZero"/>
        <c:crossBetween val="midCat"/>
      </c:valAx>
      <c:valAx>
        <c:axId val="141294208"/>
        <c:scaling>
          <c:orientation val="minMax"/>
          <c:max val="0.30000000000000004"/>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292288"/>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{A3AC1109-0CCE-481F-A3CF-6685A44D1FFC}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0DD-4176-8639-348ABA327B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{C419C919-C9F5-4406-98B3-E339EE4E20A9}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DD-4176-8639-348ABA327B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{83B88CED-3D95-47CA-9D69-A9E339A2EDCA}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DD-4176-8639-348ABA327B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{8F6703A5-B769-4371-A053-7FFAD0B13F31}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DD-4176-8639-348ABA327B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{E84B8BB6-4D46-4673-BE03-A2E9F5A1FBDE}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DD-4176-8639-348ABA327BD5}"/>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{0D071790-84DA-472A-97BE-708941DAF1F8}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0DD-4176-8639-348ABA327BD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{BBC11179-96B3-474B-8B28-710A104C2E2D}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0DD-4176-8639-348ABA327BD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{4448F2E3-0FAA-4866-B4D6-6E6C2A15745D}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0DD-4176-8639-348ABA327BD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{6FA4EDC1-0D16-4C88-8380-11C538A2FBD4}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0DD-4176-8639-348ABA327B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12.3</c:v>
                </c:pt>
                <c:pt idx="16">
                  <c:v>11.3</c:v>
                </c:pt>
                <c:pt idx="24">
                  <c:v>10.6</c:v>
                </c:pt>
                <c:pt idx="32">
                  <c:v>10.199999999999999</c:v>
                </c:pt>
              </c:numCache>
            </c:numRef>
          </c:xVal>
          <c:yVal>
            <c:numRef>
              <c:f>公会計指標分析・財政指標組合せ分析表!$BP$73:$DC$73</c:f>
              <c:numCache>
                <c:formatCode>#,##0.0;"▲ "#,##0.0</c:formatCode>
                <c:ptCount val="40"/>
                <c:pt idx="0">
                  <c:v>10.8</c:v>
                </c:pt>
                <c:pt idx="8">
                  <c:v>0.2</c:v>
                </c:pt>
              </c:numCache>
            </c:numRef>
          </c:yVal>
          <c:smooth val="0"/>
          <c:extLst>
            <c:ext xmlns:c16="http://schemas.microsoft.com/office/drawing/2014/chart" uri="{C3380CC4-5D6E-409C-BE32-E72D297353CC}">
              <c16:uniqueId val="{00000009-20DD-4176-8639-348ABA327BD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{9B60B11F-0E5A-4778-859C-98EECD65AA86}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0DD-4176-8639-348ABA327BD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{C77B911C-C9DA-486B-B97C-65089BE592F8}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DD-4176-8639-348ABA327B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{E95C09BA-9DAC-4EE8-BC5B-A338FA48C491}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DD-4176-8639-348ABA327B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{2467D6DC-11A6-4CD8-9E76-EC793C8B48B7}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DD-4176-8639-348ABA327B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{CEE83FFE-115C-4430-9BD2-256A4E224F8B}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DD-4176-8639-348ABA327BD5}"/>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{6813362F-0565-40A9-BCCD-2B6FBCBA708C}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0DD-4176-8639-348ABA327BD5}"/>
                </c:ext>
              </c:extLst>
            </c:dLbl>
            <c:dLbl>
              <c:idx val="16"/>
              <c:layout>
                <c:manualLayout>
                  <c:x val="-3.1697991619110633E-2"/>
                  <c:y val="-4.349592131553601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{4FE0ABC1-447B-4B14-B25F-F135B0002AE5}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0DD-4176-8639-348ABA327BD5}"/>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{6994EC2B-00CC-4E7F-A713-B1D5EB6863D0}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0DD-4176-8639-348ABA327BD5}"/>
                </c:ext>
              </c:extLst>
            </c:dLbl>
            <c:dLbl>
              <c:idx val="32"/>
              <c:layout>
                <c:manualLayout>
                  <c:x val="-1.8235628084250027E-2"/>
                  <c:y val="-8.13373728600521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{70028B0A-DA00-4D52-B101-B8EAE5CA7295}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0DD-4176-8639-348ABA327B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0DD-4176-8639-348ABA327BD5}"/>
            </c:ext>
          </c:extLst>
        </c:ser>
        <c:dLbls>
          <c:showLegendKey val="0"/>
          <c:showVal val="1"/>
          <c:showCatName val="0"/>
          <c:showSerName val="0"/>
          <c:showPercent val="0"/>
          <c:showBubbleSize val="0"/>
        </c:dLbls>
        <c:axId val="156475776"/>
        <c:axId val="156477696"/>
      </c:scatterChart>
      <c:valAx>
        <c:axId val="156475776"/>
        <c:scaling>
          <c:orientation val="minMax"/>
          <c:max val="13.6"/>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477696"/>
        <c:crosses val="autoZero"/>
        <c:crossBetween val="midCat"/>
      </c:valAx>
      <c:valAx>
        <c:axId val="156477696"/>
        <c:scaling>
          <c:orientation val="minMax"/>
          <c:max val="1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6475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地方債の借入を抑制したことで、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平成２６年度に比べて元利償還金の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額が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百万円減少した。それに伴い、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実質公債費比率の分子も減少している。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しかし、簡易水道の事業に係る地方債の借入が続いていることと、２９年度より農業集落排水施設の事業に係る地方債の借入が始まったため、公営企業債の元利償還金に対する繰入金は増加する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地方債の発行の抑制を図るとともに、交付税措置率の高い有利な地方債の発行に努める。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a:t>
          </a:r>
          <a:r>
            <a:rPr kumimoji="1" lang="ja-JP" altLang="en-US" sz="1400" baseline="0">
              <a:latin typeface="ＭＳ Ｐゴシック" panose="020B0600070205080204" pitchFamily="50" charset="-128"/>
              <a:ea typeface="ＭＳ Ｐゴシック" panose="020B0600070205080204" pitchFamily="50" charset="-128"/>
            </a:rPr>
            <a:t>実質公債費比率の算定に用いる満期一括償還地方債の償還の財源として積み立てた額に係るものはない。</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一般会計等に係る地方債の現残高が、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堆肥センター建設や定住促進住宅建設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等に係る借入もあり、償還額より発行額が上回ったため、前年度より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百万円減となったが、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簡易水道事業に係る地方債の借入</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が続いており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増加していく見込みである。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充当可能基金の増加により、充当可能財源等が将来負担額を上回ったため、将来負担比率は生じていない。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地方債の借入を計画的に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行い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、将来負担比率の現状維持を図る。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鹿児島県宇検村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５年度以降に庁舎建設を予定しているため、庁舎建設基金へ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百万円の積み立てを行った。その他の基金については、ふるさと基金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、大規模災害等に備えて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現状を維持し、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庁舎建設に備えて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庁舎建設基金に積み立てていくことを予定している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庁舎建設基金：庁舎の建設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公共施設維持管理基金：公共施設の維持管理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５年度以降に庁舎建設を予定しているため、庁舎建設基金へ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庁舎の建設を実施するまでに、６億円程度を積立予定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財政調整基金の残高については、大規模災害等に備えて現状を維持していく予定である。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減債基金の残高については、現状を維持していく予定である。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1,749
1,747
103.07
3,259,015
3,119,438
105,905
1,802,609
3,778,734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前年度より有形固定資産減価償却率は上昇したものの、類似団体平均値を下回っている。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今後は個別施設計画を策定し、老朽化した庁舎・診療所等の建て替えを行うことで、有形固定資産減価償却率の減少を図る。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2" name="直線コネクタ 71"/>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3"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4" name="直線コネクタ 73"/>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5" name="有形固定資産減価償却率最大値テキスト"/>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6" name="直線コネクタ 75"/>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77" name="有形固定資産減価償却率平均値テキスト"/>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8" name="フローチャート: 判断 77"/>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9" name="フローチャート: 判断 78"/>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0" name="フローチャート: 判断 79"/>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1" name="フローチャート: 判断 80"/>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87" name="楕円 86"/>
        <xdr:cNvSpPr/>
      </xdr:nvSpPr>
      <xdr:spPr>
        <a:xfrm>
          <a:off x="4711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1922</xdr:rowOff>
    </xdr:from>
    <xdr:ext cx="405111" cy="259045"/>
    <xdr:sp macro="" textlink="">
      <xdr:nvSpPr>
        <xdr:cNvPr id="88" name="有形固定資産減価償却率該当値テキスト"/>
        <xdr:cNvSpPr txBox="1"/>
      </xdr:nvSpPr>
      <xdr:spPr>
        <a:xfrm>
          <a:off x="4813300"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51253</xdr:rowOff>
    </xdr:from>
    <xdr:to>
      <xdr:col>19</xdr:col>
      <xdr:colOff>187325</xdr:colOff>
      <xdr:row>30</xdr:row>
      <xdr:rowOff>152853</xdr:rowOff>
    </xdr:to>
    <xdr:sp macro="" textlink="">
      <xdr:nvSpPr>
        <xdr:cNvPr id="89" name="楕円 88"/>
        <xdr:cNvSpPr/>
      </xdr:nvSpPr>
      <xdr:spPr>
        <a:xfrm>
          <a:off x="40005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102053</xdr:rowOff>
    </xdr:to>
    <xdr:cxnSp macro="">
      <xdr:nvCxnSpPr>
        <xdr:cNvPr id="90" name="直線コネクタ 89"/>
        <xdr:cNvCxnSpPr/>
      </xdr:nvCxnSpPr>
      <xdr:spPr>
        <a:xfrm flipV="1">
          <a:off x="4051300" y="5989320"/>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82097</xdr:rowOff>
    </xdr:from>
    <xdr:to>
      <xdr:col>15</xdr:col>
      <xdr:colOff>187325</xdr:colOff>
      <xdr:row>31</xdr:row>
      <xdr:rowOff>12247</xdr:rowOff>
    </xdr:to>
    <xdr:sp macro="" textlink="">
      <xdr:nvSpPr>
        <xdr:cNvPr id="91" name="楕円 90"/>
        <xdr:cNvSpPr/>
      </xdr:nvSpPr>
      <xdr:spPr>
        <a:xfrm>
          <a:off x="3238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102053</xdr:rowOff>
    </xdr:from>
    <xdr:to>
      <xdr:col>19</xdr:col>
      <xdr:colOff>136525</xdr:colOff>
      <xdr:row>30</xdr:row>
      <xdr:rowOff>132897</xdr:rowOff>
    </xdr:to>
    <xdr:cxnSp macro="">
      <xdr:nvCxnSpPr>
        <xdr:cNvPr id="92" name="直線コネクタ 91"/>
        <xdr:cNvCxnSpPr/>
      </xdr:nvCxnSpPr>
      <xdr:spPr>
        <a:xfrm flipV="1">
          <a:off x="3289300" y="6017078"/>
          <a:ext cx="762000" cy="3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59236</xdr:rowOff>
    </xdr:from>
    <xdr:to>
      <xdr:col>11</xdr:col>
      <xdr:colOff>187325</xdr:colOff>
      <xdr:row>29</xdr:row>
      <xdr:rowOff>160836</xdr:rowOff>
    </xdr:to>
    <xdr:sp macro="" textlink="">
      <xdr:nvSpPr>
        <xdr:cNvPr id="93" name="楕円 92"/>
        <xdr:cNvSpPr/>
      </xdr:nvSpPr>
      <xdr:spPr>
        <a:xfrm>
          <a:off x="2476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110036</xdr:rowOff>
    </xdr:from>
    <xdr:to>
      <xdr:col>15</xdr:col>
      <xdr:colOff>136525</xdr:colOff>
      <xdr:row>30</xdr:row>
      <xdr:rowOff>132897</xdr:rowOff>
    </xdr:to>
    <xdr:cxnSp macro="">
      <xdr:nvCxnSpPr>
        <xdr:cNvPr id="94" name="直線コネクタ 93"/>
        <xdr:cNvCxnSpPr/>
      </xdr:nvCxnSpPr>
      <xdr:spPr>
        <a:xfrm>
          <a:off x="2527300" y="5853611"/>
          <a:ext cx="762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5" name="n_1aveValue有形固定資産減価償却率"/>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6" name="n_2aveValue有形固定資産減価償却率"/>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97" name="n_3aveValue有形固定資産減価償却率"/>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143980</xdr:rowOff>
    </xdr:from>
    <xdr:ext cx="405111" cy="259045"/>
    <xdr:sp macro="" textlink="">
      <xdr:nvSpPr>
        <xdr:cNvPr id="98" name="n_1mainValue有形固定資産減価償却率"/>
        <xdr:cNvSpPr txBox="1"/>
      </xdr:nvSpPr>
      <xdr:spPr>
        <a:xfrm>
          <a:off x="3836044" y="605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99" name="n_2mainValue有形固定資産減価償却率"/>
        <xdr:cNvSpPr txBox="1"/>
      </xdr:nvSpPr>
      <xdr:spPr>
        <a:xfrm>
          <a:off x="3086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5913</xdr:rowOff>
    </xdr:from>
    <xdr:ext cx="405111" cy="259045"/>
    <xdr:sp macro="" textlink="">
      <xdr:nvSpPr>
        <xdr:cNvPr id="100" name="n_3mainValue有形固定資産減価償却率"/>
        <xdr:cNvSpPr txBox="1"/>
      </xdr:nvSpPr>
      <xdr:spPr>
        <a:xfrm>
          <a:off x="2324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前年度より比率は上昇し、類似団体と比較し、債務償還比率が高くなっている主な要因としては、職員数が多く、人件費が高い水準となっているためである。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今後も業務の適切な遂行・住民サービスを低下させることなく職員数を削減できるのか検討しコストの低減を図る。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7" name="テキスト ボックス 11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9" name="テキスト ボックス 11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5" name="テキスト ボックス 12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7" name="テキスト ボックス 12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9" name="直線コネクタ 128"/>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1" name="直線コネクタ 13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2"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3" name="直線コネクタ 132"/>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4" name="債務償還比率平均値テキスト"/>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5" name="フローチャート: 判断 134"/>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6" name="フローチャート: 判断 135"/>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10132</xdr:rowOff>
    </xdr:from>
    <xdr:to>
      <xdr:col>76</xdr:col>
      <xdr:colOff>73025</xdr:colOff>
      <xdr:row>31</xdr:row>
      <xdr:rowOff>111732</xdr:rowOff>
    </xdr:to>
    <xdr:sp macro="" textlink="">
      <xdr:nvSpPr>
        <xdr:cNvPr id="142" name="楕円 141"/>
        <xdr:cNvSpPr/>
      </xdr:nvSpPr>
      <xdr:spPr>
        <a:xfrm>
          <a:off x="14744700" y="609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33009</xdr:rowOff>
    </xdr:from>
    <xdr:ext cx="469744" cy="259045"/>
    <xdr:sp macro="" textlink="">
      <xdr:nvSpPr>
        <xdr:cNvPr id="143" name="債務償還比率該当値テキスト"/>
        <xdr:cNvSpPr txBox="1"/>
      </xdr:nvSpPr>
      <xdr:spPr>
        <a:xfrm>
          <a:off x="14846300" y="594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65666</xdr:rowOff>
    </xdr:from>
    <xdr:to>
      <xdr:col>72</xdr:col>
      <xdr:colOff>123825</xdr:colOff>
      <xdr:row>31</xdr:row>
      <xdr:rowOff>167266</xdr:rowOff>
    </xdr:to>
    <xdr:sp macro="" textlink="">
      <xdr:nvSpPr>
        <xdr:cNvPr id="144" name="楕円 143"/>
        <xdr:cNvSpPr/>
      </xdr:nvSpPr>
      <xdr:spPr>
        <a:xfrm>
          <a:off x="14033500" y="615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60932</xdr:rowOff>
    </xdr:from>
    <xdr:to>
      <xdr:col>76</xdr:col>
      <xdr:colOff>22225</xdr:colOff>
      <xdr:row>31</xdr:row>
      <xdr:rowOff>116466</xdr:rowOff>
    </xdr:to>
    <xdr:cxnSp macro="">
      <xdr:nvCxnSpPr>
        <xdr:cNvPr id="145" name="直線コネクタ 144"/>
        <xdr:cNvCxnSpPr/>
      </xdr:nvCxnSpPr>
      <xdr:spPr>
        <a:xfrm flipV="1">
          <a:off x="14084300" y="6147407"/>
          <a:ext cx="711200" cy="5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6" name="n_1aveValue債務償還比率"/>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12343</xdr:rowOff>
    </xdr:from>
    <xdr:ext cx="469744" cy="259045"/>
    <xdr:sp macro="" textlink="">
      <xdr:nvSpPr>
        <xdr:cNvPr id="147" name="n_1mainValue債務償還比率"/>
        <xdr:cNvSpPr txBox="1"/>
      </xdr:nvSpPr>
      <xdr:spPr>
        <a:xfrm>
          <a:off x="13836727" y="592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8" name="正方形/長方形 14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9" name="正方形/長方形 14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0" name="テキスト ボックス 14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1" name="テキスト ボックス 15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2" name="テキスト ボックス 15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3" name="テキスト ボックス 15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1,749
1,747
103.07
3,259,015
3,119,438
105,905
1,802,609
3,778,734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xdr:rowOff>
    </xdr:from>
    <xdr:to>
      <xdr:col>24</xdr:col>
      <xdr:colOff>114300</xdr:colOff>
      <xdr:row>38</xdr:row>
      <xdr:rowOff>113937</xdr:rowOff>
    </xdr:to>
    <xdr:sp macro="" textlink="">
      <xdr:nvSpPr>
        <xdr:cNvPr id="72" name="楕円 71"/>
        <xdr:cNvSpPr/>
      </xdr:nvSpPr>
      <xdr:spPr>
        <a:xfrm>
          <a:off x="45847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162214</xdr:rowOff>
    </xdr:from>
    <xdr:ext cx="405111" cy="259045"/>
    <xdr:sp macro="" textlink="">
      <xdr:nvSpPr>
        <xdr:cNvPr id="73" name="【道路】&#10;有形固定資産減価償却率該当値テキスト"/>
        <xdr:cNvSpPr txBox="1"/>
      </xdr:nvSpPr>
      <xdr:spPr>
        <a:xfrm>
          <a:off x="4673600"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164193</xdr:rowOff>
    </xdr:from>
    <xdr:to>
      <xdr:col>20</xdr:col>
      <xdr:colOff>38100</xdr:colOff>
      <xdr:row>38</xdr:row>
      <xdr:rowOff>94343</xdr:rowOff>
    </xdr:to>
    <xdr:sp macro="" textlink="">
      <xdr:nvSpPr>
        <xdr:cNvPr id="74" name="楕円 73"/>
        <xdr:cNvSpPr/>
      </xdr:nvSpPr>
      <xdr:spPr>
        <a:xfrm>
          <a:off x="3746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43543</xdr:rowOff>
    </xdr:from>
    <xdr:to>
      <xdr:col>24</xdr:col>
      <xdr:colOff>63500</xdr:colOff>
      <xdr:row>38</xdr:row>
      <xdr:rowOff>63137</xdr:rowOff>
    </xdr:to>
    <xdr:cxnSp macro="">
      <xdr:nvCxnSpPr>
        <xdr:cNvPr id="75" name="直線コネクタ 74"/>
        <xdr:cNvCxnSpPr/>
      </xdr:nvCxnSpPr>
      <xdr:spPr>
        <a:xfrm>
          <a:off x="3797300" y="65586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20501</xdr:rowOff>
    </xdr:from>
    <xdr:to>
      <xdr:col>15</xdr:col>
      <xdr:colOff>101600</xdr:colOff>
      <xdr:row>38</xdr:row>
      <xdr:rowOff>122101</xdr:rowOff>
    </xdr:to>
    <xdr:sp macro="" textlink="">
      <xdr:nvSpPr>
        <xdr:cNvPr id="76" name="楕円 75"/>
        <xdr:cNvSpPr/>
      </xdr:nvSpPr>
      <xdr:spPr>
        <a:xfrm>
          <a:off x="2857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43543</xdr:rowOff>
    </xdr:from>
    <xdr:to>
      <xdr:col>19</xdr:col>
      <xdr:colOff>177800</xdr:colOff>
      <xdr:row>38</xdr:row>
      <xdr:rowOff>71301</xdr:rowOff>
    </xdr:to>
    <xdr:cxnSp macro="">
      <xdr:nvCxnSpPr>
        <xdr:cNvPr id="77" name="直線コネクタ 76"/>
        <xdr:cNvCxnSpPr/>
      </xdr:nvCxnSpPr>
      <xdr:spPr>
        <a:xfrm flipV="1">
          <a:off x="2908300" y="65586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53159</xdr:rowOff>
    </xdr:from>
    <xdr:to>
      <xdr:col>10</xdr:col>
      <xdr:colOff>165100</xdr:colOff>
      <xdr:row>38</xdr:row>
      <xdr:rowOff>154759</xdr:rowOff>
    </xdr:to>
    <xdr:sp macro="" textlink="">
      <xdr:nvSpPr>
        <xdr:cNvPr id="78" name="楕円 77"/>
        <xdr:cNvSpPr/>
      </xdr:nvSpPr>
      <xdr:spPr>
        <a:xfrm>
          <a:off x="1968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71301</xdr:rowOff>
    </xdr:from>
    <xdr:to>
      <xdr:col>15</xdr:col>
      <xdr:colOff>50800</xdr:colOff>
      <xdr:row>38</xdr:row>
      <xdr:rowOff>103959</xdr:rowOff>
    </xdr:to>
    <xdr:cxnSp macro="">
      <xdr:nvCxnSpPr>
        <xdr:cNvPr id="79" name="直線コネクタ 78"/>
        <xdr:cNvCxnSpPr/>
      </xdr:nvCxnSpPr>
      <xdr:spPr>
        <a:xfrm flipV="1">
          <a:off x="2019300" y="65864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85470</xdr:rowOff>
    </xdr:from>
    <xdr:ext cx="405111" cy="259045"/>
    <xdr:sp macro="" textlink="">
      <xdr:nvSpPr>
        <xdr:cNvPr id="83" name="n_1mainValue【道路】&#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113228</xdr:rowOff>
    </xdr:from>
    <xdr:ext cx="405111" cy="259045"/>
    <xdr:sp macro="" textlink="">
      <xdr:nvSpPr>
        <xdr:cNvPr id="84" name="n_2mainValue【道路】&#10;有形固定資産減価償却率"/>
        <xdr:cNvSpPr txBox="1"/>
      </xdr:nvSpPr>
      <xdr:spPr>
        <a:xfrm>
          <a:off x="2705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145886</xdr:rowOff>
    </xdr:from>
    <xdr:ext cx="405111" cy="259045"/>
    <xdr:sp macro="" textlink="">
      <xdr:nvSpPr>
        <xdr:cNvPr id="85" name="n_3mainValue【道路】&#10;有形固定資産減価償却率"/>
        <xdr:cNvSpPr txBox="1"/>
      </xdr:nvSpPr>
      <xdr:spPr>
        <a:xfrm>
          <a:off x="1816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135441</xdr:rowOff>
    </xdr:from>
    <xdr:to>
      <xdr:col>55</xdr:col>
      <xdr:colOff>50800</xdr:colOff>
      <xdr:row>41</xdr:row>
      <xdr:rowOff>65591</xdr:rowOff>
    </xdr:to>
    <xdr:sp macro="" textlink="">
      <xdr:nvSpPr>
        <xdr:cNvPr id="124" name="楕円 123"/>
        <xdr:cNvSpPr/>
      </xdr:nvSpPr>
      <xdr:spPr>
        <a:xfrm>
          <a:off x="10426700" y="699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158318</xdr:rowOff>
    </xdr:from>
    <xdr:ext cx="599010" cy="259045"/>
    <xdr:sp macro="" textlink="">
      <xdr:nvSpPr>
        <xdr:cNvPr id="125" name="【道路】&#10;一人当たり延長該当値テキスト"/>
        <xdr:cNvSpPr txBox="1"/>
      </xdr:nvSpPr>
      <xdr:spPr>
        <a:xfrm>
          <a:off x="10515600" y="68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138292</xdr:rowOff>
    </xdr:from>
    <xdr:to>
      <xdr:col>50</xdr:col>
      <xdr:colOff>165100</xdr:colOff>
      <xdr:row>41</xdr:row>
      <xdr:rowOff>68442</xdr:rowOff>
    </xdr:to>
    <xdr:sp macro="" textlink="">
      <xdr:nvSpPr>
        <xdr:cNvPr id="126" name="楕円 125"/>
        <xdr:cNvSpPr/>
      </xdr:nvSpPr>
      <xdr:spPr>
        <a:xfrm>
          <a:off x="9588500" y="69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14791</xdr:rowOff>
    </xdr:from>
    <xdr:to>
      <xdr:col>55</xdr:col>
      <xdr:colOff>0</xdr:colOff>
      <xdr:row>41</xdr:row>
      <xdr:rowOff>17642</xdr:rowOff>
    </xdr:to>
    <xdr:cxnSp macro="">
      <xdr:nvCxnSpPr>
        <xdr:cNvPr id="127" name="直線コネクタ 126"/>
        <xdr:cNvCxnSpPr/>
      </xdr:nvCxnSpPr>
      <xdr:spPr>
        <a:xfrm flipV="1">
          <a:off x="9639300" y="7044241"/>
          <a:ext cx="8382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136547</xdr:rowOff>
    </xdr:from>
    <xdr:to>
      <xdr:col>46</xdr:col>
      <xdr:colOff>38100</xdr:colOff>
      <xdr:row>41</xdr:row>
      <xdr:rowOff>66697</xdr:rowOff>
    </xdr:to>
    <xdr:sp macro="" textlink="">
      <xdr:nvSpPr>
        <xdr:cNvPr id="128" name="楕円 127"/>
        <xdr:cNvSpPr/>
      </xdr:nvSpPr>
      <xdr:spPr>
        <a:xfrm>
          <a:off x="8699500" y="699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15897</xdr:rowOff>
    </xdr:from>
    <xdr:to>
      <xdr:col>50</xdr:col>
      <xdr:colOff>114300</xdr:colOff>
      <xdr:row>41</xdr:row>
      <xdr:rowOff>17642</xdr:rowOff>
    </xdr:to>
    <xdr:cxnSp macro="">
      <xdr:nvCxnSpPr>
        <xdr:cNvPr id="129" name="直線コネクタ 128"/>
        <xdr:cNvCxnSpPr/>
      </xdr:nvCxnSpPr>
      <xdr:spPr>
        <a:xfrm>
          <a:off x="8750300" y="7045347"/>
          <a:ext cx="8890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151993</xdr:rowOff>
    </xdr:from>
    <xdr:to>
      <xdr:col>41</xdr:col>
      <xdr:colOff>101600</xdr:colOff>
      <xdr:row>41</xdr:row>
      <xdr:rowOff>82143</xdr:rowOff>
    </xdr:to>
    <xdr:sp macro="" textlink="">
      <xdr:nvSpPr>
        <xdr:cNvPr id="130" name="楕円 129"/>
        <xdr:cNvSpPr/>
      </xdr:nvSpPr>
      <xdr:spPr>
        <a:xfrm>
          <a:off x="7810500" y="700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15897</xdr:rowOff>
    </xdr:from>
    <xdr:to>
      <xdr:col>45</xdr:col>
      <xdr:colOff>177800</xdr:colOff>
      <xdr:row>41</xdr:row>
      <xdr:rowOff>31343</xdr:rowOff>
    </xdr:to>
    <xdr:cxnSp macro="">
      <xdr:nvCxnSpPr>
        <xdr:cNvPr id="131" name="直線コネクタ 130"/>
        <xdr:cNvCxnSpPr/>
      </xdr:nvCxnSpPr>
      <xdr:spPr>
        <a:xfrm flipV="1">
          <a:off x="7861300" y="7045347"/>
          <a:ext cx="889000" cy="1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34" name="n_3aveValue【道路】&#10;一人当たり延長"/>
        <xdr:cNvSpPr txBox="1"/>
      </xdr:nvSpPr>
      <xdr:spPr>
        <a:xfrm>
          <a:off x="7594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84969</xdr:rowOff>
    </xdr:from>
    <xdr:ext cx="599010" cy="259045"/>
    <xdr:sp macro="" textlink="">
      <xdr:nvSpPr>
        <xdr:cNvPr id="135" name="n_1mainValue【道路】&#10;一人当たり延長"/>
        <xdr:cNvSpPr txBox="1"/>
      </xdr:nvSpPr>
      <xdr:spPr>
        <a:xfrm>
          <a:off x="9327094" y="677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83224</xdr:rowOff>
    </xdr:from>
    <xdr:ext cx="599010" cy="259045"/>
    <xdr:sp macro="" textlink="">
      <xdr:nvSpPr>
        <xdr:cNvPr id="136" name="n_2mainValue【道路】&#10;一人当たり延長"/>
        <xdr:cNvSpPr txBox="1"/>
      </xdr:nvSpPr>
      <xdr:spPr>
        <a:xfrm>
          <a:off x="8450794" y="676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98670</xdr:rowOff>
    </xdr:from>
    <xdr:ext cx="534377" cy="259045"/>
    <xdr:sp macro="" textlink="">
      <xdr:nvSpPr>
        <xdr:cNvPr id="137" name="n_3mainValue【道路】&#10;一人当たり延長"/>
        <xdr:cNvSpPr txBox="1"/>
      </xdr:nvSpPr>
      <xdr:spPr>
        <a:xfrm>
          <a:off x="7594111" y="678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16147</xdr:rowOff>
    </xdr:from>
    <xdr:to>
      <xdr:col>24</xdr:col>
      <xdr:colOff>114300</xdr:colOff>
      <xdr:row>57</xdr:row>
      <xdr:rowOff>117747</xdr:rowOff>
    </xdr:to>
    <xdr:sp macro="" textlink="">
      <xdr:nvSpPr>
        <xdr:cNvPr id="178" name="楕円 177"/>
        <xdr:cNvSpPr/>
      </xdr:nvSpPr>
      <xdr:spPr>
        <a:xfrm>
          <a:off x="45847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39024</xdr:rowOff>
    </xdr:from>
    <xdr:ext cx="405111" cy="259045"/>
    <xdr:sp macro="" textlink="">
      <xdr:nvSpPr>
        <xdr:cNvPr id="179" name="【橋りょう・トンネル】&#10;有形固定資産減価償却率該当値テキスト"/>
        <xdr:cNvSpPr txBox="1"/>
      </xdr:nvSpPr>
      <xdr:spPr>
        <a:xfrm>
          <a:off x="4673600" y="964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7983</xdr:rowOff>
    </xdr:from>
    <xdr:to>
      <xdr:col>20</xdr:col>
      <xdr:colOff>38100</xdr:colOff>
      <xdr:row>57</xdr:row>
      <xdr:rowOff>109583</xdr:rowOff>
    </xdr:to>
    <xdr:sp macro="" textlink="">
      <xdr:nvSpPr>
        <xdr:cNvPr id="180" name="楕円 179"/>
        <xdr:cNvSpPr/>
      </xdr:nvSpPr>
      <xdr:spPr>
        <a:xfrm>
          <a:off x="3746500" y="97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58783</xdr:rowOff>
    </xdr:from>
    <xdr:to>
      <xdr:col>24</xdr:col>
      <xdr:colOff>63500</xdr:colOff>
      <xdr:row>57</xdr:row>
      <xdr:rowOff>66947</xdr:rowOff>
    </xdr:to>
    <xdr:cxnSp macro="">
      <xdr:nvCxnSpPr>
        <xdr:cNvPr id="181" name="直線コネクタ 180"/>
        <xdr:cNvCxnSpPr/>
      </xdr:nvCxnSpPr>
      <xdr:spPr>
        <a:xfrm>
          <a:off x="3797300" y="983143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34109</xdr:rowOff>
    </xdr:from>
    <xdr:to>
      <xdr:col>15</xdr:col>
      <xdr:colOff>101600</xdr:colOff>
      <xdr:row>57</xdr:row>
      <xdr:rowOff>135709</xdr:rowOff>
    </xdr:to>
    <xdr:sp macro="" textlink="">
      <xdr:nvSpPr>
        <xdr:cNvPr id="182" name="楕円 181"/>
        <xdr:cNvSpPr/>
      </xdr:nvSpPr>
      <xdr:spPr>
        <a:xfrm>
          <a:off x="2857500" y="98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58783</xdr:rowOff>
    </xdr:from>
    <xdr:to>
      <xdr:col>19</xdr:col>
      <xdr:colOff>177800</xdr:colOff>
      <xdr:row>57</xdr:row>
      <xdr:rowOff>84909</xdr:rowOff>
    </xdr:to>
    <xdr:cxnSp macro="">
      <xdr:nvCxnSpPr>
        <xdr:cNvPr id="183" name="直線コネクタ 182"/>
        <xdr:cNvCxnSpPr/>
      </xdr:nvCxnSpPr>
      <xdr:spPr>
        <a:xfrm flipV="1">
          <a:off x="2908300" y="98314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60234</xdr:rowOff>
    </xdr:from>
    <xdr:to>
      <xdr:col>10</xdr:col>
      <xdr:colOff>165100</xdr:colOff>
      <xdr:row>57</xdr:row>
      <xdr:rowOff>161834</xdr:rowOff>
    </xdr:to>
    <xdr:sp macro="" textlink="">
      <xdr:nvSpPr>
        <xdr:cNvPr id="184" name="楕円 183"/>
        <xdr:cNvSpPr/>
      </xdr:nvSpPr>
      <xdr:spPr>
        <a:xfrm>
          <a:off x="1968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84909</xdr:rowOff>
    </xdr:from>
    <xdr:to>
      <xdr:col>15</xdr:col>
      <xdr:colOff>50800</xdr:colOff>
      <xdr:row>57</xdr:row>
      <xdr:rowOff>111034</xdr:rowOff>
    </xdr:to>
    <xdr:cxnSp macro="">
      <xdr:nvCxnSpPr>
        <xdr:cNvPr id="185" name="直線コネクタ 184"/>
        <xdr:cNvCxnSpPr/>
      </xdr:nvCxnSpPr>
      <xdr:spPr>
        <a:xfrm flipV="1">
          <a:off x="2019300" y="985755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126110</xdr:rowOff>
    </xdr:from>
    <xdr:ext cx="405111" cy="259045"/>
    <xdr:sp macro="" textlink="">
      <xdr:nvSpPr>
        <xdr:cNvPr id="189" name="n_1mainValue【橋りょう・トンネル】&#10;有形固定資産減価償却率"/>
        <xdr:cNvSpPr txBox="1"/>
      </xdr:nvSpPr>
      <xdr:spPr>
        <a:xfrm>
          <a:off x="3582044" y="955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152236</xdr:rowOff>
    </xdr:from>
    <xdr:ext cx="405111" cy="259045"/>
    <xdr:sp macro="" textlink="">
      <xdr:nvSpPr>
        <xdr:cNvPr id="190" name="n_2mainValue【橋りょう・トンネル】&#10;有形固定資産減価償却率"/>
        <xdr:cNvSpPr txBox="1"/>
      </xdr:nvSpPr>
      <xdr:spPr>
        <a:xfrm>
          <a:off x="2705744" y="9581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6911</xdr:rowOff>
    </xdr:from>
    <xdr:ext cx="405111" cy="259045"/>
    <xdr:sp macro="" textlink="">
      <xdr:nvSpPr>
        <xdr:cNvPr id="191" name="n_3mainValue【橋りょう・トンネル】&#10;有形固定資産減価償却率"/>
        <xdr:cNvSpPr txBox="1"/>
      </xdr:nvSpPr>
      <xdr:spPr>
        <a:xfrm>
          <a:off x="181674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18" name="【橋りょう・トンネル】&#10;一人当たり有形固定資産（償却資産）額平均値テキスト"/>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690</xdr:rowOff>
    </xdr:from>
    <xdr:to>
      <xdr:col>55</xdr:col>
      <xdr:colOff>50800</xdr:colOff>
      <xdr:row>62</xdr:row>
      <xdr:rowOff>102290</xdr:rowOff>
    </xdr:to>
    <xdr:sp macro="" textlink="">
      <xdr:nvSpPr>
        <xdr:cNvPr id="228" name="楕円 227"/>
        <xdr:cNvSpPr/>
      </xdr:nvSpPr>
      <xdr:spPr>
        <a:xfrm>
          <a:off x="10426700" y="1063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23567</xdr:rowOff>
    </xdr:from>
    <xdr:ext cx="690189" cy="259045"/>
    <xdr:sp macro="" textlink="">
      <xdr:nvSpPr>
        <xdr:cNvPr id="229" name="【橋りょう・トンネル】&#10;一人当たり有形固定資産（償却資産）額該当値テキスト"/>
        <xdr:cNvSpPr txBox="1"/>
      </xdr:nvSpPr>
      <xdr:spPr>
        <a:xfrm>
          <a:off x="10515600" y="104820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12371</xdr:rowOff>
    </xdr:from>
    <xdr:to>
      <xdr:col>50</xdr:col>
      <xdr:colOff>165100</xdr:colOff>
      <xdr:row>62</xdr:row>
      <xdr:rowOff>113971</xdr:rowOff>
    </xdr:to>
    <xdr:sp macro="" textlink="">
      <xdr:nvSpPr>
        <xdr:cNvPr id="230" name="楕円 229"/>
        <xdr:cNvSpPr/>
      </xdr:nvSpPr>
      <xdr:spPr>
        <a:xfrm>
          <a:off x="9588500" y="106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51490</xdr:rowOff>
    </xdr:from>
    <xdr:to>
      <xdr:col>55</xdr:col>
      <xdr:colOff>0</xdr:colOff>
      <xdr:row>62</xdr:row>
      <xdr:rowOff>63171</xdr:rowOff>
    </xdr:to>
    <xdr:cxnSp macro="">
      <xdr:nvCxnSpPr>
        <xdr:cNvPr id="231" name="直線コネクタ 230"/>
        <xdr:cNvCxnSpPr/>
      </xdr:nvCxnSpPr>
      <xdr:spPr>
        <a:xfrm flipV="1">
          <a:off x="9639300" y="10681390"/>
          <a:ext cx="8382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9827</xdr:rowOff>
    </xdr:from>
    <xdr:to>
      <xdr:col>46</xdr:col>
      <xdr:colOff>38100</xdr:colOff>
      <xdr:row>62</xdr:row>
      <xdr:rowOff>111427</xdr:rowOff>
    </xdr:to>
    <xdr:sp macro="" textlink="">
      <xdr:nvSpPr>
        <xdr:cNvPr id="232" name="楕円 231"/>
        <xdr:cNvSpPr/>
      </xdr:nvSpPr>
      <xdr:spPr>
        <a:xfrm>
          <a:off x="8699500" y="106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60627</xdr:rowOff>
    </xdr:from>
    <xdr:to>
      <xdr:col>50</xdr:col>
      <xdr:colOff>114300</xdr:colOff>
      <xdr:row>62</xdr:row>
      <xdr:rowOff>63171</xdr:rowOff>
    </xdr:to>
    <xdr:cxnSp macro="">
      <xdr:nvCxnSpPr>
        <xdr:cNvPr id="233" name="直線コネクタ 232"/>
        <xdr:cNvCxnSpPr/>
      </xdr:nvCxnSpPr>
      <xdr:spPr>
        <a:xfrm>
          <a:off x="8750300" y="10690527"/>
          <a:ext cx="8890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16103</xdr:rowOff>
    </xdr:from>
    <xdr:to>
      <xdr:col>41</xdr:col>
      <xdr:colOff>101600</xdr:colOff>
      <xdr:row>62</xdr:row>
      <xdr:rowOff>117703</xdr:rowOff>
    </xdr:to>
    <xdr:sp macro="" textlink="">
      <xdr:nvSpPr>
        <xdr:cNvPr id="234" name="楕円 233"/>
        <xdr:cNvSpPr/>
      </xdr:nvSpPr>
      <xdr:spPr>
        <a:xfrm>
          <a:off x="7810500" y="1064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60627</xdr:rowOff>
    </xdr:from>
    <xdr:to>
      <xdr:col>45</xdr:col>
      <xdr:colOff>177800</xdr:colOff>
      <xdr:row>62</xdr:row>
      <xdr:rowOff>66903</xdr:rowOff>
    </xdr:to>
    <xdr:cxnSp macro="">
      <xdr:nvCxnSpPr>
        <xdr:cNvPr id="235" name="直線コネクタ 234"/>
        <xdr:cNvCxnSpPr/>
      </xdr:nvCxnSpPr>
      <xdr:spPr>
        <a:xfrm flipV="1">
          <a:off x="7861300" y="10690527"/>
          <a:ext cx="889000" cy="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36" name="n_1aveValue【橋りょう・トンネル】&#10;一人当たり有形固定資産（償却資産）額"/>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37" name="n_2aveValue【橋りょう・トンネル】&#10;一人当たり有形固定資産（償却資産）額"/>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xdr:rowOff>
    </xdr:from>
    <xdr:ext cx="599010" cy="259045"/>
    <xdr:sp macro="" textlink="">
      <xdr:nvSpPr>
        <xdr:cNvPr id="238" name="n_3aveValue【橋りょう・トンネル】&#10;一人当たり有形固定資産（償却資産）額"/>
        <xdr:cNvSpPr txBox="1"/>
      </xdr:nvSpPr>
      <xdr:spPr>
        <a:xfrm>
          <a:off x="7561795" y="1080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130498</xdr:rowOff>
    </xdr:from>
    <xdr:ext cx="690189" cy="259045"/>
    <xdr:sp macro="" textlink="">
      <xdr:nvSpPr>
        <xdr:cNvPr id="239" name="n_1mainValue【橋りょう・トンネル】&#10;一人当たり有形固定資産（償却資産）額"/>
        <xdr:cNvSpPr txBox="1"/>
      </xdr:nvSpPr>
      <xdr:spPr>
        <a:xfrm>
          <a:off x="9281505" y="10417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127954</xdr:rowOff>
    </xdr:from>
    <xdr:ext cx="690189" cy="259045"/>
    <xdr:sp macro="" textlink="">
      <xdr:nvSpPr>
        <xdr:cNvPr id="240" name="n_2mainValue【橋りょう・トンネル】&#10;一人当たり有形固定資産（償却資産）額"/>
        <xdr:cNvSpPr txBox="1"/>
      </xdr:nvSpPr>
      <xdr:spPr>
        <a:xfrm>
          <a:off x="8405205" y="104149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134230</xdr:rowOff>
    </xdr:from>
    <xdr:ext cx="690189" cy="259045"/>
    <xdr:sp macro="" textlink="">
      <xdr:nvSpPr>
        <xdr:cNvPr id="241" name="n_3mainValue【橋りょう・トンネル】&#10;一人当たり有形固定資産（償却資産）額"/>
        <xdr:cNvSpPr txBox="1"/>
      </xdr:nvSpPr>
      <xdr:spPr>
        <a:xfrm>
          <a:off x="7516205" y="104212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65405</xdr:rowOff>
    </xdr:from>
    <xdr:to>
      <xdr:col>24</xdr:col>
      <xdr:colOff>114300</xdr:colOff>
      <xdr:row>83</xdr:row>
      <xdr:rowOff>167005</xdr:rowOff>
    </xdr:to>
    <xdr:sp macro="" textlink="">
      <xdr:nvSpPr>
        <xdr:cNvPr id="281" name="楕円 280"/>
        <xdr:cNvSpPr/>
      </xdr:nvSpPr>
      <xdr:spPr>
        <a:xfrm>
          <a:off x="45847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43832</xdr:rowOff>
    </xdr:from>
    <xdr:ext cx="405111" cy="259045"/>
    <xdr:sp macro="" textlink="">
      <xdr:nvSpPr>
        <xdr:cNvPr id="282" name="【公営住宅】&#10;有形固定資産減価償却率該当値テキスト"/>
        <xdr:cNvSpPr txBox="1"/>
      </xdr:nvSpPr>
      <xdr:spPr>
        <a:xfrm>
          <a:off x="4673600"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53975</xdr:rowOff>
    </xdr:from>
    <xdr:to>
      <xdr:col>20</xdr:col>
      <xdr:colOff>38100</xdr:colOff>
      <xdr:row>83</xdr:row>
      <xdr:rowOff>155575</xdr:rowOff>
    </xdr:to>
    <xdr:sp macro="" textlink="">
      <xdr:nvSpPr>
        <xdr:cNvPr id="283" name="楕円 282"/>
        <xdr:cNvSpPr/>
      </xdr:nvSpPr>
      <xdr:spPr>
        <a:xfrm>
          <a:off x="3746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104775</xdr:rowOff>
    </xdr:from>
    <xdr:to>
      <xdr:col>24</xdr:col>
      <xdr:colOff>63500</xdr:colOff>
      <xdr:row>83</xdr:row>
      <xdr:rowOff>116205</xdr:rowOff>
    </xdr:to>
    <xdr:cxnSp macro="">
      <xdr:nvCxnSpPr>
        <xdr:cNvPr id="284" name="直線コネクタ 283"/>
        <xdr:cNvCxnSpPr/>
      </xdr:nvCxnSpPr>
      <xdr:spPr>
        <a:xfrm>
          <a:off x="3797300" y="143351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95886</xdr:rowOff>
    </xdr:from>
    <xdr:to>
      <xdr:col>15</xdr:col>
      <xdr:colOff>101600</xdr:colOff>
      <xdr:row>84</xdr:row>
      <xdr:rowOff>26036</xdr:rowOff>
    </xdr:to>
    <xdr:sp macro="" textlink="">
      <xdr:nvSpPr>
        <xdr:cNvPr id="285" name="楕円 284"/>
        <xdr:cNvSpPr/>
      </xdr:nvSpPr>
      <xdr:spPr>
        <a:xfrm>
          <a:off x="2857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104775</xdr:rowOff>
    </xdr:from>
    <xdr:to>
      <xdr:col>19</xdr:col>
      <xdr:colOff>177800</xdr:colOff>
      <xdr:row>83</xdr:row>
      <xdr:rowOff>146686</xdr:rowOff>
    </xdr:to>
    <xdr:cxnSp macro="">
      <xdr:nvCxnSpPr>
        <xdr:cNvPr id="286" name="直線コネクタ 285"/>
        <xdr:cNvCxnSpPr/>
      </xdr:nvCxnSpPr>
      <xdr:spPr>
        <a:xfrm flipV="1">
          <a:off x="2908300" y="143351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151130</xdr:rowOff>
    </xdr:from>
    <xdr:to>
      <xdr:col>10</xdr:col>
      <xdr:colOff>165100</xdr:colOff>
      <xdr:row>82</xdr:row>
      <xdr:rowOff>81280</xdr:rowOff>
    </xdr:to>
    <xdr:sp macro="" textlink="">
      <xdr:nvSpPr>
        <xdr:cNvPr id="287" name="楕円 286"/>
        <xdr:cNvSpPr/>
      </xdr:nvSpPr>
      <xdr:spPr>
        <a:xfrm>
          <a:off x="1968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30480</xdr:rowOff>
    </xdr:from>
    <xdr:to>
      <xdr:col>15</xdr:col>
      <xdr:colOff>50800</xdr:colOff>
      <xdr:row>83</xdr:row>
      <xdr:rowOff>146686</xdr:rowOff>
    </xdr:to>
    <xdr:cxnSp macro="">
      <xdr:nvCxnSpPr>
        <xdr:cNvPr id="288" name="直線コネクタ 287"/>
        <xdr:cNvCxnSpPr/>
      </xdr:nvCxnSpPr>
      <xdr:spPr>
        <a:xfrm>
          <a:off x="2019300" y="14089380"/>
          <a:ext cx="889000" cy="28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9" name="n_1aveValue【公営住宅】&#10;有形固定資産減価償却率"/>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90" name="n_2aveValue【公営住宅】&#10;有形固定資産減価償却率"/>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146702</xdr:rowOff>
    </xdr:from>
    <xdr:ext cx="405111" cy="259045"/>
    <xdr:sp macro="" textlink="">
      <xdr:nvSpPr>
        <xdr:cNvPr id="292" name="n_1mainValue【公営住宅】&#10;有形固定資産減価償却率"/>
        <xdr:cNvSpPr txBox="1"/>
      </xdr:nvSpPr>
      <xdr:spPr>
        <a:xfrm>
          <a:off x="35820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17163</xdr:rowOff>
    </xdr:from>
    <xdr:ext cx="405111" cy="259045"/>
    <xdr:sp macro="" textlink="">
      <xdr:nvSpPr>
        <xdr:cNvPr id="293" name="n_2mainValue【公営住宅】&#10;有形固定資産減価償却率"/>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97807</xdr:rowOff>
    </xdr:from>
    <xdr:ext cx="405111" cy="259045"/>
    <xdr:sp macro="" textlink="">
      <xdr:nvSpPr>
        <xdr:cNvPr id="294" name="n_3mainValue【公営住宅】&#10;有形固定資産減価償却率"/>
        <xdr:cNvSpPr txBox="1"/>
      </xdr:nvSpPr>
      <xdr:spPr>
        <a:xfrm>
          <a:off x="1816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23" name="【公営住宅】&#10;一人当たり面積平均値テキスト"/>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46317</xdr:rowOff>
    </xdr:from>
    <xdr:to>
      <xdr:col>55</xdr:col>
      <xdr:colOff>50800</xdr:colOff>
      <xdr:row>85</xdr:row>
      <xdr:rowOff>147917</xdr:rowOff>
    </xdr:to>
    <xdr:sp macro="" textlink="">
      <xdr:nvSpPr>
        <xdr:cNvPr id="333" name="楕円 332"/>
        <xdr:cNvSpPr/>
      </xdr:nvSpPr>
      <xdr:spPr>
        <a:xfrm>
          <a:off x="10426700" y="1461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69194</xdr:rowOff>
    </xdr:from>
    <xdr:ext cx="469744" cy="259045"/>
    <xdr:sp macro="" textlink="">
      <xdr:nvSpPr>
        <xdr:cNvPr id="334" name="【公営住宅】&#10;一人当たり面積該当値テキスト"/>
        <xdr:cNvSpPr txBox="1"/>
      </xdr:nvSpPr>
      <xdr:spPr>
        <a:xfrm>
          <a:off x="10515600" y="144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57214</xdr:rowOff>
    </xdr:from>
    <xdr:to>
      <xdr:col>50</xdr:col>
      <xdr:colOff>165100</xdr:colOff>
      <xdr:row>85</xdr:row>
      <xdr:rowOff>158814</xdr:rowOff>
    </xdr:to>
    <xdr:sp macro="" textlink="">
      <xdr:nvSpPr>
        <xdr:cNvPr id="335" name="楕円 334"/>
        <xdr:cNvSpPr/>
      </xdr:nvSpPr>
      <xdr:spPr>
        <a:xfrm>
          <a:off x="9588500" y="146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97117</xdr:rowOff>
    </xdr:from>
    <xdr:to>
      <xdr:col>55</xdr:col>
      <xdr:colOff>0</xdr:colOff>
      <xdr:row>85</xdr:row>
      <xdr:rowOff>108014</xdr:rowOff>
    </xdr:to>
    <xdr:cxnSp macro="">
      <xdr:nvCxnSpPr>
        <xdr:cNvPr id="336" name="直線コネクタ 335"/>
        <xdr:cNvCxnSpPr/>
      </xdr:nvCxnSpPr>
      <xdr:spPr>
        <a:xfrm flipV="1">
          <a:off x="9639300" y="14670367"/>
          <a:ext cx="8382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55575</xdr:rowOff>
    </xdr:from>
    <xdr:to>
      <xdr:col>46</xdr:col>
      <xdr:colOff>38100</xdr:colOff>
      <xdr:row>85</xdr:row>
      <xdr:rowOff>157175</xdr:rowOff>
    </xdr:to>
    <xdr:sp macro="" textlink="">
      <xdr:nvSpPr>
        <xdr:cNvPr id="337" name="楕円 336"/>
        <xdr:cNvSpPr/>
      </xdr:nvSpPr>
      <xdr:spPr>
        <a:xfrm>
          <a:off x="8699500" y="1462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106375</xdr:rowOff>
    </xdr:from>
    <xdr:to>
      <xdr:col>50</xdr:col>
      <xdr:colOff>114300</xdr:colOff>
      <xdr:row>85</xdr:row>
      <xdr:rowOff>108014</xdr:rowOff>
    </xdr:to>
    <xdr:cxnSp macro="">
      <xdr:nvCxnSpPr>
        <xdr:cNvPr id="338" name="直線コネクタ 337"/>
        <xdr:cNvCxnSpPr/>
      </xdr:nvCxnSpPr>
      <xdr:spPr>
        <a:xfrm>
          <a:off x="8750300" y="14679625"/>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66091</xdr:rowOff>
    </xdr:from>
    <xdr:to>
      <xdr:col>41</xdr:col>
      <xdr:colOff>101600</xdr:colOff>
      <xdr:row>85</xdr:row>
      <xdr:rowOff>167691</xdr:rowOff>
    </xdr:to>
    <xdr:sp macro="" textlink="">
      <xdr:nvSpPr>
        <xdr:cNvPr id="339" name="楕円 338"/>
        <xdr:cNvSpPr/>
      </xdr:nvSpPr>
      <xdr:spPr>
        <a:xfrm>
          <a:off x="7810500" y="1463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106375</xdr:rowOff>
    </xdr:from>
    <xdr:to>
      <xdr:col>45</xdr:col>
      <xdr:colOff>177800</xdr:colOff>
      <xdr:row>85</xdr:row>
      <xdr:rowOff>116891</xdr:rowOff>
    </xdr:to>
    <xdr:cxnSp macro="">
      <xdr:nvCxnSpPr>
        <xdr:cNvPr id="340" name="直線コネクタ 339"/>
        <xdr:cNvCxnSpPr/>
      </xdr:nvCxnSpPr>
      <xdr:spPr>
        <a:xfrm flipV="1">
          <a:off x="7861300" y="14679625"/>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41" name="n_1aveValue【公営住宅】&#10;一人当たり面積"/>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42" name="n_2aveValue【公営住宅】&#10;一人当たり面積"/>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43" name="n_3aveValue【公営住宅】&#10;一人当たり面積"/>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3891</xdr:rowOff>
    </xdr:from>
    <xdr:ext cx="469744" cy="259045"/>
    <xdr:sp macro="" textlink="">
      <xdr:nvSpPr>
        <xdr:cNvPr id="344" name="n_1mainValue【公営住宅】&#10;一人当たり面積"/>
        <xdr:cNvSpPr txBox="1"/>
      </xdr:nvSpPr>
      <xdr:spPr>
        <a:xfrm>
          <a:off x="9391727" y="1440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2252</xdr:rowOff>
    </xdr:from>
    <xdr:ext cx="469744" cy="259045"/>
    <xdr:sp macro="" textlink="">
      <xdr:nvSpPr>
        <xdr:cNvPr id="345" name="n_2mainValue【公営住宅】&#10;一人当たり面積"/>
        <xdr:cNvSpPr txBox="1"/>
      </xdr:nvSpPr>
      <xdr:spPr>
        <a:xfrm>
          <a:off x="8515427" y="1440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12768</xdr:rowOff>
    </xdr:from>
    <xdr:ext cx="469744" cy="259045"/>
    <xdr:sp macro="" textlink="">
      <xdr:nvSpPr>
        <xdr:cNvPr id="346" name="n_3mainValue【公営住宅】&#10;一人当たり面積"/>
        <xdr:cNvSpPr txBox="1"/>
      </xdr:nvSpPr>
      <xdr:spPr>
        <a:xfrm>
          <a:off x="7626427" y="1441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7" name="直線コネクタ 35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8" name="テキスト ボックス 35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9" name="直線コネクタ 35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0" name="テキスト ボックス 35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1" name="直線コネクタ 36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2" name="テキスト ボックス 36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3" name="直線コネクタ 36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4" name="テキスト ボックス 36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5" name="直線コネクタ 36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6" name="テキスト ボックス 36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7" name="直線コネクタ 36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8" name="テキスト ボックス 36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372" name="直線コネクタ 371"/>
        <xdr:cNvCxnSpPr/>
      </xdr:nvCxnSpPr>
      <xdr:spPr>
        <a:xfrm flipV="1">
          <a:off x="4634865" y="171493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73" name="【港湾・漁港】&#10;有形固定資産減価償却率最小値テキスト"/>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74" name="直線コネクタ 373"/>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375" name="【港湾・漁港】&#10;有形固定資産減価償却率最大値テキスト"/>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376" name="直線コネクタ 375"/>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105064</xdr:rowOff>
    </xdr:from>
    <xdr:ext cx="405111" cy="259045"/>
    <xdr:sp macro="" textlink="">
      <xdr:nvSpPr>
        <xdr:cNvPr id="377" name="【港湾・漁港】&#10;有形固定資産減価償却率平均値テキスト"/>
        <xdr:cNvSpPr txBox="1"/>
      </xdr:nvSpPr>
      <xdr:spPr>
        <a:xfrm>
          <a:off x="4673600" y="1776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378" name="フローチャート: 判断 377"/>
        <xdr:cNvSpPr/>
      </xdr:nvSpPr>
      <xdr:spPr>
        <a:xfrm>
          <a:off x="45847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79" name="フローチャート: 判断 378"/>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80" name="フローチャート: 判断 379"/>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81" name="フローチャート: 判断 380"/>
        <xdr:cNvSpPr/>
      </xdr:nvSpPr>
      <xdr:spPr>
        <a:xfrm>
          <a:off x="1968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89081</xdr:rowOff>
    </xdr:from>
    <xdr:to>
      <xdr:col>24</xdr:col>
      <xdr:colOff>114300</xdr:colOff>
      <xdr:row>104</xdr:row>
      <xdr:rowOff>19231</xdr:rowOff>
    </xdr:to>
    <xdr:sp macro="" textlink="">
      <xdr:nvSpPr>
        <xdr:cNvPr id="387" name="楕円 386"/>
        <xdr:cNvSpPr/>
      </xdr:nvSpPr>
      <xdr:spPr>
        <a:xfrm>
          <a:off x="45847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111958</xdr:rowOff>
    </xdr:from>
    <xdr:ext cx="405111" cy="259045"/>
    <xdr:sp macro="" textlink="">
      <xdr:nvSpPr>
        <xdr:cNvPr id="388" name="【港湾・漁港】&#10;有形固定資産減価償却率該当値テキスト"/>
        <xdr:cNvSpPr txBox="1"/>
      </xdr:nvSpPr>
      <xdr:spPr>
        <a:xfrm>
          <a:off x="4673600" y="1759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103777</xdr:rowOff>
    </xdr:from>
    <xdr:to>
      <xdr:col>20</xdr:col>
      <xdr:colOff>38100</xdr:colOff>
      <xdr:row>105</xdr:row>
      <xdr:rowOff>33927</xdr:rowOff>
    </xdr:to>
    <xdr:sp macro="" textlink="">
      <xdr:nvSpPr>
        <xdr:cNvPr id="389" name="楕円 388"/>
        <xdr:cNvSpPr/>
      </xdr:nvSpPr>
      <xdr:spPr>
        <a:xfrm>
          <a:off x="3746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139881</xdr:rowOff>
    </xdr:from>
    <xdr:to>
      <xdr:col>24</xdr:col>
      <xdr:colOff>63500</xdr:colOff>
      <xdr:row>104</xdr:row>
      <xdr:rowOff>154577</xdr:rowOff>
    </xdr:to>
    <xdr:cxnSp macro="">
      <xdr:nvCxnSpPr>
        <xdr:cNvPr id="390" name="直線コネクタ 389"/>
        <xdr:cNvCxnSpPr/>
      </xdr:nvCxnSpPr>
      <xdr:spPr>
        <a:xfrm flipV="1">
          <a:off x="3797300" y="17799231"/>
          <a:ext cx="8382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126637</xdr:rowOff>
    </xdr:from>
    <xdr:to>
      <xdr:col>15</xdr:col>
      <xdr:colOff>101600</xdr:colOff>
      <xdr:row>104</xdr:row>
      <xdr:rowOff>56787</xdr:rowOff>
    </xdr:to>
    <xdr:sp macro="" textlink="">
      <xdr:nvSpPr>
        <xdr:cNvPr id="391" name="楕円 390"/>
        <xdr:cNvSpPr/>
      </xdr:nvSpPr>
      <xdr:spPr>
        <a:xfrm>
          <a:off x="2857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5987</xdr:rowOff>
    </xdr:from>
    <xdr:to>
      <xdr:col>19</xdr:col>
      <xdr:colOff>177800</xdr:colOff>
      <xdr:row>104</xdr:row>
      <xdr:rowOff>154577</xdr:rowOff>
    </xdr:to>
    <xdr:cxnSp macro="">
      <xdr:nvCxnSpPr>
        <xdr:cNvPr id="392" name="直線コネクタ 391"/>
        <xdr:cNvCxnSpPr/>
      </xdr:nvCxnSpPr>
      <xdr:spPr>
        <a:xfrm>
          <a:off x="2908300" y="17836787"/>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157662</xdr:rowOff>
    </xdr:from>
    <xdr:to>
      <xdr:col>10</xdr:col>
      <xdr:colOff>165100</xdr:colOff>
      <xdr:row>104</xdr:row>
      <xdr:rowOff>87812</xdr:rowOff>
    </xdr:to>
    <xdr:sp macro="" textlink="">
      <xdr:nvSpPr>
        <xdr:cNvPr id="393" name="楕円 392"/>
        <xdr:cNvSpPr/>
      </xdr:nvSpPr>
      <xdr:spPr>
        <a:xfrm>
          <a:off x="1968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5987</xdr:rowOff>
    </xdr:from>
    <xdr:to>
      <xdr:col>15</xdr:col>
      <xdr:colOff>50800</xdr:colOff>
      <xdr:row>104</xdr:row>
      <xdr:rowOff>37012</xdr:rowOff>
    </xdr:to>
    <xdr:cxnSp macro="">
      <xdr:nvCxnSpPr>
        <xdr:cNvPr id="394" name="直線コネクタ 393"/>
        <xdr:cNvCxnSpPr/>
      </xdr:nvCxnSpPr>
      <xdr:spPr>
        <a:xfrm flipV="1">
          <a:off x="2019300" y="178367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102706</xdr:rowOff>
    </xdr:from>
    <xdr:ext cx="405111" cy="259045"/>
    <xdr:sp macro="" textlink="">
      <xdr:nvSpPr>
        <xdr:cNvPr id="395" name="n_1aveValue【港湾・漁港】&#10;有形固定資産減価償却率"/>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96" name="n_2aveValue【港湾・漁港】&#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397" name="n_3aveValue【港湾・漁港】&#10;有形固定資産減価償却率"/>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25054</xdr:rowOff>
    </xdr:from>
    <xdr:ext cx="405111" cy="259045"/>
    <xdr:sp macro="" textlink="">
      <xdr:nvSpPr>
        <xdr:cNvPr id="398" name="n_1mainValue【港湾・漁港】&#10;有形固定資産減価償却率"/>
        <xdr:cNvSpPr txBox="1"/>
      </xdr:nvSpPr>
      <xdr:spPr>
        <a:xfrm>
          <a:off x="35820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47914</xdr:rowOff>
    </xdr:from>
    <xdr:ext cx="405111" cy="259045"/>
    <xdr:sp macro="" textlink="">
      <xdr:nvSpPr>
        <xdr:cNvPr id="399" name="n_2mainValue【港湾・漁港】&#10;有形固定資産減価償却率"/>
        <xdr:cNvSpPr txBox="1"/>
      </xdr:nvSpPr>
      <xdr:spPr>
        <a:xfrm>
          <a:off x="2705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78939</xdr:rowOff>
    </xdr:from>
    <xdr:ext cx="405111" cy="259045"/>
    <xdr:sp macro="" textlink="">
      <xdr:nvSpPr>
        <xdr:cNvPr id="400" name="n_3mainValue【港湾・漁港】&#10;有形固定資産減価償却率"/>
        <xdr:cNvSpPr txBox="1"/>
      </xdr:nvSpPr>
      <xdr:spPr>
        <a:xfrm>
          <a:off x="1816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1" name="直線コネクタ 4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2" name="テキスト ボックス 411"/>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3" name="直線コネクタ 4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14" name="テキスト ボックス 413"/>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16" name="テキスト ボックス 415"/>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7" name="直線コネクタ 4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18" name="テキスト ボックス 417"/>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9" name="直線コネクタ 4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20" name="テキスト ボックス 419"/>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22" name="テキスト ボックス 421"/>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424" name="直線コネクタ 423"/>
        <xdr:cNvCxnSpPr/>
      </xdr:nvCxnSpPr>
      <xdr:spPr>
        <a:xfrm flipV="1">
          <a:off x="10476865" y="172482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425" name="【港湾・漁港】&#10;一人当たり有形固定資産（償却資産）額最小値テキスト"/>
        <xdr:cNvSpPr txBox="1"/>
      </xdr:nvSpPr>
      <xdr:spPr>
        <a:xfrm>
          <a:off x="10515600" y="1868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26" name="直線コネクタ 425"/>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427" name="【港湾・漁港】&#10;一人当たり有形固定資産（償却資産）額最大値テキスト"/>
        <xdr:cNvSpPr txBox="1"/>
      </xdr:nvSpPr>
      <xdr:spPr>
        <a:xfrm>
          <a:off x="10515600" y="17023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428" name="直線コネクタ 427"/>
        <xdr:cNvCxnSpPr/>
      </xdr:nvCxnSpPr>
      <xdr:spPr>
        <a:xfrm>
          <a:off x="10388600" y="1724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45662</xdr:rowOff>
    </xdr:from>
    <xdr:ext cx="690189" cy="259045"/>
    <xdr:sp macro="" textlink="">
      <xdr:nvSpPr>
        <xdr:cNvPr id="429" name="【港湾・漁港】&#10;一人当たり有形固定資産（償却資産）額平均値テキスト"/>
        <xdr:cNvSpPr txBox="1"/>
      </xdr:nvSpPr>
      <xdr:spPr>
        <a:xfrm>
          <a:off x="10515600" y="18562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430" name="フローチャート: 判断 429"/>
        <xdr:cNvSpPr/>
      </xdr:nvSpPr>
      <xdr:spPr>
        <a:xfrm>
          <a:off x="10426700" y="185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431" name="フローチャート: 判断 430"/>
        <xdr:cNvSpPr/>
      </xdr:nvSpPr>
      <xdr:spPr>
        <a:xfrm>
          <a:off x="9588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432" name="フローチャート: 判断 431"/>
        <xdr:cNvSpPr/>
      </xdr:nvSpPr>
      <xdr:spPr>
        <a:xfrm>
          <a:off x="8699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86478</xdr:rowOff>
    </xdr:from>
    <xdr:to>
      <xdr:col>41</xdr:col>
      <xdr:colOff>101600</xdr:colOff>
      <xdr:row>109</xdr:row>
      <xdr:rowOff>16628</xdr:rowOff>
    </xdr:to>
    <xdr:sp macro="" textlink="">
      <xdr:nvSpPr>
        <xdr:cNvPr id="433" name="フローチャート: 判断 432"/>
        <xdr:cNvSpPr/>
      </xdr:nvSpPr>
      <xdr:spPr>
        <a:xfrm>
          <a:off x="7810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38593</xdr:rowOff>
    </xdr:from>
    <xdr:to>
      <xdr:col>55</xdr:col>
      <xdr:colOff>50800</xdr:colOff>
      <xdr:row>108</xdr:row>
      <xdr:rowOff>140193</xdr:rowOff>
    </xdr:to>
    <xdr:sp macro="" textlink="">
      <xdr:nvSpPr>
        <xdr:cNvPr id="439" name="楕円 438"/>
        <xdr:cNvSpPr/>
      </xdr:nvSpPr>
      <xdr:spPr>
        <a:xfrm>
          <a:off x="10426700" y="1855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169420</xdr:rowOff>
    </xdr:from>
    <xdr:ext cx="690189" cy="259045"/>
    <xdr:sp macro="" textlink="">
      <xdr:nvSpPr>
        <xdr:cNvPr id="440" name="【港湾・漁港】&#10;一人当たり有形固定資産（償却資産）額該当値テキスト"/>
        <xdr:cNvSpPr txBox="1"/>
      </xdr:nvSpPr>
      <xdr:spPr>
        <a:xfrm>
          <a:off x="10515600" y="183431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39892</xdr:rowOff>
    </xdr:from>
    <xdr:to>
      <xdr:col>50</xdr:col>
      <xdr:colOff>165100</xdr:colOff>
      <xdr:row>108</xdr:row>
      <xdr:rowOff>141492</xdr:rowOff>
    </xdr:to>
    <xdr:sp macro="" textlink="">
      <xdr:nvSpPr>
        <xdr:cNvPr id="441" name="楕円 440"/>
        <xdr:cNvSpPr/>
      </xdr:nvSpPr>
      <xdr:spPr>
        <a:xfrm>
          <a:off x="9588500" y="1855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89393</xdr:rowOff>
    </xdr:from>
    <xdr:to>
      <xdr:col>55</xdr:col>
      <xdr:colOff>0</xdr:colOff>
      <xdr:row>108</xdr:row>
      <xdr:rowOff>90692</xdr:rowOff>
    </xdr:to>
    <xdr:cxnSp macro="">
      <xdr:nvCxnSpPr>
        <xdr:cNvPr id="442" name="直線コネクタ 441"/>
        <xdr:cNvCxnSpPr/>
      </xdr:nvCxnSpPr>
      <xdr:spPr>
        <a:xfrm flipV="1">
          <a:off x="9639300" y="18605993"/>
          <a:ext cx="8382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40877</xdr:rowOff>
    </xdr:from>
    <xdr:to>
      <xdr:col>46</xdr:col>
      <xdr:colOff>38100</xdr:colOff>
      <xdr:row>108</xdr:row>
      <xdr:rowOff>142477</xdr:rowOff>
    </xdr:to>
    <xdr:sp macro="" textlink="">
      <xdr:nvSpPr>
        <xdr:cNvPr id="443" name="楕円 442"/>
        <xdr:cNvSpPr/>
      </xdr:nvSpPr>
      <xdr:spPr>
        <a:xfrm>
          <a:off x="8699500" y="185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90692</xdr:rowOff>
    </xdr:from>
    <xdr:to>
      <xdr:col>50</xdr:col>
      <xdr:colOff>114300</xdr:colOff>
      <xdr:row>108</xdr:row>
      <xdr:rowOff>91677</xdr:rowOff>
    </xdr:to>
    <xdr:cxnSp macro="">
      <xdr:nvCxnSpPr>
        <xdr:cNvPr id="444" name="直線コネクタ 443"/>
        <xdr:cNvCxnSpPr/>
      </xdr:nvCxnSpPr>
      <xdr:spPr>
        <a:xfrm flipV="1">
          <a:off x="8750300" y="18607292"/>
          <a:ext cx="889000" cy="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42227</xdr:rowOff>
    </xdr:from>
    <xdr:to>
      <xdr:col>41</xdr:col>
      <xdr:colOff>101600</xdr:colOff>
      <xdr:row>108</xdr:row>
      <xdr:rowOff>143827</xdr:rowOff>
    </xdr:to>
    <xdr:sp macro="" textlink="">
      <xdr:nvSpPr>
        <xdr:cNvPr id="445" name="楕円 444"/>
        <xdr:cNvSpPr/>
      </xdr:nvSpPr>
      <xdr:spPr>
        <a:xfrm>
          <a:off x="7810500" y="1855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91677</xdr:rowOff>
    </xdr:from>
    <xdr:to>
      <xdr:col>45</xdr:col>
      <xdr:colOff>177800</xdr:colOff>
      <xdr:row>108</xdr:row>
      <xdr:rowOff>93027</xdr:rowOff>
    </xdr:to>
    <xdr:cxnSp macro="">
      <xdr:nvCxnSpPr>
        <xdr:cNvPr id="446" name="直線コネクタ 445"/>
        <xdr:cNvCxnSpPr/>
      </xdr:nvCxnSpPr>
      <xdr:spPr>
        <a:xfrm flipV="1">
          <a:off x="7861300" y="18608277"/>
          <a:ext cx="889000" cy="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162484</xdr:rowOff>
    </xdr:from>
    <xdr:ext cx="690189" cy="259045"/>
    <xdr:sp macro="" textlink="">
      <xdr:nvSpPr>
        <xdr:cNvPr id="447" name="n_1aveValue【港湾・漁港】&#10;一人当たり有形固定資産（償却資産）額"/>
        <xdr:cNvSpPr txBox="1"/>
      </xdr:nvSpPr>
      <xdr:spPr>
        <a:xfrm>
          <a:off x="9281505" y="18679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163642</xdr:rowOff>
    </xdr:from>
    <xdr:ext cx="690189" cy="259045"/>
    <xdr:sp macro="" textlink="">
      <xdr:nvSpPr>
        <xdr:cNvPr id="448" name="n_2aveValue【港湾・漁港】&#10;一人当たり有形固定資産（償却資産）額"/>
        <xdr:cNvSpPr txBox="1"/>
      </xdr:nvSpPr>
      <xdr:spPr>
        <a:xfrm>
          <a:off x="8405205" y="18680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109</xdr:row>
      <xdr:rowOff>7755</xdr:rowOff>
    </xdr:from>
    <xdr:ext cx="690189" cy="259045"/>
    <xdr:sp macro="" textlink="">
      <xdr:nvSpPr>
        <xdr:cNvPr id="449" name="n_3aveValue【港湾・漁港】&#10;一人当たり有形固定資産（償却資産）額"/>
        <xdr:cNvSpPr txBox="1"/>
      </xdr:nvSpPr>
      <xdr:spPr>
        <a:xfrm>
          <a:off x="7516205" y="18695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158019</xdr:rowOff>
    </xdr:from>
    <xdr:ext cx="690189" cy="259045"/>
    <xdr:sp macro="" textlink="">
      <xdr:nvSpPr>
        <xdr:cNvPr id="450" name="n_1mainValue【港湾・漁港】&#10;一人当たり有形固定資産（償却資産）額"/>
        <xdr:cNvSpPr txBox="1"/>
      </xdr:nvSpPr>
      <xdr:spPr>
        <a:xfrm>
          <a:off x="9281505" y="183317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159004</xdr:rowOff>
    </xdr:from>
    <xdr:ext cx="690189" cy="259045"/>
    <xdr:sp macro="" textlink="">
      <xdr:nvSpPr>
        <xdr:cNvPr id="451" name="n_2mainValue【港湾・漁港】&#10;一人当たり有形固定資産（償却資産）額"/>
        <xdr:cNvSpPr txBox="1"/>
      </xdr:nvSpPr>
      <xdr:spPr>
        <a:xfrm>
          <a:off x="8405205" y="183327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160354</xdr:rowOff>
    </xdr:from>
    <xdr:ext cx="690189" cy="259045"/>
    <xdr:sp macro="" textlink="">
      <xdr:nvSpPr>
        <xdr:cNvPr id="452" name="n_3mainValue【港湾・漁港】&#10;一人当たり有形固定資産（償却資産）額"/>
        <xdr:cNvSpPr txBox="1"/>
      </xdr:nvSpPr>
      <xdr:spPr>
        <a:xfrm>
          <a:off x="7516205" y="183340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478" name="直線コネクタ 477"/>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479"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80" name="直線コネクタ 479"/>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483" name="【認定こども園・幼稚園・保育所】&#10;有形固定資産減価償却率平均値テキスト"/>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484" name="フローチャート: 判断 483"/>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485" name="フローチャート: 判断 484"/>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86" name="フローチャート: 判断 485"/>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87" name="フローチャート: 判断 486"/>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80917</xdr:rowOff>
    </xdr:from>
    <xdr:to>
      <xdr:col>85</xdr:col>
      <xdr:colOff>177800</xdr:colOff>
      <xdr:row>36</xdr:row>
      <xdr:rowOff>11067</xdr:rowOff>
    </xdr:to>
    <xdr:sp macro="" textlink="">
      <xdr:nvSpPr>
        <xdr:cNvPr id="493" name="楕円 492"/>
        <xdr:cNvSpPr/>
      </xdr:nvSpPr>
      <xdr:spPr>
        <a:xfrm>
          <a:off x="16268700" y="6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103794</xdr:rowOff>
    </xdr:from>
    <xdr:ext cx="405111" cy="259045"/>
    <xdr:sp macro="" textlink="">
      <xdr:nvSpPr>
        <xdr:cNvPr id="494" name="【認定こども園・幼稚園・保育所】&#10;有形固定資産減価償却率該当値テキスト"/>
        <xdr:cNvSpPr txBox="1"/>
      </xdr:nvSpPr>
      <xdr:spPr>
        <a:xfrm>
          <a:off x="16357600" y="593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116840</xdr:rowOff>
    </xdr:from>
    <xdr:to>
      <xdr:col>81</xdr:col>
      <xdr:colOff>101600</xdr:colOff>
      <xdr:row>36</xdr:row>
      <xdr:rowOff>46990</xdr:rowOff>
    </xdr:to>
    <xdr:sp macro="" textlink="">
      <xdr:nvSpPr>
        <xdr:cNvPr id="495" name="楕円 494"/>
        <xdr:cNvSpPr/>
      </xdr:nvSpPr>
      <xdr:spPr>
        <a:xfrm>
          <a:off x="15430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131717</xdr:rowOff>
    </xdr:from>
    <xdr:to>
      <xdr:col>85</xdr:col>
      <xdr:colOff>127000</xdr:colOff>
      <xdr:row>35</xdr:row>
      <xdr:rowOff>167640</xdr:rowOff>
    </xdr:to>
    <xdr:cxnSp macro="">
      <xdr:nvCxnSpPr>
        <xdr:cNvPr id="496" name="直線コネクタ 495"/>
        <xdr:cNvCxnSpPr/>
      </xdr:nvCxnSpPr>
      <xdr:spPr>
        <a:xfrm flipV="1">
          <a:off x="15481300" y="613246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152763</xdr:rowOff>
    </xdr:from>
    <xdr:to>
      <xdr:col>76</xdr:col>
      <xdr:colOff>165100</xdr:colOff>
      <xdr:row>36</xdr:row>
      <xdr:rowOff>82913</xdr:rowOff>
    </xdr:to>
    <xdr:sp macro="" textlink="">
      <xdr:nvSpPr>
        <xdr:cNvPr id="497" name="楕円 496"/>
        <xdr:cNvSpPr/>
      </xdr:nvSpPr>
      <xdr:spPr>
        <a:xfrm>
          <a:off x="14541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167640</xdr:rowOff>
    </xdr:from>
    <xdr:to>
      <xdr:col>81</xdr:col>
      <xdr:colOff>50800</xdr:colOff>
      <xdr:row>36</xdr:row>
      <xdr:rowOff>32113</xdr:rowOff>
    </xdr:to>
    <xdr:cxnSp macro="">
      <xdr:nvCxnSpPr>
        <xdr:cNvPr id="498" name="直線コネクタ 497"/>
        <xdr:cNvCxnSpPr/>
      </xdr:nvCxnSpPr>
      <xdr:spPr>
        <a:xfrm flipV="1">
          <a:off x="14592300" y="616839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17236</xdr:rowOff>
    </xdr:from>
    <xdr:to>
      <xdr:col>72</xdr:col>
      <xdr:colOff>38100</xdr:colOff>
      <xdr:row>36</xdr:row>
      <xdr:rowOff>118836</xdr:rowOff>
    </xdr:to>
    <xdr:sp macro="" textlink="">
      <xdr:nvSpPr>
        <xdr:cNvPr id="499" name="楕円 498"/>
        <xdr:cNvSpPr/>
      </xdr:nvSpPr>
      <xdr:spPr>
        <a:xfrm>
          <a:off x="13652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32113</xdr:rowOff>
    </xdr:from>
    <xdr:to>
      <xdr:col>76</xdr:col>
      <xdr:colOff>114300</xdr:colOff>
      <xdr:row>36</xdr:row>
      <xdr:rowOff>68036</xdr:rowOff>
    </xdr:to>
    <xdr:cxnSp macro="">
      <xdr:nvCxnSpPr>
        <xdr:cNvPr id="500" name="直線コネクタ 499"/>
        <xdr:cNvCxnSpPr/>
      </xdr:nvCxnSpPr>
      <xdr:spPr>
        <a:xfrm flipV="1">
          <a:off x="13703300" y="62043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501" name="n_1aveValue【認定こども園・幼稚園・保育所】&#10;有形固定資産減価償却率"/>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502" name="n_2aveValue【認定こども園・幼稚園・保育所】&#10;有形固定資産減価償却率"/>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503"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63517</xdr:rowOff>
    </xdr:from>
    <xdr:ext cx="405111" cy="259045"/>
    <xdr:sp macro="" textlink="">
      <xdr:nvSpPr>
        <xdr:cNvPr id="504" name="n_1mainValue【認定こども園・幼稚園・保育所】&#10;有形固定資産減価償却率"/>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99440</xdr:rowOff>
    </xdr:from>
    <xdr:ext cx="405111" cy="259045"/>
    <xdr:sp macro="" textlink="">
      <xdr:nvSpPr>
        <xdr:cNvPr id="505" name="n_2mainValue【認定こども園・幼稚園・保育所】&#10;有形固定資産減価償却率"/>
        <xdr:cNvSpPr txBox="1"/>
      </xdr:nvSpPr>
      <xdr:spPr>
        <a:xfrm>
          <a:off x="143897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135363</xdr:rowOff>
    </xdr:from>
    <xdr:ext cx="405111" cy="259045"/>
    <xdr:sp macro="" textlink="">
      <xdr:nvSpPr>
        <xdr:cNvPr id="506" name="n_3mainValue【認定こども園・幼稚園・保育所】&#10;有形固定資産減価償却率"/>
        <xdr:cNvSpPr txBox="1"/>
      </xdr:nvSpPr>
      <xdr:spPr>
        <a:xfrm>
          <a:off x="13500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7" name="直線コネクタ 51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8" name="テキスト ボックス 51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9" name="直線コネクタ 51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20" name="テキスト ボックス 51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1" name="直線コネクタ 52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2" name="テキスト ボックス 52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3" name="直線コネクタ 52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4" name="テキスト ボックス 52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5" name="直線コネクタ 52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6" name="テキスト ボックス 52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7" name="直線コネクタ 52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8" name="テキスト ボックス 52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9" name="直線コネクタ 5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0" name="テキスト ボックス 5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532" name="直線コネクタ 531"/>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533" name="【認定こども園・幼稚園・保育所】&#10;一人当たり面積最小値テキスト"/>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534" name="直線コネクタ 533"/>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535" name="【認定こども園・幼稚園・保育所】&#10;一人当たり面積最大値テキスト"/>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536" name="直線コネクタ 535"/>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537" name="【認定こども園・幼稚園・保育所】&#10;一人当たり面積平均値テキスト"/>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538" name="フローチャート: 判断 537"/>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539" name="フローチャート: 判断 538"/>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540" name="フローチャート: 判断 539"/>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541" name="フローチャート: 判断 540"/>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2" name="テキスト ボックス 5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3" name="テキスト ボックス 5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4" name="テキスト ボックス 5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5" name="テキスト ボックス 5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6" name="テキスト ボックス 5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145143</xdr:rowOff>
    </xdr:from>
    <xdr:to>
      <xdr:col>116</xdr:col>
      <xdr:colOff>114300</xdr:colOff>
      <xdr:row>41</xdr:row>
      <xdr:rowOff>75293</xdr:rowOff>
    </xdr:to>
    <xdr:sp macro="" textlink="">
      <xdr:nvSpPr>
        <xdr:cNvPr id="547" name="楕円 546"/>
        <xdr:cNvSpPr/>
      </xdr:nvSpPr>
      <xdr:spPr>
        <a:xfrm>
          <a:off x="221107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123570</xdr:rowOff>
    </xdr:from>
    <xdr:ext cx="469744" cy="259045"/>
    <xdr:sp macro="" textlink="">
      <xdr:nvSpPr>
        <xdr:cNvPr id="548" name="【認定こども園・幼稚園・保育所】&#10;一人当たり面積該当値テキスト"/>
        <xdr:cNvSpPr txBox="1"/>
      </xdr:nvSpPr>
      <xdr:spPr>
        <a:xfrm>
          <a:off x="22199600" y="698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149497</xdr:rowOff>
    </xdr:from>
    <xdr:to>
      <xdr:col>112</xdr:col>
      <xdr:colOff>38100</xdr:colOff>
      <xdr:row>41</xdr:row>
      <xdr:rowOff>79647</xdr:rowOff>
    </xdr:to>
    <xdr:sp macro="" textlink="">
      <xdr:nvSpPr>
        <xdr:cNvPr id="549" name="楕円 548"/>
        <xdr:cNvSpPr/>
      </xdr:nvSpPr>
      <xdr:spPr>
        <a:xfrm>
          <a:off x="21272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24493</xdr:rowOff>
    </xdr:from>
    <xdr:to>
      <xdr:col>116</xdr:col>
      <xdr:colOff>63500</xdr:colOff>
      <xdr:row>41</xdr:row>
      <xdr:rowOff>28847</xdr:rowOff>
    </xdr:to>
    <xdr:cxnSp macro="">
      <xdr:nvCxnSpPr>
        <xdr:cNvPr id="550" name="直線コネクタ 549"/>
        <xdr:cNvCxnSpPr/>
      </xdr:nvCxnSpPr>
      <xdr:spPr>
        <a:xfrm flipV="1">
          <a:off x="21323300" y="7053943"/>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147320</xdr:rowOff>
    </xdr:from>
    <xdr:to>
      <xdr:col>107</xdr:col>
      <xdr:colOff>101600</xdr:colOff>
      <xdr:row>41</xdr:row>
      <xdr:rowOff>77470</xdr:rowOff>
    </xdr:to>
    <xdr:sp macro="" textlink="">
      <xdr:nvSpPr>
        <xdr:cNvPr id="551" name="楕円 550"/>
        <xdr:cNvSpPr/>
      </xdr:nvSpPr>
      <xdr:spPr>
        <a:xfrm>
          <a:off x="20383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26670</xdr:rowOff>
    </xdr:from>
    <xdr:to>
      <xdr:col>111</xdr:col>
      <xdr:colOff>177800</xdr:colOff>
      <xdr:row>41</xdr:row>
      <xdr:rowOff>28847</xdr:rowOff>
    </xdr:to>
    <xdr:cxnSp macro="">
      <xdr:nvCxnSpPr>
        <xdr:cNvPr id="552" name="直線コネクタ 551"/>
        <xdr:cNvCxnSpPr/>
      </xdr:nvCxnSpPr>
      <xdr:spPr>
        <a:xfrm>
          <a:off x="20434300" y="705612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152763</xdr:rowOff>
    </xdr:from>
    <xdr:to>
      <xdr:col>102</xdr:col>
      <xdr:colOff>165100</xdr:colOff>
      <xdr:row>41</xdr:row>
      <xdr:rowOff>82913</xdr:rowOff>
    </xdr:to>
    <xdr:sp macro="" textlink="">
      <xdr:nvSpPr>
        <xdr:cNvPr id="553" name="楕円 552"/>
        <xdr:cNvSpPr/>
      </xdr:nvSpPr>
      <xdr:spPr>
        <a:xfrm>
          <a:off x="19494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26670</xdr:rowOff>
    </xdr:from>
    <xdr:to>
      <xdr:col>107</xdr:col>
      <xdr:colOff>50800</xdr:colOff>
      <xdr:row>41</xdr:row>
      <xdr:rowOff>32113</xdr:rowOff>
    </xdr:to>
    <xdr:cxnSp macro="">
      <xdr:nvCxnSpPr>
        <xdr:cNvPr id="554" name="直線コネクタ 553"/>
        <xdr:cNvCxnSpPr/>
      </xdr:nvCxnSpPr>
      <xdr:spPr>
        <a:xfrm flipV="1">
          <a:off x="19545300" y="705612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555" name="n_1aveValue【認定こども園・幼稚園・保育所】&#10;一人当たり面積"/>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556" name="n_2aveValue【認定こども園・幼稚園・保育所】&#10;一人当たり面積"/>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557" name="n_3aveValue【認定こども園・幼稚園・保育所】&#10;一人当たり面積"/>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70774</xdr:rowOff>
    </xdr:from>
    <xdr:ext cx="469744" cy="259045"/>
    <xdr:sp macro="" textlink="">
      <xdr:nvSpPr>
        <xdr:cNvPr id="558" name="n_1mainValue【認定こども園・幼稚園・保育所】&#10;一人当たり面積"/>
        <xdr:cNvSpPr txBox="1"/>
      </xdr:nvSpPr>
      <xdr:spPr>
        <a:xfrm>
          <a:off x="21075727" y="710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68597</xdr:rowOff>
    </xdr:from>
    <xdr:ext cx="469744" cy="259045"/>
    <xdr:sp macro="" textlink="">
      <xdr:nvSpPr>
        <xdr:cNvPr id="559" name="n_2mainValue【認定こども園・幼稚園・保育所】&#10;一人当たり面積"/>
        <xdr:cNvSpPr txBox="1"/>
      </xdr:nvSpPr>
      <xdr:spPr>
        <a:xfrm>
          <a:off x="20199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74040</xdr:rowOff>
    </xdr:from>
    <xdr:ext cx="469744" cy="259045"/>
    <xdr:sp macro="" textlink="">
      <xdr:nvSpPr>
        <xdr:cNvPr id="560" name="n_3mainValue【認定こども園・幼稚園・保育所】&#10;一人当たり面積"/>
        <xdr:cNvSpPr txBox="1"/>
      </xdr:nvSpPr>
      <xdr:spPr>
        <a:xfrm>
          <a:off x="19310427" y="710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1" name="正方形/長方形 5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2" name="正方形/長方形 5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3" name="正方形/長方形 5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4" name="正方形/長方形 5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5" name="正方形/長方形 5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6" name="正方形/長方形 5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7" name="正方形/長方形 5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8" name="正方形/長方形 5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9" name="テキスト ボックス 5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0" name="直線コネクタ 5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1" name="直線コネクタ 5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2" name="テキスト ボックス 57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3" name="直線コネクタ 5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4" name="テキスト ボックス 5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5" name="直線コネクタ 5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6" name="テキスト ボックス 5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7" name="直線コネクタ 5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8" name="テキスト ボックス 5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9" name="直線コネクタ 5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0" name="テキスト ボックス 5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1" name="直線コネクタ 5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2" name="テキスト ボックス 58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3" name="直線コネクタ 5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4" name="テキスト ボックス 5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586" name="直線コネクタ 585"/>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87"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88" name="直線コネクタ 587"/>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9"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0" name="直線コネクタ 58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91" name="【学校施設】&#10;有形固定資産減価償却率平均値テキスト"/>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92" name="フローチャート: 判断 591"/>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93" name="フローチャート: 判断 592"/>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94" name="フローチャート: 判断 593"/>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95" name="フローチャート: 判断 594"/>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6" name="テキスト ボックス 5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7" name="テキスト ボックス 5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8" name="テキスト ボックス 5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9" name="テキスト ボックス 5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0" name="テキスト ボックス 5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4717</xdr:rowOff>
    </xdr:from>
    <xdr:to>
      <xdr:col>85</xdr:col>
      <xdr:colOff>177800</xdr:colOff>
      <xdr:row>59</xdr:row>
      <xdr:rowOff>106317</xdr:rowOff>
    </xdr:to>
    <xdr:sp macro="" textlink="">
      <xdr:nvSpPr>
        <xdr:cNvPr id="601" name="楕円 600"/>
        <xdr:cNvSpPr/>
      </xdr:nvSpPr>
      <xdr:spPr>
        <a:xfrm>
          <a:off x="162687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154594</xdr:rowOff>
    </xdr:from>
    <xdr:ext cx="405111" cy="259045"/>
    <xdr:sp macro="" textlink="">
      <xdr:nvSpPr>
        <xdr:cNvPr id="602" name="【学校施設】&#10;有形固定資産減価償却率該当値テキスト"/>
        <xdr:cNvSpPr txBox="1"/>
      </xdr:nvSpPr>
      <xdr:spPr>
        <a:xfrm>
          <a:off x="16357600" y="10098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35741</xdr:rowOff>
    </xdr:from>
    <xdr:to>
      <xdr:col>81</xdr:col>
      <xdr:colOff>101600</xdr:colOff>
      <xdr:row>59</xdr:row>
      <xdr:rowOff>137341</xdr:rowOff>
    </xdr:to>
    <xdr:sp macro="" textlink="">
      <xdr:nvSpPr>
        <xdr:cNvPr id="603" name="楕円 602"/>
        <xdr:cNvSpPr/>
      </xdr:nvSpPr>
      <xdr:spPr>
        <a:xfrm>
          <a:off x="15430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55517</xdr:rowOff>
    </xdr:from>
    <xdr:to>
      <xdr:col>85</xdr:col>
      <xdr:colOff>127000</xdr:colOff>
      <xdr:row>59</xdr:row>
      <xdr:rowOff>86541</xdr:rowOff>
    </xdr:to>
    <xdr:cxnSp macro="">
      <xdr:nvCxnSpPr>
        <xdr:cNvPr id="604" name="直線コネクタ 603"/>
        <xdr:cNvCxnSpPr/>
      </xdr:nvCxnSpPr>
      <xdr:spPr>
        <a:xfrm flipV="1">
          <a:off x="15481300" y="1017106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61867</xdr:rowOff>
    </xdr:from>
    <xdr:to>
      <xdr:col>76</xdr:col>
      <xdr:colOff>165100</xdr:colOff>
      <xdr:row>59</xdr:row>
      <xdr:rowOff>163467</xdr:rowOff>
    </xdr:to>
    <xdr:sp macro="" textlink="">
      <xdr:nvSpPr>
        <xdr:cNvPr id="605" name="楕円 604"/>
        <xdr:cNvSpPr/>
      </xdr:nvSpPr>
      <xdr:spPr>
        <a:xfrm>
          <a:off x="14541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86541</xdr:rowOff>
    </xdr:from>
    <xdr:to>
      <xdr:col>81</xdr:col>
      <xdr:colOff>50800</xdr:colOff>
      <xdr:row>59</xdr:row>
      <xdr:rowOff>112667</xdr:rowOff>
    </xdr:to>
    <xdr:cxnSp macro="">
      <xdr:nvCxnSpPr>
        <xdr:cNvPr id="606" name="直線コネクタ 605"/>
        <xdr:cNvCxnSpPr/>
      </xdr:nvCxnSpPr>
      <xdr:spPr>
        <a:xfrm flipV="1">
          <a:off x="14592300" y="102020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39007</xdr:rowOff>
    </xdr:from>
    <xdr:to>
      <xdr:col>72</xdr:col>
      <xdr:colOff>38100</xdr:colOff>
      <xdr:row>56</xdr:row>
      <xdr:rowOff>140607</xdr:rowOff>
    </xdr:to>
    <xdr:sp macro="" textlink="">
      <xdr:nvSpPr>
        <xdr:cNvPr id="607" name="楕円 606"/>
        <xdr:cNvSpPr/>
      </xdr:nvSpPr>
      <xdr:spPr>
        <a:xfrm>
          <a:off x="13652500" y="96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89807</xdr:rowOff>
    </xdr:from>
    <xdr:to>
      <xdr:col>76</xdr:col>
      <xdr:colOff>114300</xdr:colOff>
      <xdr:row>59</xdr:row>
      <xdr:rowOff>112667</xdr:rowOff>
    </xdr:to>
    <xdr:cxnSp macro="">
      <xdr:nvCxnSpPr>
        <xdr:cNvPr id="608" name="直線コネクタ 607"/>
        <xdr:cNvCxnSpPr/>
      </xdr:nvCxnSpPr>
      <xdr:spPr>
        <a:xfrm>
          <a:off x="13703300" y="9691007"/>
          <a:ext cx="889000" cy="5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609" name="n_1aveValue【学校施設】&#10;有形固定資産減価償却率"/>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610"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611" name="n_3aveValue【学校施設】&#10;有形固定資産減価償却率"/>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128468</xdr:rowOff>
    </xdr:from>
    <xdr:ext cx="405111" cy="259045"/>
    <xdr:sp macro="" textlink="">
      <xdr:nvSpPr>
        <xdr:cNvPr id="612" name="n_1mainValue【学校施設】&#10;有形固定資産減価償却率"/>
        <xdr:cNvSpPr txBox="1"/>
      </xdr:nvSpPr>
      <xdr:spPr>
        <a:xfrm>
          <a:off x="152660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613" name="n_2mainValue【学校施設】&#10;有形固定資産減価償却率"/>
        <xdr:cNvSpPr txBox="1"/>
      </xdr:nvSpPr>
      <xdr:spPr>
        <a:xfrm>
          <a:off x="14389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157134</xdr:rowOff>
    </xdr:from>
    <xdr:ext cx="405111" cy="259045"/>
    <xdr:sp macro="" textlink="">
      <xdr:nvSpPr>
        <xdr:cNvPr id="614" name="n_3mainValue【学校施設】&#10;有形固定資産減価償却率"/>
        <xdr:cNvSpPr txBox="1"/>
      </xdr:nvSpPr>
      <xdr:spPr>
        <a:xfrm>
          <a:off x="13500744" y="941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3" name="テキスト ボックス 6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4" name="直線コネクタ 6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5" name="直線コネクタ 62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6" name="テキスト ボックス 62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7" name="直線コネクタ 62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28" name="テキスト ボックス 627"/>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9" name="直線コネクタ 62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30" name="テキスト ボックス 629"/>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1" name="直線コネクタ 63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32" name="テキスト ボックス 631"/>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3" name="直線コネクタ 63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34" name="テキスト ボックス 63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5" name="直線コネクタ 63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36" name="テキスト ボックス 63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7" name="直線コネクタ 6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8" name="テキスト ボックス 63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640" name="直線コネクタ 639"/>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641"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642" name="直線コネクタ 641"/>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643"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644" name="直線コネクタ 643"/>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645" name="【学校施設】&#10;一人当たり面積平均値テキスト"/>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646" name="フローチャート: 判断 645"/>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647" name="フローチャート: 判断 646"/>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648" name="フローチャート: 判断 647"/>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649" name="フローチャート: 判断 648"/>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0" name="テキスト ボックス 6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1" name="テキスト ボックス 6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2" name="テキスト ボックス 6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3" name="テキスト ボックス 6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4" name="テキスト ボックス 6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128488</xdr:rowOff>
    </xdr:from>
    <xdr:to>
      <xdr:col>116</xdr:col>
      <xdr:colOff>114300</xdr:colOff>
      <xdr:row>63</xdr:row>
      <xdr:rowOff>58638</xdr:rowOff>
    </xdr:to>
    <xdr:sp macro="" textlink="">
      <xdr:nvSpPr>
        <xdr:cNvPr id="655" name="楕円 654"/>
        <xdr:cNvSpPr/>
      </xdr:nvSpPr>
      <xdr:spPr>
        <a:xfrm>
          <a:off x="22110700" y="107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151365</xdr:rowOff>
    </xdr:from>
    <xdr:ext cx="469744" cy="259045"/>
    <xdr:sp macro="" textlink="">
      <xdr:nvSpPr>
        <xdr:cNvPr id="656" name="【学校施設】&#10;一人当たり面積該当値テキスト"/>
        <xdr:cNvSpPr txBox="1"/>
      </xdr:nvSpPr>
      <xdr:spPr>
        <a:xfrm>
          <a:off x="22199600" y="1060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132994</xdr:rowOff>
    </xdr:from>
    <xdr:to>
      <xdr:col>112</xdr:col>
      <xdr:colOff>38100</xdr:colOff>
      <xdr:row>63</xdr:row>
      <xdr:rowOff>63144</xdr:rowOff>
    </xdr:to>
    <xdr:sp macro="" textlink="">
      <xdr:nvSpPr>
        <xdr:cNvPr id="657" name="楕円 656"/>
        <xdr:cNvSpPr/>
      </xdr:nvSpPr>
      <xdr:spPr>
        <a:xfrm>
          <a:off x="21272500" y="107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7838</xdr:rowOff>
    </xdr:from>
    <xdr:to>
      <xdr:col>116</xdr:col>
      <xdr:colOff>63500</xdr:colOff>
      <xdr:row>63</xdr:row>
      <xdr:rowOff>12344</xdr:rowOff>
    </xdr:to>
    <xdr:cxnSp macro="">
      <xdr:nvCxnSpPr>
        <xdr:cNvPr id="658" name="直線コネクタ 657"/>
        <xdr:cNvCxnSpPr/>
      </xdr:nvCxnSpPr>
      <xdr:spPr>
        <a:xfrm flipV="1">
          <a:off x="21323300" y="10809188"/>
          <a:ext cx="838200" cy="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131852</xdr:rowOff>
    </xdr:from>
    <xdr:to>
      <xdr:col>107</xdr:col>
      <xdr:colOff>101600</xdr:colOff>
      <xdr:row>63</xdr:row>
      <xdr:rowOff>62002</xdr:rowOff>
    </xdr:to>
    <xdr:sp macro="" textlink="">
      <xdr:nvSpPr>
        <xdr:cNvPr id="659" name="楕円 658"/>
        <xdr:cNvSpPr/>
      </xdr:nvSpPr>
      <xdr:spPr>
        <a:xfrm>
          <a:off x="20383500" y="1076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11202</xdr:rowOff>
    </xdr:from>
    <xdr:to>
      <xdr:col>111</xdr:col>
      <xdr:colOff>177800</xdr:colOff>
      <xdr:row>63</xdr:row>
      <xdr:rowOff>12344</xdr:rowOff>
    </xdr:to>
    <xdr:cxnSp macro="">
      <xdr:nvCxnSpPr>
        <xdr:cNvPr id="660" name="直線コネクタ 659"/>
        <xdr:cNvCxnSpPr/>
      </xdr:nvCxnSpPr>
      <xdr:spPr>
        <a:xfrm>
          <a:off x="20434300" y="1081255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143086</xdr:rowOff>
    </xdr:from>
    <xdr:to>
      <xdr:col>102</xdr:col>
      <xdr:colOff>165100</xdr:colOff>
      <xdr:row>63</xdr:row>
      <xdr:rowOff>73236</xdr:rowOff>
    </xdr:to>
    <xdr:sp macro="" textlink="">
      <xdr:nvSpPr>
        <xdr:cNvPr id="661" name="楕円 660"/>
        <xdr:cNvSpPr/>
      </xdr:nvSpPr>
      <xdr:spPr>
        <a:xfrm>
          <a:off x="19494500" y="107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11202</xdr:rowOff>
    </xdr:from>
    <xdr:to>
      <xdr:col>107</xdr:col>
      <xdr:colOff>50800</xdr:colOff>
      <xdr:row>63</xdr:row>
      <xdr:rowOff>22436</xdr:rowOff>
    </xdr:to>
    <xdr:cxnSp macro="">
      <xdr:nvCxnSpPr>
        <xdr:cNvPr id="662" name="直線コネクタ 661"/>
        <xdr:cNvCxnSpPr/>
      </xdr:nvCxnSpPr>
      <xdr:spPr>
        <a:xfrm flipV="1">
          <a:off x="19545300" y="10812552"/>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663" name="n_1aveValue【学校施設】&#10;一人当たり面積"/>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664" name="n_2aveValue【学校施設】&#10;一人当たり面積"/>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665" name="n_3aveValue【学校施設】&#10;一人当たり面積"/>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79671</xdr:rowOff>
    </xdr:from>
    <xdr:ext cx="469744" cy="259045"/>
    <xdr:sp macro="" textlink="">
      <xdr:nvSpPr>
        <xdr:cNvPr id="666" name="n_1mainValue【学校施設】&#10;一人当たり面積"/>
        <xdr:cNvSpPr txBox="1"/>
      </xdr:nvSpPr>
      <xdr:spPr>
        <a:xfrm>
          <a:off x="21075727" y="105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78529</xdr:rowOff>
    </xdr:from>
    <xdr:ext cx="469744" cy="259045"/>
    <xdr:sp macro="" textlink="">
      <xdr:nvSpPr>
        <xdr:cNvPr id="667" name="n_2mainValue【学校施設】&#10;一人当たり面積"/>
        <xdr:cNvSpPr txBox="1"/>
      </xdr:nvSpPr>
      <xdr:spPr>
        <a:xfrm>
          <a:off x="20199427" y="1053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89763</xdr:rowOff>
    </xdr:from>
    <xdr:ext cx="469744" cy="259045"/>
    <xdr:sp macro="" textlink="">
      <xdr:nvSpPr>
        <xdr:cNvPr id="668" name="n_3mainValue【学校施設】&#10;一人当たり面積"/>
        <xdr:cNvSpPr txBox="1"/>
      </xdr:nvSpPr>
      <xdr:spPr>
        <a:xfrm>
          <a:off x="19310427" y="1054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9" name="正方形/長方形 6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0" name="正方形/長方形 6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1" name="正方形/長方形 6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2" name="正方形/長方形 6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3" name="正方形/長方形 6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4" name="正方形/長方形 6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5" name="正方形/長方形 6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6" name="正方形/長方形 6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7" name="テキスト ボックス 6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8" name="直線コネクタ 6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9" name="直線コネクタ 6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0" name="テキスト ボックス 67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1" name="直線コネクタ 6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2" name="テキスト ボックス 6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3" name="直線コネクタ 6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4" name="テキスト ボックス 6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5" name="直線コネクタ 6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6" name="テキスト ボックス 6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7" name="直線コネクタ 6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8" name="テキスト ボックス 6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9" name="直線コネクタ 6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0" name="テキスト ボックス 68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1" name="直線コネクタ 6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2" name="テキスト ボックス 6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94" name="直線コネクタ 693"/>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95"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96" name="直線コネクタ 695"/>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8" name="直線コネクタ 69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112684</xdr:rowOff>
    </xdr:from>
    <xdr:ext cx="405111" cy="259045"/>
    <xdr:sp macro="" textlink="">
      <xdr:nvSpPr>
        <xdr:cNvPr id="699" name="【児童館】&#10;有形固定資産減価償却率平均値テキスト"/>
        <xdr:cNvSpPr txBox="1"/>
      </xdr:nvSpPr>
      <xdr:spPr>
        <a:xfrm>
          <a:off x="16357600" y="13828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700" name="フローチャート: 判断 699"/>
        <xdr:cNvSpPr/>
      </xdr:nvSpPr>
      <xdr:spPr>
        <a:xfrm>
          <a:off x="16268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701" name="フローチャート: 判断 700"/>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702" name="フローチャート: 判断 701"/>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99968</xdr:rowOff>
    </xdr:from>
    <xdr:to>
      <xdr:col>72</xdr:col>
      <xdr:colOff>38100</xdr:colOff>
      <xdr:row>81</xdr:row>
      <xdr:rowOff>30118</xdr:rowOff>
    </xdr:to>
    <xdr:sp macro="" textlink="">
      <xdr:nvSpPr>
        <xdr:cNvPr id="703" name="フローチャート: 判断 702"/>
        <xdr:cNvSpPr/>
      </xdr:nvSpPr>
      <xdr:spPr>
        <a:xfrm>
          <a:off x="13652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4" name="テキスト ボックス 7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5" name="テキスト ボックス 7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6" name="テキスト ボックス 7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7" name="テキスト ボックス 7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8" name="テキスト ボックス 7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709" name="楕円 708"/>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710" name="【児童館】&#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41184</xdr:rowOff>
    </xdr:from>
    <xdr:to>
      <xdr:col>81</xdr:col>
      <xdr:colOff>101600</xdr:colOff>
      <xdr:row>77</xdr:row>
      <xdr:rowOff>142784</xdr:rowOff>
    </xdr:to>
    <xdr:sp macro="" textlink="">
      <xdr:nvSpPr>
        <xdr:cNvPr id="711" name="楕円 710"/>
        <xdr:cNvSpPr/>
      </xdr:nvSpPr>
      <xdr:spPr>
        <a:xfrm>
          <a:off x="15430500" y="1324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91984</xdr:rowOff>
    </xdr:to>
    <xdr:cxnSp macro="">
      <xdr:nvCxnSpPr>
        <xdr:cNvPr id="712" name="直線コネクタ 711"/>
        <xdr:cNvCxnSpPr/>
      </xdr:nvCxnSpPr>
      <xdr:spPr>
        <a:xfrm flipV="1">
          <a:off x="15481300" y="1328057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77107</xdr:rowOff>
    </xdr:from>
    <xdr:to>
      <xdr:col>76</xdr:col>
      <xdr:colOff>165100</xdr:colOff>
      <xdr:row>78</xdr:row>
      <xdr:rowOff>7257</xdr:rowOff>
    </xdr:to>
    <xdr:sp macro="" textlink="">
      <xdr:nvSpPr>
        <xdr:cNvPr id="713" name="楕円 712"/>
        <xdr:cNvSpPr/>
      </xdr:nvSpPr>
      <xdr:spPr>
        <a:xfrm>
          <a:off x="14541500" y="132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91984</xdr:rowOff>
    </xdr:from>
    <xdr:to>
      <xdr:col>81</xdr:col>
      <xdr:colOff>50800</xdr:colOff>
      <xdr:row>77</xdr:row>
      <xdr:rowOff>127907</xdr:rowOff>
    </xdr:to>
    <xdr:cxnSp macro="">
      <xdr:nvCxnSpPr>
        <xdr:cNvPr id="714" name="直線コネクタ 713"/>
        <xdr:cNvCxnSpPr/>
      </xdr:nvCxnSpPr>
      <xdr:spPr>
        <a:xfrm flipV="1">
          <a:off x="14592300" y="132936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113030</xdr:rowOff>
    </xdr:from>
    <xdr:to>
      <xdr:col>72</xdr:col>
      <xdr:colOff>38100</xdr:colOff>
      <xdr:row>78</xdr:row>
      <xdr:rowOff>43180</xdr:rowOff>
    </xdr:to>
    <xdr:sp macro="" textlink="">
      <xdr:nvSpPr>
        <xdr:cNvPr id="715" name="楕円 714"/>
        <xdr:cNvSpPr/>
      </xdr:nvSpPr>
      <xdr:spPr>
        <a:xfrm>
          <a:off x="13652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127907</xdr:rowOff>
    </xdr:from>
    <xdr:to>
      <xdr:col>76</xdr:col>
      <xdr:colOff>114300</xdr:colOff>
      <xdr:row>77</xdr:row>
      <xdr:rowOff>163830</xdr:rowOff>
    </xdr:to>
    <xdr:cxnSp macro="">
      <xdr:nvCxnSpPr>
        <xdr:cNvPr id="716" name="直線コネクタ 715"/>
        <xdr:cNvCxnSpPr/>
      </xdr:nvCxnSpPr>
      <xdr:spPr>
        <a:xfrm flipV="1">
          <a:off x="13703300" y="133295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39206</xdr:rowOff>
    </xdr:from>
    <xdr:ext cx="405111" cy="259045"/>
    <xdr:sp macro="" textlink="">
      <xdr:nvSpPr>
        <xdr:cNvPr id="717" name="n_1aveValue【児童館】&#10;有形固定資産減価償却率"/>
        <xdr:cNvSpPr txBox="1"/>
      </xdr:nvSpPr>
      <xdr:spPr>
        <a:xfrm>
          <a:off x="15266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124114</xdr:rowOff>
    </xdr:from>
    <xdr:ext cx="405111" cy="259045"/>
    <xdr:sp macro="" textlink="">
      <xdr:nvSpPr>
        <xdr:cNvPr id="718" name="n_2aveValue【児童館】&#10;有形固定資産減価償却率"/>
        <xdr:cNvSpPr txBox="1"/>
      </xdr:nvSpPr>
      <xdr:spPr>
        <a:xfrm>
          <a:off x="14389744" y="1401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21245</xdr:rowOff>
    </xdr:from>
    <xdr:ext cx="405111" cy="259045"/>
    <xdr:sp macro="" textlink="">
      <xdr:nvSpPr>
        <xdr:cNvPr id="719" name="n_3aveValue【児童館】&#10;有形固定資産減価償却率"/>
        <xdr:cNvSpPr txBox="1"/>
      </xdr:nvSpPr>
      <xdr:spPr>
        <a:xfrm>
          <a:off x="13500744" y="1390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75</xdr:row>
      <xdr:rowOff>159311</xdr:rowOff>
    </xdr:from>
    <xdr:ext cx="405111" cy="259045"/>
    <xdr:sp macro="" textlink="">
      <xdr:nvSpPr>
        <xdr:cNvPr id="720" name="n_1mainValue【児童館】&#10;有形固定資産減価償却率"/>
        <xdr:cNvSpPr txBox="1"/>
      </xdr:nvSpPr>
      <xdr:spPr>
        <a:xfrm>
          <a:off x="15266044" y="1301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23784</xdr:rowOff>
    </xdr:from>
    <xdr:ext cx="405111" cy="259045"/>
    <xdr:sp macro="" textlink="">
      <xdr:nvSpPr>
        <xdr:cNvPr id="721" name="n_2mainValue【児童館】&#10;有形固定資産減価償却率"/>
        <xdr:cNvSpPr txBox="1"/>
      </xdr:nvSpPr>
      <xdr:spPr>
        <a:xfrm>
          <a:off x="14389744" y="1305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59707</xdr:rowOff>
    </xdr:from>
    <xdr:ext cx="405111" cy="259045"/>
    <xdr:sp macro="" textlink="">
      <xdr:nvSpPr>
        <xdr:cNvPr id="722" name="n_3mainValue【児童館】&#10;有形固定資産減価償却率"/>
        <xdr:cNvSpPr txBox="1"/>
      </xdr:nvSpPr>
      <xdr:spPr>
        <a:xfrm>
          <a:off x="13500744"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3" name="正方形/長方形 7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4" name="正方形/長方形 7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5" name="正方形/長方形 7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6" name="正方形/長方形 7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7" name="正方形/長方形 7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8" name="正方形/長方形 7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9" name="正方形/長方形 7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0" name="正方形/長方形 7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1" name="テキスト ボックス 7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2" name="直線コネクタ 7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3" name="直線コネクタ 73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4" name="テキスト ボックス 73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5" name="直線コネクタ 73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6" name="テキスト ボックス 73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7" name="直線コネクタ 73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8" name="テキスト ボックス 73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9" name="直線コネクタ 73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0" name="テキスト ボックス 73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41" name="直線コネクタ 74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2" name="テキスト ボックス 74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3" name="直線コネクタ 7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4" name="テキスト ボックス 7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746" name="直線コネクタ 745"/>
        <xdr:cNvCxnSpPr/>
      </xdr:nvCxnSpPr>
      <xdr:spPr>
        <a:xfrm flipV="1">
          <a:off x="22160864" y="13483589"/>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747" name="【児童館】&#10;一人当たり面積最小値テキスト"/>
        <xdr:cNvSpPr txBox="1"/>
      </xdr:nvSpPr>
      <xdr:spPr>
        <a:xfrm>
          <a:off x="221996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748" name="直線コネクタ 747"/>
        <xdr:cNvCxnSpPr/>
      </xdr:nvCxnSpPr>
      <xdr:spPr>
        <a:xfrm>
          <a:off x="22072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749" name="【児童館】&#10;一人当たり面積最大値テキスト"/>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750" name="直線コネクタ 749"/>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751" name="【児童館】&#10;一人当たり面積平均値テキスト"/>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752" name="フローチャート: 判断 751"/>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53" name="フローチャート: 判断 752"/>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54" name="フローチャート: 判断 753"/>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55" name="フローチャート: 判断 754"/>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6" name="テキスト ボックス 7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7" name="テキスト ボックス 7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8" name="テキスト ボックス 7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9" name="テキスト ボックス 7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0" name="テキスト ボックス 7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2539</xdr:rowOff>
    </xdr:from>
    <xdr:to>
      <xdr:col>116</xdr:col>
      <xdr:colOff>114300</xdr:colOff>
      <xdr:row>84</xdr:row>
      <xdr:rowOff>104139</xdr:rowOff>
    </xdr:to>
    <xdr:sp macro="" textlink="">
      <xdr:nvSpPr>
        <xdr:cNvPr id="761" name="楕円 760"/>
        <xdr:cNvSpPr/>
      </xdr:nvSpPr>
      <xdr:spPr>
        <a:xfrm>
          <a:off x="22110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152416</xdr:rowOff>
    </xdr:from>
    <xdr:ext cx="469744" cy="259045"/>
    <xdr:sp macro="" textlink="">
      <xdr:nvSpPr>
        <xdr:cNvPr id="762" name="【児童館】&#10;一人当たり面積該当値テキスト"/>
        <xdr:cNvSpPr txBox="1"/>
      </xdr:nvSpPr>
      <xdr:spPr>
        <a:xfrm>
          <a:off x="22199600"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763" name="楕円 762"/>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53339</xdr:rowOff>
    </xdr:from>
    <xdr:to>
      <xdr:col>116</xdr:col>
      <xdr:colOff>63500</xdr:colOff>
      <xdr:row>84</xdr:row>
      <xdr:rowOff>60961</xdr:rowOff>
    </xdr:to>
    <xdr:cxnSp macro="">
      <xdr:nvCxnSpPr>
        <xdr:cNvPr id="764" name="直線コネクタ 763"/>
        <xdr:cNvCxnSpPr/>
      </xdr:nvCxnSpPr>
      <xdr:spPr>
        <a:xfrm flipV="1">
          <a:off x="21323300" y="14455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xdr:rowOff>
    </xdr:from>
    <xdr:to>
      <xdr:col>107</xdr:col>
      <xdr:colOff>101600</xdr:colOff>
      <xdr:row>84</xdr:row>
      <xdr:rowOff>107950</xdr:rowOff>
    </xdr:to>
    <xdr:sp macro="" textlink="">
      <xdr:nvSpPr>
        <xdr:cNvPr id="765" name="楕円 764"/>
        <xdr:cNvSpPr/>
      </xdr:nvSpPr>
      <xdr:spPr>
        <a:xfrm>
          <a:off x="20383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84</xdr:row>
      <xdr:rowOff>60961</xdr:rowOff>
    </xdr:to>
    <xdr:cxnSp macro="">
      <xdr:nvCxnSpPr>
        <xdr:cNvPr id="766" name="直線コネクタ 765"/>
        <xdr:cNvCxnSpPr/>
      </xdr:nvCxnSpPr>
      <xdr:spPr>
        <a:xfrm>
          <a:off x="20434300" y="14458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xdr:rowOff>
    </xdr:from>
    <xdr:to>
      <xdr:col>102</xdr:col>
      <xdr:colOff>165100</xdr:colOff>
      <xdr:row>84</xdr:row>
      <xdr:rowOff>115570</xdr:rowOff>
    </xdr:to>
    <xdr:sp macro="" textlink="">
      <xdr:nvSpPr>
        <xdr:cNvPr id="767" name="楕円 766"/>
        <xdr:cNvSpPr/>
      </xdr:nvSpPr>
      <xdr:spPr>
        <a:xfrm>
          <a:off x="19494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57150</xdr:rowOff>
    </xdr:from>
    <xdr:to>
      <xdr:col>107</xdr:col>
      <xdr:colOff>50800</xdr:colOff>
      <xdr:row>84</xdr:row>
      <xdr:rowOff>64770</xdr:rowOff>
    </xdr:to>
    <xdr:cxnSp macro="">
      <xdr:nvCxnSpPr>
        <xdr:cNvPr id="768" name="直線コネクタ 767"/>
        <xdr:cNvCxnSpPr/>
      </xdr:nvCxnSpPr>
      <xdr:spPr>
        <a:xfrm flipV="1">
          <a:off x="19545300" y="1445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69" name="n_1aveValue【児童館】&#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70"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71" name="n_3aveValue【児童館】&#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772" name="n_1mainValue【児童館】&#10;一人当たり面積"/>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99077</xdr:rowOff>
    </xdr:from>
    <xdr:ext cx="469744" cy="259045"/>
    <xdr:sp macro="" textlink="">
      <xdr:nvSpPr>
        <xdr:cNvPr id="773" name="n_2mainValue【児童館】&#10;一人当たり面積"/>
        <xdr:cNvSpPr txBox="1"/>
      </xdr:nvSpPr>
      <xdr:spPr>
        <a:xfrm>
          <a:off x="20199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106697</xdr:rowOff>
    </xdr:from>
    <xdr:ext cx="469744" cy="259045"/>
    <xdr:sp macro="" textlink="">
      <xdr:nvSpPr>
        <xdr:cNvPr id="774" name="n_3mainValue【児童館】&#10;一人当たり面積"/>
        <xdr:cNvSpPr txBox="1"/>
      </xdr:nvSpPr>
      <xdr:spPr>
        <a:xfrm>
          <a:off x="19310427"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5" name="正方形/長方形 7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6" name="正方形/長方形 7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7" name="正方形/長方形 7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8" name="正方形/長方形 7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9" name="正方形/長方形 7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0" name="正方形/長方形 7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1" name="正方形/長方形 7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2" name="正方形/長方形 7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3" name="テキスト ボックス 7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4" name="直線コネクタ 7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5" name="直線コネクタ 7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6" name="テキスト ボックス 7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7" name="直線コネクタ 7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8" name="テキスト ボックス 7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9" name="直線コネクタ 7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0" name="テキスト ボックス 7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1" name="直線コネクタ 7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2" name="テキスト ボックス 7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3" name="直線コネクタ 7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4" name="テキスト ボックス 7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5" name="直線コネクタ 7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6" name="テキスト ボックス 7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7" name="直線コネクタ 7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8" name="テキスト ボックス 7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800" name="直線コネクタ 799"/>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801" name="【公民館】&#10;有形固定資産減価償却率最小値テキスト"/>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802" name="直線コネクタ 801"/>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80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4" name="直線コネクタ 80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805" name="【公民館】&#10;有形固定資産減価償却率平均値テキスト"/>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806" name="フローチャート: 判断 805"/>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807" name="フローチャート: 判断 806"/>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808" name="フローチャート: 判断 807"/>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809" name="フローチャート: 判断 808"/>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0" name="テキスト ボックス 8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1" name="テキスト ボックス 8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2" name="テキスト ボックス 8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3" name="テキスト ボックス 8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4" name="テキスト ボックス 8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815" name="楕円 814"/>
        <xdr:cNvSpPr/>
      </xdr:nvSpPr>
      <xdr:spPr>
        <a:xfrm>
          <a:off x="16268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5459</xdr:rowOff>
    </xdr:from>
    <xdr:ext cx="405111" cy="259045"/>
    <xdr:sp macro="" textlink="">
      <xdr:nvSpPr>
        <xdr:cNvPr id="816" name="【公民館】&#10;有形固定資産減価償却率該当値テキスト"/>
        <xdr:cNvSpPr txBox="1"/>
      </xdr:nvSpPr>
      <xdr:spPr>
        <a:xfrm>
          <a:off x="16357600"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144599</xdr:rowOff>
    </xdr:from>
    <xdr:to>
      <xdr:col>81</xdr:col>
      <xdr:colOff>101600</xdr:colOff>
      <xdr:row>105</xdr:row>
      <xdr:rowOff>74749</xdr:rowOff>
    </xdr:to>
    <xdr:sp macro="" textlink="">
      <xdr:nvSpPr>
        <xdr:cNvPr id="817" name="楕円 816"/>
        <xdr:cNvSpPr/>
      </xdr:nvSpPr>
      <xdr:spPr>
        <a:xfrm>
          <a:off x="15430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23949</xdr:rowOff>
    </xdr:from>
    <xdr:to>
      <xdr:col>85</xdr:col>
      <xdr:colOff>127000</xdr:colOff>
      <xdr:row>105</xdr:row>
      <xdr:rowOff>77832</xdr:rowOff>
    </xdr:to>
    <xdr:cxnSp macro="">
      <xdr:nvCxnSpPr>
        <xdr:cNvPr id="818" name="直線コネクタ 817"/>
        <xdr:cNvCxnSpPr/>
      </xdr:nvCxnSpPr>
      <xdr:spPr>
        <a:xfrm>
          <a:off x="15481300" y="18026199"/>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107043</xdr:rowOff>
    </xdr:from>
    <xdr:to>
      <xdr:col>76</xdr:col>
      <xdr:colOff>165100</xdr:colOff>
      <xdr:row>105</xdr:row>
      <xdr:rowOff>37193</xdr:rowOff>
    </xdr:to>
    <xdr:sp macro="" textlink="">
      <xdr:nvSpPr>
        <xdr:cNvPr id="819" name="楕円 818"/>
        <xdr:cNvSpPr/>
      </xdr:nvSpPr>
      <xdr:spPr>
        <a:xfrm>
          <a:off x="14541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157843</xdr:rowOff>
    </xdr:from>
    <xdr:to>
      <xdr:col>81</xdr:col>
      <xdr:colOff>50800</xdr:colOff>
      <xdr:row>105</xdr:row>
      <xdr:rowOff>23949</xdr:rowOff>
    </xdr:to>
    <xdr:cxnSp macro="">
      <xdr:nvCxnSpPr>
        <xdr:cNvPr id="820" name="直線コネクタ 819"/>
        <xdr:cNvCxnSpPr/>
      </xdr:nvCxnSpPr>
      <xdr:spPr>
        <a:xfrm>
          <a:off x="14592300" y="179886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821" name="楕円 820"/>
        <xdr:cNvSpPr/>
      </xdr:nvSpPr>
      <xdr:spPr>
        <a:xfrm>
          <a:off x="13652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157843</xdr:rowOff>
    </xdr:from>
    <xdr:to>
      <xdr:col>76</xdr:col>
      <xdr:colOff>114300</xdr:colOff>
      <xdr:row>105</xdr:row>
      <xdr:rowOff>20682</xdr:rowOff>
    </xdr:to>
    <xdr:cxnSp macro="">
      <xdr:nvCxnSpPr>
        <xdr:cNvPr id="822" name="直線コネクタ 821"/>
        <xdr:cNvCxnSpPr/>
      </xdr:nvCxnSpPr>
      <xdr:spPr>
        <a:xfrm flipV="1">
          <a:off x="13703300" y="1798864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823" name="n_1aveValue【公民館】&#10;有形固定資産減価償却率"/>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824" name="n_2aveValue【公民館】&#10;有形固定資産減価償却率"/>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825" name="n_3aveValue【公民館】&#10;有形固定資産減価償却率"/>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65876</xdr:rowOff>
    </xdr:from>
    <xdr:ext cx="405111" cy="259045"/>
    <xdr:sp macro="" textlink="">
      <xdr:nvSpPr>
        <xdr:cNvPr id="826" name="n_1mainValue【公民館】&#10;有形固定資産減価償却率"/>
        <xdr:cNvSpPr txBox="1"/>
      </xdr:nvSpPr>
      <xdr:spPr>
        <a:xfrm>
          <a:off x="15266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28320</xdr:rowOff>
    </xdr:from>
    <xdr:ext cx="405111" cy="259045"/>
    <xdr:sp macro="" textlink="">
      <xdr:nvSpPr>
        <xdr:cNvPr id="827" name="n_2mainValue【公民館】&#10;有形固定資産減価償却率"/>
        <xdr:cNvSpPr txBox="1"/>
      </xdr:nvSpPr>
      <xdr:spPr>
        <a:xfrm>
          <a:off x="14389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828" name="n_3mainValue【公民館】&#10;有形固定資産減価償却率"/>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9" name="正方形/長方形 8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0" name="正方形/長方形 8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1" name="正方形/長方形 8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2" name="正方形/長方形 8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3" name="正方形/長方形 8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4" name="正方形/長方形 8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5" name="正方形/長方形 8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6" name="正方形/長方形 8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7" name="テキスト ボックス 8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8" name="直線コネクタ 8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9" name="直線コネクタ 8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40" name="テキスト ボックス 8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41" name="直線コネクタ 8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42" name="テキスト ボックス 8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43" name="直線コネクタ 8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44" name="テキスト ボックス 843"/>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45" name="直線コネクタ 8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46" name="テキスト ボックス 845"/>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47" name="直線コネクタ 8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48" name="テキスト ボックス 847"/>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9" name="直線コネクタ 8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50" name="テキスト ボックス 84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852" name="直線コネクタ 851"/>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853" name="【公民館】&#10;一人当たり面積最小値テキスト"/>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854" name="直線コネクタ 853"/>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855" name="【公民館】&#10;一人当たり面積最大値テキスト"/>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856" name="直線コネクタ 855"/>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857" name="【公民館】&#10;一人当たり面積平均値テキスト"/>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858" name="フローチャート: 判断 857"/>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859" name="フローチャート: 判断 858"/>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860" name="フローチャート: 判断 859"/>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861" name="フローチャート: 判断 860"/>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2" name="テキスト ボックス 8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3" name="テキスト ボックス 8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4" name="テキスト ボックス 8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5" name="テキスト ボックス 8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6" name="テキスト ボックス 8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105105</xdr:rowOff>
    </xdr:from>
    <xdr:to>
      <xdr:col>116</xdr:col>
      <xdr:colOff>114300</xdr:colOff>
      <xdr:row>108</xdr:row>
      <xdr:rowOff>35255</xdr:rowOff>
    </xdr:to>
    <xdr:sp macro="" textlink="">
      <xdr:nvSpPr>
        <xdr:cNvPr id="867" name="楕円 866"/>
        <xdr:cNvSpPr/>
      </xdr:nvSpPr>
      <xdr:spPr>
        <a:xfrm>
          <a:off x="22110700" y="184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127982</xdr:rowOff>
    </xdr:from>
    <xdr:ext cx="469744" cy="259045"/>
    <xdr:sp macro="" textlink="">
      <xdr:nvSpPr>
        <xdr:cNvPr id="868" name="【公民館】&#10;一人当たり面積該当値テキスト"/>
        <xdr:cNvSpPr txBox="1"/>
      </xdr:nvSpPr>
      <xdr:spPr>
        <a:xfrm>
          <a:off x="22199600" y="183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102972</xdr:rowOff>
    </xdr:from>
    <xdr:to>
      <xdr:col>112</xdr:col>
      <xdr:colOff>38100</xdr:colOff>
      <xdr:row>108</xdr:row>
      <xdr:rowOff>33122</xdr:rowOff>
    </xdr:to>
    <xdr:sp macro="" textlink="">
      <xdr:nvSpPr>
        <xdr:cNvPr id="869" name="楕円 868"/>
        <xdr:cNvSpPr/>
      </xdr:nvSpPr>
      <xdr:spPr>
        <a:xfrm>
          <a:off x="21272500" y="1844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153772</xdr:rowOff>
    </xdr:from>
    <xdr:to>
      <xdr:col>116</xdr:col>
      <xdr:colOff>63500</xdr:colOff>
      <xdr:row>107</xdr:row>
      <xdr:rowOff>155905</xdr:rowOff>
    </xdr:to>
    <xdr:cxnSp macro="">
      <xdr:nvCxnSpPr>
        <xdr:cNvPr id="870" name="直線コネクタ 869"/>
        <xdr:cNvCxnSpPr/>
      </xdr:nvCxnSpPr>
      <xdr:spPr>
        <a:xfrm>
          <a:off x="21323300" y="18498922"/>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107162</xdr:rowOff>
    </xdr:from>
    <xdr:to>
      <xdr:col>107</xdr:col>
      <xdr:colOff>101600</xdr:colOff>
      <xdr:row>108</xdr:row>
      <xdr:rowOff>37312</xdr:rowOff>
    </xdr:to>
    <xdr:sp macro="" textlink="">
      <xdr:nvSpPr>
        <xdr:cNvPr id="871" name="楕円 870"/>
        <xdr:cNvSpPr/>
      </xdr:nvSpPr>
      <xdr:spPr>
        <a:xfrm>
          <a:off x="20383500" y="184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153772</xdr:rowOff>
    </xdr:from>
    <xdr:to>
      <xdr:col>111</xdr:col>
      <xdr:colOff>177800</xdr:colOff>
      <xdr:row>107</xdr:row>
      <xdr:rowOff>157962</xdr:rowOff>
    </xdr:to>
    <xdr:cxnSp macro="">
      <xdr:nvCxnSpPr>
        <xdr:cNvPr id="872" name="直線コネクタ 871"/>
        <xdr:cNvCxnSpPr/>
      </xdr:nvCxnSpPr>
      <xdr:spPr>
        <a:xfrm flipV="1">
          <a:off x="20434300" y="18498922"/>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110820</xdr:rowOff>
    </xdr:from>
    <xdr:to>
      <xdr:col>102</xdr:col>
      <xdr:colOff>165100</xdr:colOff>
      <xdr:row>108</xdr:row>
      <xdr:rowOff>40970</xdr:rowOff>
    </xdr:to>
    <xdr:sp macro="" textlink="">
      <xdr:nvSpPr>
        <xdr:cNvPr id="873" name="楕円 872"/>
        <xdr:cNvSpPr/>
      </xdr:nvSpPr>
      <xdr:spPr>
        <a:xfrm>
          <a:off x="19494500" y="184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157962</xdr:rowOff>
    </xdr:from>
    <xdr:to>
      <xdr:col>107</xdr:col>
      <xdr:colOff>50800</xdr:colOff>
      <xdr:row>107</xdr:row>
      <xdr:rowOff>161620</xdr:rowOff>
    </xdr:to>
    <xdr:cxnSp macro="">
      <xdr:nvCxnSpPr>
        <xdr:cNvPr id="874" name="直線コネクタ 873"/>
        <xdr:cNvCxnSpPr/>
      </xdr:nvCxnSpPr>
      <xdr:spPr>
        <a:xfrm flipV="1">
          <a:off x="19545300" y="1850311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118736</xdr:rowOff>
    </xdr:from>
    <xdr:ext cx="469744" cy="259045"/>
    <xdr:sp macro="" textlink="">
      <xdr:nvSpPr>
        <xdr:cNvPr id="875" name="n_1aveValue【公民館】&#10;一人当たり面積"/>
        <xdr:cNvSpPr txBox="1"/>
      </xdr:nvSpPr>
      <xdr:spPr>
        <a:xfrm>
          <a:off x="210757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876" name="n_2aveValue【公民館】&#10;一人当たり面積"/>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144187</xdr:rowOff>
    </xdr:from>
    <xdr:ext cx="469744" cy="259045"/>
    <xdr:sp macro="" textlink="">
      <xdr:nvSpPr>
        <xdr:cNvPr id="877" name="n_3aveValue【公民館】&#10;一人当たり面積"/>
        <xdr:cNvSpPr txBox="1"/>
      </xdr:nvSpPr>
      <xdr:spPr>
        <a:xfrm>
          <a:off x="19310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49649</xdr:rowOff>
    </xdr:from>
    <xdr:ext cx="469744" cy="259045"/>
    <xdr:sp macro="" textlink="">
      <xdr:nvSpPr>
        <xdr:cNvPr id="878" name="n_1mainValue【公民館】&#10;一人当たり面積"/>
        <xdr:cNvSpPr txBox="1"/>
      </xdr:nvSpPr>
      <xdr:spPr>
        <a:xfrm>
          <a:off x="21075727" y="1822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53839</xdr:rowOff>
    </xdr:from>
    <xdr:ext cx="469744" cy="259045"/>
    <xdr:sp macro="" textlink="">
      <xdr:nvSpPr>
        <xdr:cNvPr id="879" name="n_2mainValue【公民館】&#10;一人当たり面積"/>
        <xdr:cNvSpPr txBox="1"/>
      </xdr:nvSpPr>
      <xdr:spPr>
        <a:xfrm>
          <a:off x="20199427" y="1822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57497</xdr:rowOff>
    </xdr:from>
    <xdr:ext cx="469744" cy="259045"/>
    <xdr:sp macro="" textlink="">
      <xdr:nvSpPr>
        <xdr:cNvPr id="880" name="n_3mainValue【公民館】&#10;一人当たり面積"/>
        <xdr:cNvSpPr txBox="1"/>
      </xdr:nvSpPr>
      <xdr:spPr>
        <a:xfrm>
          <a:off x="19310427" y="1823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1" name="正方形/長方形 8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2" name="正方形/長方形 8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3" name="テキスト ボックス 8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類似団体と比較して特に有形固定資産減価償却率が高くなっている施設は、児童館・橋りょうであり、低くなっている施設は、道路・公民館・公営住宅である。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橋りょうについては、長寿命化計画に基づき改修を行っていく予定であるが、児童館については１０年以上前から休園状態となっており、今後、利用する見込みが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低いため、除却を含めた対応を検討する必要がある。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道路・公民館・公営住宅については、公共施設等総合管理計画等に基づき舗装・補修・建て替え等の更新を計画的に行っているため有形固定資産減価償却率が類似団体内</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平均値より低くなっている。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1,749
1,747
103.07
3,259,015
3,119,438
105,905
1,802,609
3,778,734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170197</xdr:rowOff>
    </xdr:from>
    <xdr:ext cx="405111" cy="259045"/>
    <xdr:sp macro="" textlink="">
      <xdr:nvSpPr>
        <xdr:cNvPr id="77" name="【体育館・プール】&#10;有形固定資産減価償却率平均値テキスト"/>
        <xdr:cNvSpPr txBox="1"/>
      </xdr:nvSpPr>
      <xdr:spPr>
        <a:xfrm>
          <a:off x="46736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4445</xdr:rowOff>
    </xdr:from>
    <xdr:to>
      <xdr:col>24</xdr:col>
      <xdr:colOff>114300</xdr:colOff>
      <xdr:row>59</xdr:row>
      <xdr:rowOff>106045</xdr:rowOff>
    </xdr:to>
    <xdr:sp macro="" textlink="">
      <xdr:nvSpPr>
        <xdr:cNvPr id="90" name="楕円 89"/>
        <xdr:cNvSpPr/>
      </xdr:nvSpPr>
      <xdr:spPr>
        <a:xfrm>
          <a:off x="45847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154322</xdr:rowOff>
    </xdr:from>
    <xdr:ext cx="405111" cy="259045"/>
    <xdr:sp macro="" textlink="">
      <xdr:nvSpPr>
        <xdr:cNvPr id="91" name="【体育館・プール】&#10;有形固定資産減価償却率該当値テキスト"/>
        <xdr:cNvSpPr txBox="1"/>
      </xdr:nvSpPr>
      <xdr:spPr>
        <a:xfrm>
          <a:off x="4673600"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46355</xdr:rowOff>
    </xdr:from>
    <xdr:to>
      <xdr:col>20</xdr:col>
      <xdr:colOff>38100</xdr:colOff>
      <xdr:row>59</xdr:row>
      <xdr:rowOff>147955</xdr:rowOff>
    </xdr:to>
    <xdr:sp macro="" textlink="">
      <xdr:nvSpPr>
        <xdr:cNvPr id="92" name="楕円 91"/>
        <xdr:cNvSpPr/>
      </xdr:nvSpPr>
      <xdr:spPr>
        <a:xfrm>
          <a:off x="3746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55245</xdr:rowOff>
    </xdr:from>
    <xdr:to>
      <xdr:col>24</xdr:col>
      <xdr:colOff>63500</xdr:colOff>
      <xdr:row>59</xdr:row>
      <xdr:rowOff>97155</xdr:rowOff>
    </xdr:to>
    <xdr:cxnSp macro="">
      <xdr:nvCxnSpPr>
        <xdr:cNvPr id="93" name="直線コネクタ 92"/>
        <xdr:cNvCxnSpPr/>
      </xdr:nvCxnSpPr>
      <xdr:spPr>
        <a:xfrm flipV="1">
          <a:off x="3797300" y="101707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36830</xdr:rowOff>
    </xdr:from>
    <xdr:to>
      <xdr:col>15</xdr:col>
      <xdr:colOff>101600</xdr:colOff>
      <xdr:row>59</xdr:row>
      <xdr:rowOff>138430</xdr:rowOff>
    </xdr:to>
    <xdr:sp macro="" textlink="">
      <xdr:nvSpPr>
        <xdr:cNvPr id="94" name="楕円 93"/>
        <xdr:cNvSpPr/>
      </xdr:nvSpPr>
      <xdr:spPr>
        <a:xfrm>
          <a:off x="2857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87630</xdr:rowOff>
    </xdr:from>
    <xdr:to>
      <xdr:col>19</xdr:col>
      <xdr:colOff>177800</xdr:colOff>
      <xdr:row>59</xdr:row>
      <xdr:rowOff>97155</xdr:rowOff>
    </xdr:to>
    <xdr:cxnSp macro="">
      <xdr:nvCxnSpPr>
        <xdr:cNvPr id="95" name="直線コネクタ 94"/>
        <xdr:cNvCxnSpPr/>
      </xdr:nvCxnSpPr>
      <xdr:spPr>
        <a:xfrm>
          <a:off x="2908300" y="102031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76835</xdr:rowOff>
    </xdr:from>
    <xdr:to>
      <xdr:col>10</xdr:col>
      <xdr:colOff>165100</xdr:colOff>
      <xdr:row>60</xdr:row>
      <xdr:rowOff>6985</xdr:rowOff>
    </xdr:to>
    <xdr:sp macro="" textlink="">
      <xdr:nvSpPr>
        <xdr:cNvPr id="96" name="楕円 95"/>
        <xdr:cNvSpPr/>
      </xdr:nvSpPr>
      <xdr:spPr>
        <a:xfrm>
          <a:off x="1968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87630</xdr:rowOff>
    </xdr:from>
    <xdr:to>
      <xdr:col>15</xdr:col>
      <xdr:colOff>50800</xdr:colOff>
      <xdr:row>59</xdr:row>
      <xdr:rowOff>127635</xdr:rowOff>
    </xdr:to>
    <xdr:cxnSp macro="">
      <xdr:nvCxnSpPr>
        <xdr:cNvPr id="97" name="直線コネクタ 96"/>
        <xdr:cNvCxnSpPr/>
      </xdr:nvCxnSpPr>
      <xdr:spPr>
        <a:xfrm flipV="1">
          <a:off x="2019300" y="102031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139082</xdr:rowOff>
    </xdr:from>
    <xdr:ext cx="405111" cy="259045"/>
    <xdr:sp macro="" textlink="">
      <xdr:nvSpPr>
        <xdr:cNvPr id="98" name="n_1mainValue【体育館・プール】&#10;有形固定資産減価償却率"/>
        <xdr:cNvSpPr txBox="1"/>
      </xdr:nvSpPr>
      <xdr:spPr>
        <a:xfrm>
          <a:off x="35820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129557</xdr:rowOff>
    </xdr:from>
    <xdr:ext cx="405111" cy="259045"/>
    <xdr:sp macro="" textlink="">
      <xdr:nvSpPr>
        <xdr:cNvPr id="99" name="n_2mainValue【体育館・プール】&#10;有形固定資産減価償却率"/>
        <xdr:cNvSpPr txBox="1"/>
      </xdr:nvSpPr>
      <xdr:spPr>
        <a:xfrm>
          <a:off x="2705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169562</xdr:rowOff>
    </xdr:from>
    <xdr:ext cx="405111" cy="259045"/>
    <xdr:sp macro="" textlink="">
      <xdr:nvSpPr>
        <xdr:cNvPr id="100" name="n_3mainValue【体育館・プール】&#10;有形固定資産減価償却率"/>
        <xdr:cNvSpPr txBox="1"/>
      </xdr:nvSpPr>
      <xdr:spPr>
        <a:xfrm>
          <a:off x="1816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31" name="【体育館・プール】&#10;一人当たり面積平均値テキスト"/>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4" name="n_1aveValue【体育館・プール】&#10;一人当たり面積"/>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6" name="n_2aveValue【体育館・プール】&#10;一人当たり面積"/>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26251</xdr:rowOff>
    </xdr:from>
    <xdr:ext cx="469744" cy="259045"/>
    <xdr:sp macro="" textlink="">
      <xdr:nvSpPr>
        <xdr:cNvPr id="138" name="n_3aveValue【体育館・プール】&#10;一人当たり面積"/>
        <xdr:cNvSpPr txBox="1"/>
      </xdr:nvSpPr>
      <xdr:spPr>
        <a:xfrm>
          <a:off x="7626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9126</xdr:rowOff>
    </xdr:from>
    <xdr:to>
      <xdr:col>55</xdr:col>
      <xdr:colOff>50800</xdr:colOff>
      <xdr:row>62</xdr:row>
      <xdr:rowOff>110726</xdr:rowOff>
    </xdr:to>
    <xdr:sp macro="" textlink="">
      <xdr:nvSpPr>
        <xdr:cNvPr id="144" name="楕円 143"/>
        <xdr:cNvSpPr/>
      </xdr:nvSpPr>
      <xdr:spPr>
        <a:xfrm>
          <a:off x="10426700" y="106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32003</xdr:rowOff>
    </xdr:from>
    <xdr:ext cx="469744" cy="259045"/>
    <xdr:sp macro="" textlink="">
      <xdr:nvSpPr>
        <xdr:cNvPr id="145" name="【体育館・プール】&#10;一人当たり面積該当値テキスト"/>
        <xdr:cNvSpPr txBox="1"/>
      </xdr:nvSpPr>
      <xdr:spPr>
        <a:xfrm>
          <a:off x="10515600" y="104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15167</xdr:rowOff>
    </xdr:from>
    <xdr:to>
      <xdr:col>50</xdr:col>
      <xdr:colOff>165100</xdr:colOff>
      <xdr:row>62</xdr:row>
      <xdr:rowOff>116767</xdr:rowOff>
    </xdr:to>
    <xdr:sp macro="" textlink="">
      <xdr:nvSpPr>
        <xdr:cNvPr id="146" name="楕円 145"/>
        <xdr:cNvSpPr/>
      </xdr:nvSpPr>
      <xdr:spPr>
        <a:xfrm>
          <a:off x="9588500" y="1064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59926</xdr:rowOff>
    </xdr:from>
    <xdr:to>
      <xdr:col>55</xdr:col>
      <xdr:colOff>0</xdr:colOff>
      <xdr:row>62</xdr:row>
      <xdr:rowOff>65967</xdr:rowOff>
    </xdr:to>
    <xdr:cxnSp macro="">
      <xdr:nvCxnSpPr>
        <xdr:cNvPr id="147" name="直線コネクタ 146"/>
        <xdr:cNvCxnSpPr/>
      </xdr:nvCxnSpPr>
      <xdr:spPr>
        <a:xfrm flipV="1">
          <a:off x="9639300" y="10689826"/>
          <a:ext cx="8382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11412</xdr:rowOff>
    </xdr:from>
    <xdr:to>
      <xdr:col>46</xdr:col>
      <xdr:colOff>38100</xdr:colOff>
      <xdr:row>62</xdr:row>
      <xdr:rowOff>113012</xdr:rowOff>
    </xdr:to>
    <xdr:sp macro="" textlink="">
      <xdr:nvSpPr>
        <xdr:cNvPr id="148" name="楕円 147"/>
        <xdr:cNvSpPr/>
      </xdr:nvSpPr>
      <xdr:spPr>
        <a:xfrm>
          <a:off x="8699500" y="1064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62212</xdr:rowOff>
    </xdr:from>
    <xdr:to>
      <xdr:col>50</xdr:col>
      <xdr:colOff>114300</xdr:colOff>
      <xdr:row>62</xdr:row>
      <xdr:rowOff>65967</xdr:rowOff>
    </xdr:to>
    <xdr:cxnSp macro="">
      <xdr:nvCxnSpPr>
        <xdr:cNvPr id="149" name="直線コネクタ 148"/>
        <xdr:cNvCxnSpPr/>
      </xdr:nvCxnSpPr>
      <xdr:spPr>
        <a:xfrm>
          <a:off x="8750300" y="10692112"/>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20556</xdr:rowOff>
    </xdr:from>
    <xdr:to>
      <xdr:col>41</xdr:col>
      <xdr:colOff>101600</xdr:colOff>
      <xdr:row>62</xdr:row>
      <xdr:rowOff>122156</xdr:rowOff>
    </xdr:to>
    <xdr:sp macro="" textlink="">
      <xdr:nvSpPr>
        <xdr:cNvPr id="150" name="楕円 149"/>
        <xdr:cNvSpPr/>
      </xdr:nvSpPr>
      <xdr:spPr>
        <a:xfrm>
          <a:off x="7810500" y="1065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62212</xdr:rowOff>
    </xdr:from>
    <xdr:to>
      <xdr:col>45</xdr:col>
      <xdr:colOff>177800</xdr:colOff>
      <xdr:row>62</xdr:row>
      <xdr:rowOff>71356</xdr:rowOff>
    </xdr:to>
    <xdr:cxnSp macro="">
      <xdr:nvCxnSpPr>
        <xdr:cNvPr id="151" name="直線コネクタ 150"/>
        <xdr:cNvCxnSpPr/>
      </xdr:nvCxnSpPr>
      <xdr:spPr>
        <a:xfrm flipV="1">
          <a:off x="7861300" y="106921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133294</xdr:rowOff>
    </xdr:from>
    <xdr:ext cx="469744" cy="259045"/>
    <xdr:sp macro="" textlink="">
      <xdr:nvSpPr>
        <xdr:cNvPr id="152" name="n_1mainValue【体育館・プール】&#10;一人当たり面積"/>
        <xdr:cNvSpPr txBox="1"/>
      </xdr:nvSpPr>
      <xdr:spPr>
        <a:xfrm>
          <a:off x="9391727" y="1042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129539</xdr:rowOff>
    </xdr:from>
    <xdr:ext cx="469744" cy="259045"/>
    <xdr:sp macro="" textlink="">
      <xdr:nvSpPr>
        <xdr:cNvPr id="153" name="n_2mainValue【体育館・プール】&#10;一人当たり面積"/>
        <xdr:cNvSpPr txBox="1"/>
      </xdr:nvSpPr>
      <xdr:spPr>
        <a:xfrm>
          <a:off x="8515427" y="1041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138683</xdr:rowOff>
    </xdr:from>
    <xdr:ext cx="469744" cy="259045"/>
    <xdr:sp macro="" textlink="">
      <xdr:nvSpPr>
        <xdr:cNvPr id="154" name="n_3mainValue【体育館・プール】&#10;一人当たり面積"/>
        <xdr:cNvSpPr txBox="1"/>
      </xdr:nvSpPr>
      <xdr:spPr>
        <a:xfrm>
          <a:off x="7626427" y="1042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84" name="【福祉施設】&#10;有形固定資産減価償却率平均値テキスト"/>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7" name="n_1aveValue【福祉施設】&#10;有形固定資産減価償却率"/>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189" name="n_2aveValue【福祉施設】&#10;有形固定資産減価償却率"/>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90" name="フローチャート: 判断 189"/>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91" name="n_3aveValue【福祉施設】&#10;有形固定資産減価償却率"/>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xdr:rowOff>
    </xdr:from>
    <xdr:to>
      <xdr:col>24</xdr:col>
      <xdr:colOff>114300</xdr:colOff>
      <xdr:row>83</xdr:row>
      <xdr:rowOff>117475</xdr:rowOff>
    </xdr:to>
    <xdr:sp macro="" textlink="">
      <xdr:nvSpPr>
        <xdr:cNvPr id="197" name="楕円 196"/>
        <xdr:cNvSpPr/>
      </xdr:nvSpPr>
      <xdr:spPr>
        <a:xfrm>
          <a:off x="45847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38752</xdr:rowOff>
    </xdr:from>
    <xdr:ext cx="405111" cy="259045"/>
    <xdr:sp macro="" textlink="">
      <xdr:nvSpPr>
        <xdr:cNvPr id="198" name="【福祉施設】&#10;有形固定資産減価償却率該当値テキスト"/>
        <xdr:cNvSpPr txBox="1"/>
      </xdr:nvSpPr>
      <xdr:spPr>
        <a:xfrm>
          <a:off x="4673600" y="1409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57786</xdr:rowOff>
    </xdr:from>
    <xdr:to>
      <xdr:col>20</xdr:col>
      <xdr:colOff>38100</xdr:colOff>
      <xdr:row>83</xdr:row>
      <xdr:rowOff>159386</xdr:rowOff>
    </xdr:to>
    <xdr:sp macro="" textlink="">
      <xdr:nvSpPr>
        <xdr:cNvPr id="199" name="楕円 198"/>
        <xdr:cNvSpPr/>
      </xdr:nvSpPr>
      <xdr:spPr>
        <a:xfrm>
          <a:off x="3746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66675</xdr:rowOff>
    </xdr:from>
    <xdr:to>
      <xdr:col>24</xdr:col>
      <xdr:colOff>63500</xdr:colOff>
      <xdr:row>83</xdr:row>
      <xdr:rowOff>108586</xdr:rowOff>
    </xdr:to>
    <xdr:cxnSp macro="">
      <xdr:nvCxnSpPr>
        <xdr:cNvPr id="200" name="直線コネクタ 199"/>
        <xdr:cNvCxnSpPr/>
      </xdr:nvCxnSpPr>
      <xdr:spPr>
        <a:xfrm flipV="1">
          <a:off x="3797300" y="142970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99695</xdr:rowOff>
    </xdr:from>
    <xdr:to>
      <xdr:col>15</xdr:col>
      <xdr:colOff>101600</xdr:colOff>
      <xdr:row>84</xdr:row>
      <xdr:rowOff>29845</xdr:rowOff>
    </xdr:to>
    <xdr:sp macro="" textlink="">
      <xdr:nvSpPr>
        <xdr:cNvPr id="201" name="楕円 200"/>
        <xdr:cNvSpPr/>
      </xdr:nvSpPr>
      <xdr:spPr>
        <a:xfrm>
          <a:off x="2857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108586</xdr:rowOff>
    </xdr:from>
    <xdr:to>
      <xdr:col>19</xdr:col>
      <xdr:colOff>177800</xdr:colOff>
      <xdr:row>83</xdr:row>
      <xdr:rowOff>150495</xdr:rowOff>
    </xdr:to>
    <xdr:cxnSp macro="">
      <xdr:nvCxnSpPr>
        <xdr:cNvPr id="202" name="直線コネクタ 201"/>
        <xdr:cNvCxnSpPr/>
      </xdr:nvCxnSpPr>
      <xdr:spPr>
        <a:xfrm flipV="1">
          <a:off x="2908300" y="143389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141605</xdr:rowOff>
    </xdr:from>
    <xdr:to>
      <xdr:col>10</xdr:col>
      <xdr:colOff>165100</xdr:colOff>
      <xdr:row>84</xdr:row>
      <xdr:rowOff>71755</xdr:rowOff>
    </xdr:to>
    <xdr:sp macro="" textlink="">
      <xdr:nvSpPr>
        <xdr:cNvPr id="203" name="楕円 202"/>
        <xdr:cNvSpPr/>
      </xdr:nvSpPr>
      <xdr:spPr>
        <a:xfrm>
          <a:off x="1968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150495</xdr:rowOff>
    </xdr:from>
    <xdr:to>
      <xdr:col>15</xdr:col>
      <xdr:colOff>50800</xdr:colOff>
      <xdr:row>84</xdr:row>
      <xdr:rowOff>20955</xdr:rowOff>
    </xdr:to>
    <xdr:cxnSp macro="">
      <xdr:nvCxnSpPr>
        <xdr:cNvPr id="204" name="直線コネクタ 203"/>
        <xdr:cNvCxnSpPr/>
      </xdr:nvCxnSpPr>
      <xdr:spPr>
        <a:xfrm flipV="1">
          <a:off x="2019300" y="143808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4463</xdr:rowOff>
    </xdr:from>
    <xdr:ext cx="405111" cy="259045"/>
    <xdr:sp macro="" textlink="">
      <xdr:nvSpPr>
        <xdr:cNvPr id="205" name="n_1mainValue【福祉施設】&#10;有形固定資産減価償却率"/>
        <xdr:cNvSpPr txBox="1"/>
      </xdr:nvSpPr>
      <xdr:spPr>
        <a:xfrm>
          <a:off x="3582044" y="1406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20972</xdr:rowOff>
    </xdr:from>
    <xdr:ext cx="405111" cy="259045"/>
    <xdr:sp macro="" textlink="">
      <xdr:nvSpPr>
        <xdr:cNvPr id="206" name="n_2mainValue【福祉施設】&#10;有形固定資産減価償却率"/>
        <xdr:cNvSpPr txBox="1"/>
      </xdr:nvSpPr>
      <xdr:spPr>
        <a:xfrm>
          <a:off x="2705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62882</xdr:rowOff>
    </xdr:from>
    <xdr:ext cx="405111" cy="259045"/>
    <xdr:sp macro="" textlink="">
      <xdr:nvSpPr>
        <xdr:cNvPr id="207" name="n_3mainValue【福祉施設】&#10;有形固定資産減価償却率"/>
        <xdr:cNvSpPr txBox="1"/>
      </xdr:nvSpPr>
      <xdr:spPr>
        <a:xfrm>
          <a:off x="1816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8" name="直線コネクタ 2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9" name="テキスト ボックス 2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0" name="直線コネクタ 2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1" name="テキスト ボックス 2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2" name="直線コネクタ 2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3" name="テキスト ボックス 2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4" name="直線コネクタ 2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5" name="テキスト ボックス 2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6" name="直線コネクタ 2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7" name="テキスト ボックス 2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8" name="直線コネクタ 2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9" name="テキスト ボックス 2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3" name="直線コネクタ 232"/>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4" name="【福祉施設】&#10;一人当たり面積最小値テキスト"/>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5" name="直線コネクタ 234"/>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6" name="【福祉施設】&#10;一人当たり面積最大値テキスト"/>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7" name="直線コネクタ 236"/>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238" name="【福祉施設】&#10;一人当たり面積平均値テキスト"/>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9" name="フローチャート: 判断 238"/>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0" name="フローチャート: 判断 239"/>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41" name="n_1aveValue【福祉施設】&#10;一人当たり面積"/>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42" name="フローチャート: 判断 241"/>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43" name="n_2aveValue【福祉施設】&#10;一人当たり面積"/>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44" name="フローチャート: 判断 243"/>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45" name="n_3aveValue【福祉施設】&#10;一人当たり面積"/>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6" name="テキスト ボックス 2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36286</xdr:rowOff>
    </xdr:from>
    <xdr:to>
      <xdr:col>55</xdr:col>
      <xdr:colOff>50800</xdr:colOff>
      <xdr:row>85</xdr:row>
      <xdr:rowOff>137886</xdr:rowOff>
    </xdr:to>
    <xdr:sp macro="" textlink="">
      <xdr:nvSpPr>
        <xdr:cNvPr id="251" name="楕円 250"/>
        <xdr:cNvSpPr/>
      </xdr:nvSpPr>
      <xdr:spPr>
        <a:xfrm>
          <a:off x="104267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14713</xdr:rowOff>
    </xdr:from>
    <xdr:ext cx="469744" cy="259045"/>
    <xdr:sp macro="" textlink="">
      <xdr:nvSpPr>
        <xdr:cNvPr id="252" name="【福祉施設】&#10;一人当たり面積該当値テキスト"/>
        <xdr:cNvSpPr txBox="1"/>
      </xdr:nvSpPr>
      <xdr:spPr>
        <a:xfrm>
          <a:off x="10515600"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39878</xdr:rowOff>
    </xdr:from>
    <xdr:to>
      <xdr:col>50</xdr:col>
      <xdr:colOff>165100</xdr:colOff>
      <xdr:row>85</xdr:row>
      <xdr:rowOff>141478</xdr:rowOff>
    </xdr:to>
    <xdr:sp macro="" textlink="">
      <xdr:nvSpPr>
        <xdr:cNvPr id="253" name="楕円 252"/>
        <xdr:cNvSpPr/>
      </xdr:nvSpPr>
      <xdr:spPr>
        <a:xfrm>
          <a:off x="9588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87086</xdr:rowOff>
    </xdr:from>
    <xdr:to>
      <xdr:col>55</xdr:col>
      <xdr:colOff>0</xdr:colOff>
      <xdr:row>85</xdr:row>
      <xdr:rowOff>90678</xdr:rowOff>
    </xdr:to>
    <xdr:cxnSp macro="">
      <xdr:nvCxnSpPr>
        <xdr:cNvPr id="254" name="直線コネクタ 253"/>
        <xdr:cNvCxnSpPr/>
      </xdr:nvCxnSpPr>
      <xdr:spPr>
        <a:xfrm flipV="1">
          <a:off x="9639300" y="14660336"/>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37592</xdr:rowOff>
    </xdr:from>
    <xdr:to>
      <xdr:col>46</xdr:col>
      <xdr:colOff>38100</xdr:colOff>
      <xdr:row>85</xdr:row>
      <xdr:rowOff>139192</xdr:rowOff>
    </xdr:to>
    <xdr:sp macro="" textlink="">
      <xdr:nvSpPr>
        <xdr:cNvPr id="255" name="楕円 254"/>
        <xdr:cNvSpPr/>
      </xdr:nvSpPr>
      <xdr:spPr>
        <a:xfrm>
          <a:off x="8699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88392</xdr:rowOff>
    </xdr:from>
    <xdr:to>
      <xdr:col>50</xdr:col>
      <xdr:colOff>114300</xdr:colOff>
      <xdr:row>85</xdr:row>
      <xdr:rowOff>90678</xdr:rowOff>
    </xdr:to>
    <xdr:cxnSp macro="">
      <xdr:nvCxnSpPr>
        <xdr:cNvPr id="256" name="直線コネクタ 255"/>
        <xdr:cNvCxnSpPr/>
      </xdr:nvCxnSpPr>
      <xdr:spPr>
        <a:xfrm>
          <a:off x="8750300" y="1466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43143</xdr:rowOff>
    </xdr:from>
    <xdr:to>
      <xdr:col>41</xdr:col>
      <xdr:colOff>101600</xdr:colOff>
      <xdr:row>85</xdr:row>
      <xdr:rowOff>144743</xdr:rowOff>
    </xdr:to>
    <xdr:sp macro="" textlink="">
      <xdr:nvSpPr>
        <xdr:cNvPr id="257" name="楕円 256"/>
        <xdr:cNvSpPr/>
      </xdr:nvSpPr>
      <xdr:spPr>
        <a:xfrm>
          <a:off x="7810500" y="1461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88392</xdr:rowOff>
    </xdr:from>
    <xdr:to>
      <xdr:col>45</xdr:col>
      <xdr:colOff>177800</xdr:colOff>
      <xdr:row>85</xdr:row>
      <xdr:rowOff>93943</xdr:rowOff>
    </xdr:to>
    <xdr:cxnSp macro="">
      <xdr:nvCxnSpPr>
        <xdr:cNvPr id="258" name="直線コネクタ 257"/>
        <xdr:cNvCxnSpPr/>
      </xdr:nvCxnSpPr>
      <xdr:spPr>
        <a:xfrm flipV="1">
          <a:off x="7861300" y="14661642"/>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132605</xdr:rowOff>
    </xdr:from>
    <xdr:ext cx="469744" cy="259045"/>
    <xdr:sp macro="" textlink="">
      <xdr:nvSpPr>
        <xdr:cNvPr id="259" name="n_1mainValue【福祉施設】&#10;一人当たり面積"/>
        <xdr:cNvSpPr txBox="1"/>
      </xdr:nvSpPr>
      <xdr:spPr>
        <a:xfrm>
          <a:off x="9391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130319</xdr:rowOff>
    </xdr:from>
    <xdr:ext cx="469744" cy="259045"/>
    <xdr:sp macro="" textlink="">
      <xdr:nvSpPr>
        <xdr:cNvPr id="260" name="n_2mainValue【福祉施設】&#10;一人当たり面積"/>
        <xdr:cNvSpPr txBox="1"/>
      </xdr:nvSpPr>
      <xdr:spPr>
        <a:xfrm>
          <a:off x="85154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135870</xdr:rowOff>
    </xdr:from>
    <xdr:ext cx="469744" cy="259045"/>
    <xdr:sp macro="" textlink="">
      <xdr:nvSpPr>
        <xdr:cNvPr id="261" name="n_3mainValue【福祉施設】&#10;一人当たり面積"/>
        <xdr:cNvSpPr txBox="1"/>
      </xdr:nvSpPr>
      <xdr:spPr>
        <a:xfrm>
          <a:off x="7626427" y="1470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5" name="正方形/長方形 28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6" name="正方形/長方形 2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7" name="正方形/長方形 2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8" name="正方形/長方形 2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9" name="正方形/長方形 2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0" name="正方形/長方形 2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1" name="正方形/長方形 2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2" name="正方形/長方形 2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3" name="正方形/長方形 29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4" name="正方形/長方形 2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5" name="正方形/長方形 2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6" name="正方形/長方形 2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7" name="正方形/長方形 2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8" name="正方形/長方形 2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9" name="正方形/長方形 2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0" name="正方形/長方形 2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1" name="正方形/長方形 30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02" name="正方形/長方形 3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3" name="正方形/長方形 3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4" name="正方形/長方形 3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5" name="正方形/長方形 3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6" name="正方形/長方形 3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7" name="正方形/長方形 3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8" name="正方形/長方形 3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9" name="正方形/長方形 30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10" name="正方形/長方形 3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1" name="正方形/長方形 3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2" name="正方形/長方形 3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3" name="正方形/長方形 3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4" name="正方形/長方形 3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5" name="正方形/長方形 3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6" name="正方形/長方形 3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7" name="正方形/長方形 3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8" name="テキスト ボックス 3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9" name="直線コネクタ 3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20" name="直線コネクタ 31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21" name="テキスト ボックス 32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22" name="直線コネクタ 32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23" name="テキスト ボックス 32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24" name="直線コネクタ 32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25" name="テキスト ボックス 32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26" name="直線コネクタ 32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7" name="テキスト ボックス 32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8" name="直線コネクタ 32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9" name="テキスト ボックス 32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30" name="直線コネクタ 32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31" name="テキスト ボックス 33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2" name="直線コネクタ 3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33" name="テキスト ボックス 3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335" name="直線コネクタ 334"/>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336" name="【消防施設】&#10;有形固定資産減価償却率最小値テキスト"/>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337" name="直線コネクタ 336"/>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38"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39" name="直線コネクタ 33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340" name="【消防施設】&#10;有形固定資産減価償却率平均値テキスト"/>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341" name="フローチャート: 判断 340"/>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342" name="フローチャート: 判断 341"/>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343" name="n_1aveValue【消防施設】&#10;有形固定資産減価償却率"/>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344" name="フローチャート: 判断 343"/>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345" name="n_2aveValue【消防施設】&#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346" name="フローチャート: 判断 345"/>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44104</xdr:rowOff>
    </xdr:from>
    <xdr:ext cx="405111" cy="259045"/>
    <xdr:sp macro="" textlink="">
      <xdr:nvSpPr>
        <xdr:cNvPr id="347" name="n_3aveValue【消防施設】&#10;有形固定資産減価償却率"/>
        <xdr:cNvSpPr txBox="1"/>
      </xdr:nvSpPr>
      <xdr:spPr>
        <a:xfrm>
          <a:off x="13500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48" name="テキスト ボックス 3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9" name="テキスト ボックス 3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0" name="テキスト ボックス 3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1" name="テキスト ボックス 3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2" name="テキスト ボックス 3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59145</xdr:rowOff>
    </xdr:from>
    <xdr:to>
      <xdr:col>72</xdr:col>
      <xdr:colOff>38100</xdr:colOff>
      <xdr:row>77</xdr:row>
      <xdr:rowOff>160745</xdr:rowOff>
    </xdr:to>
    <xdr:sp macro="" textlink="">
      <xdr:nvSpPr>
        <xdr:cNvPr id="353" name="楕円 352"/>
        <xdr:cNvSpPr/>
      </xdr:nvSpPr>
      <xdr:spPr>
        <a:xfrm>
          <a:off x="13652500" y="13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76</xdr:row>
      <xdr:rowOff>5822</xdr:rowOff>
    </xdr:from>
    <xdr:ext cx="405111" cy="259045"/>
    <xdr:sp macro="" textlink="">
      <xdr:nvSpPr>
        <xdr:cNvPr id="354" name="n_3mainValue【消防施設】&#10;有形固定資産減価償却率"/>
        <xdr:cNvSpPr txBox="1"/>
      </xdr:nvSpPr>
      <xdr:spPr>
        <a:xfrm>
          <a:off x="13500744" y="1303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55" name="正方形/長方形 3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6" name="正方形/長方形 3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7" name="正方形/長方形 3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8" name="正方形/長方形 3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9" name="正方形/長方形 3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0" name="正方形/長方形 3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1" name="正方形/長方形 3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2" name="正方形/長方形 36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63" name="正方形/長方形 3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4" name="正方形/長方形 3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5" name="正方形/長方形 3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6" name="正方形/長方形 3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7" name="正方形/長方形 3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8" name="正方形/長方形 3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69" name="正方形/長方形 3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0" name="正方形/長方形 3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1" name="テキスト ボックス 3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2" name="直線コネクタ 3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373" name="直線コネクタ 3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374" name="テキスト ボックス 37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75" name="直線コネクタ 3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76" name="テキスト ボックス 3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77" name="直線コネクタ 3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78" name="テキスト ボックス 3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79" name="直線コネクタ 3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80" name="テキスト ボックス 3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81" name="直線コネクタ 3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382" name="テキスト ボックス 38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3" name="直線コネクタ 3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4" name="テキスト ボックス 3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386" name="直線コネクタ 385"/>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387"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388" name="直線コネクタ 38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389"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390" name="直線コネクタ 389"/>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391" name="【庁舎】&#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392" name="フローチャート: 判断 391"/>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393" name="フローチャート: 判断 392"/>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394" name="n_1aveValue【庁舎】&#10;有形固定資産減価償却率"/>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395" name="フローチャート: 判断 394"/>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396" name="n_2aveValue【庁舎】&#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397" name="フローチャート: 判断 396"/>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398" name="n_3aveValue【庁舎】&#10;有形固定資産減価償却率"/>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99" name="テキスト ボックス 3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0" name="テキスト ボックス 3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1" name="テキスト ボックス 4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2" name="テキスト ボックス 4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3" name="テキスト ボックス 4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52070</xdr:rowOff>
    </xdr:from>
    <xdr:to>
      <xdr:col>85</xdr:col>
      <xdr:colOff>177800</xdr:colOff>
      <xdr:row>103</xdr:row>
      <xdr:rowOff>153670</xdr:rowOff>
    </xdr:to>
    <xdr:sp macro="" textlink="">
      <xdr:nvSpPr>
        <xdr:cNvPr id="404" name="楕円 403"/>
        <xdr:cNvSpPr/>
      </xdr:nvSpPr>
      <xdr:spPr>
        <a:xfrm>
          <a:off x="162687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74947</xdr:rowOff>
    </xdr:from>
    <xdr:ext cx="405111" cy="259045"/>
    <xdr:sp macro="" textlink="">
      <xdr:nvSpPr>
        <xdr:cNvPr id="405" name="【庁舎】&#10;有形固定資産減価償却率該当値テキスト"/>
        <xdr:cNvSpPr txBox="1"/>
      </xdr:nvSpPr>
      <xdr:spPr>
        <a:xfrm>
          <a:off x="16357600"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74930</xdr:rowOff>
    </xdr:from>
    <xdr:to>
      <xdr:col>81</xdr:col>
      <xdr:colOff>101600</xdr:colOff>
      <xdr:row>104</xdr:row>
      <xdr:rowOff>5080</xdr:rowOff>
    </xdr:to>
    <xdr:sp macro="" textlink="">
      <xdr:nvSpPr>
        <xdr:cNvPr id="406" name="楕円 405"/>
        <xdr:cNvSpPr/>
      </xdr:nvSpPr>
      <xdr:spPr>
        <a:xfrm>
          <a:off x="15430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102870</xdr:rowOff>
    </xdr:from>
    <xdr:to>
      <xdr:col>85</xdr:col>
      <xdr:colOff>127000</xdr:colOff>
      <xdr:row>103</xdr:row>
      <xdr:rowOff>125730</xdr:rowOff>
    </xdr:to>
    <xdr:cxnSp macro="">
      <xdr:nvCxnSpPr>
        <xdr:cNvPr id="407" name="直線コネクタ 406"/>
        <xdr:cNvCxnSpPr/>
      </xdr:nvCxnSpPr>
      <xdr:spPr>
        <a:xfrm flipV="1">
          <a:off x="15481300" y="17762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99061</xdr:rowOff>
    </xdr:from>
    <xdr:to>
      <xdr:col>76</xdr:col>
      <xdr:colOff>165100</xdr:colOff>
      <xdr:row>104</xdr:row>
      <xdr:rowOff>29211</xdr:rowOff>
    </xdr:to>
    <xdr:sp macro="" textlink="">
      <xdr:nvSpPr>
        <xdr:cNvPr id="408" name="楕円 407"/>
        <xdr:cNvSpPr/>
      </xdr:nvSpPr>
      <xdr:spPr>
        <a:xfrm>
          <a:off x="14541500" y="177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125730</xdr:rowOff>
    </xdr:from>
    <xdr:to>
      <xdr:col>81</xdr:col>
      <xdr:colOff>50800</xdr:colOff>
      <xdr:row>103</xdr:row>
      <xdr:rowOff>149861</xdr:rowOff>
    </xdr:to>
    <xdr:cxnSp macro="">
      <xdr:nvCxnSpPr>
        <xdr:cNvPr id="409" name="直線コネクタ 408"/>
        <xdr:cNvCxnSpPr/>
      </xdr:nvCxnSpPr>
      <xdr:spPr>
        <a:xfrm flipV="1">
          <a:off x="14592300" y="177850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121920</xdr:rowOff>
    </xdr:from>
    <xdr:to>
      <xdr:col>72</xdr:col>
      <xdr:colOff>38100</xdr:colOff>
      <xdr:row>104</xdr:row>
      <xdr:rowOff>52070</xdr:rowOff>
    </xdr:to>
    <xdr:sp macro="" textlink="">
      <xdr:nvSpPr>
        <xdr:cNvPr id="410" name="楕円 409"/>
        <xdr:cNvSpPr/>
      </xdr:nvSpPr>
      <xdr:spPr>
        <a:xfrm>
          <a:off x="13652500" y="177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149861</xdr:rowOff>
    </xdr:from>
    <xdr:to>
      <xdr:col>76</xdr:col>
      <xdr:colOff>114300</xdr:colOff>
      <xdr:row>104</xdr:row>
      <xdr:rowOff>1270</xdr:rowOff>
    </xdr:to>
    <xdr:cxnSp macro="">
      <xdr:nvCxnSpPr>
        <xdr:cNvPr id="411" name="直線コネクタ 410"/>
        <xdr:cNvCxnSpPr/>
      </xdr:nvCxnSpPr>
      <xdr:spPr>
        <a:xfrm flipV="1">
          <a:off x="13703300" y="178092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21607</xdr:rowOff>
    </xdr:from>
    <xdr:ext cx="405111" cy="259045"/>
    <xdr:sp macro="" textlink="">
      <xdr:nvSpPr>
        <xdr:cNvPr id="412" name="n_1mainValue【庁舎】&#10;有形固定資産減価償却率"/>
        <xdr:cNvSpPr txBox="1"/>
      </xdr:nvSpPr>
      <xdr:spPr>
        <a:xfrm>
          <a:off x="15266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45738</xdr:rowOff>
    </xdr:from>
    <xdr:ext cx="405111" cy="259045"/>
    <xdr:sp macro="" textlink="">
      <xdr:nvSpPr>
        <xdr:cNvPr id="413" name="n_2mainValue【庁舎】&#10;有形固定資産減価償却率"/>
        <xdr:cNvSpPr txBox="1"/>
      </xdr:nvSpPr>
      <xdr:spPr>
        <a:xfrm>
          <a:off x="14389744" y="175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68597</xdr:rowOff>
    </xdr:from>
    <xdr:ext cx="405111" cy="259045"/>
    <xdr:sp macro="" textlink="">
      <xdr:nvSpPr>
        <xdr:cNvPr id="414" name="n_3mainValue【庁舎】&#10;有形固定資産減価償却率"/>
        <xdr:cNvSpPr txBox="1"/>
      </xdr:nvSpPr>
      <xdr:spPr>
        <a:xfrm>
          <a:off x="13500744" y="1755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5" name="正方形/長方形 4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6" name="正方形/長方形 4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7" name="正方形/長方形 4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8" name="正方形/長方形 4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9" name="正方形/長方形 4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0" name="正方形/長方形 4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1" name="正方形/長方形 4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2" name="正方形/長方形 4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3" name="テキスト ボックス 4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4" name="直線コネクタ 4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25" name="直線コネクタ 42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26" name="テキスト ボックス 42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27" name="直線コネクタ 42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28" name="テキスト ボックス 42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29" name="直線コネクタ 42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30" name="テキスト ボックス 42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31" name="直線コネクタ 43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32" name="テキスト ボックス 43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33" name="直線コネクタ 43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34" name="テキスト ボックス 43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5" name="直線コネクタ 4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6" name="テキスト ボックス 4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438" name="直線コネクタ 437"/>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439"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440" name="直線コネクタ 439"/>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441"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442" name="直線コネクタ 441"/>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443" name="【庁舎】&#10;一人当たり面積平均値テキスト"/>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444" name="フローチャート: 判断 443"/>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445" name="フローチャート: 判断 444"/>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446" name="n_1aveValue【庁舎】&#10;一人当たり面積"/>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447" name="フローチャート: 判断 446"/>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448" name="n_2aveValue【庁舎】&#10;一人当たり面積"/>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449" name="フローチャート: 判断 448"/>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450" name="n_3aveValue【庁舎】&#10;一人当たり面積"/>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51" name="テキスト ボックス 4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52" name="テキスト ボックス 4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3" name="テキスト ボックス 4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4" name="テキスト ボックス 4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5" name="テキスト ボックス 4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95886</xdr:rowOff>
    </xdr:from>
    <xdr:to>
      <xdr:col>116</xdr:col>
      <xdr:colOff>114300</xdr:colOff>
      <xdr:row>107</xdr:row>
      <xdr:rowOff>26036</xdr:rowOff>
    </xdr:to>
    <xdr:sp macro="" textlink="">
      <xdr:nvSpPr>
        <xdr:cNvPr id="456" name="楕円 455"/>
        <xdr:cNvSpPr/>
      </xdr:nvSpPr>
      <xdr:spPr>
        <a:xfrm>
          <a:off x="221107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118763</xdr:rowOff>
    </xdr:from>
    <xdr:ext cx="469744" cy="259045"/>
    <xdr:sp macro="" textlink="">
      <xdr:nvSpPr>
        <xdr:cNvPr id="457" name="【庁舎】&#10;一人当たり面積該当値テキスト"/>
        <xdr:cNvSpPr txBox="1"/>
      </xdr:nvSpPr>
      <xdr:spPr>
        <a:xfrm>
          <a:off x="22199600" y="181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101219</xdr:rowOff>
    </xdr:from>
    <xdr:to>
      <xdr:col>112</xdr:col>
      <xdr:colOff>38100</xdr:colOff>
      <xdr:row>107</xdr:row>
      <xdr:rowOff>31369</xdr:rowOff>
    </xdr:to>
    <xdr:sp macro="" textlink="">
      <xdr:nvSpPr>
        <xdr:cNvPr id="458" name="楕円 457"/>
        <xdr:cNvSpPr/>
      </xdr:nvSpPr>
      <xdr:spPr>
        <a:xfrm>
          <a:off x="21272500" y="1827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146686</xdr:rowOff>
    </xdr:from>
    <xdr:to>
      <xdr:col>116</xdr:col>
      <xdr:colOff>63500</xdr:colOff>
      <xdr:row>106</xdr:row>
      <xdr:rowOff>152019</xdr:rowOff>
    </xdr:to>
    <xdr:cxnSp macro="">
      <xdr:nvCxnSpPr>
        <xdr:cNvPr id="459" name="直線コネクタ 458"/>
        <xdr:cNvCxnSpPr/>
      </xdr:nvCxnSpPr>
      <xdr:spPr>
        <a:xfrm flipV="1">
          <a:off x="21323300" y="18320386"/>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97789</xdr:rowOff>
    </xdr:from>
    <xdr:to>
      <xdr:col>107</xdr:col>
      <xdr:colOff>101600</xdr:colOff>
      <xdr:row>107</xdr:row>
      <xdr:rowOff>27939</xdr:rowOff>
    </xdr:to>
    <xdr:sp macro="" textlink="">
      <xdr:nvSpPr>
        <xdr:cNvPr id="460" name="楕円 459"/>
        <xdr:cNvSpPr/>
      </xdr:nvSpPr>
      <xdr:spPr>
        <a:xfrm>
          <a:off x="20383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148589</xdr:rowOff>
    </xdr:from>
    <xdr:to>
      <xdr:col>111</xdr:col>
      <xdr:colOff>177800</xdr:colOff>
      <xdr:row>106</xdr:row>
      <xdr:rowOff>152019</xdr:rowOff>
    </xdr:to>
    <xdr:cxnSp macro="">
      <xdr:nvCxnSpPr>
        <xdr:cNvPr id="461" name="直線コネクタ 460"/>
        <xdr:cNvCxnSpPr/>
      </xdr:nvCxnSpPr>
      <xdr:spPr>
        <a:xfrm>
          <a:off x="20434300" y="18322289"/>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105790</xdr:rowOff>
    </xdr:from>
    <xdr:to>
      <xdr:col>102</xdr:col>
      <xdr:colOff>165100</xdr:colOff>
      <xdr:row>107</xdr:row>
      <xdr:rowOff>35940</xdr:rowOff>
    </xdr:to>
    <xdr:sp macro="" textlink="">
      <xdr:nvSpPr>
        <xdr:cNvPr id="462" name="楕円 461"/>
        <xdr:cNvSpPr/>
      </xdr:nvSpPr>
      <xdr:spPr>
        <a:xfrm>
          <a:off x="19494500" y="182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148589</xdr:rowOff>
    </xdr:from>
    <xdr:to>
      <xdr:col>107</xdr:col>
      <xdr:colOff>50800</xdr:colOff>
      <xdr:row>106</xdr:row>
      <xdr:rowOff>156590</xdr:rowOff>
    </xdr:to>
    <xdr:cxnSp macro="">
      <xdr:nvCxnSpPr>
        <xdr:cNvPr id="463" name="直線コネクタ 462"/>
        <xdr:cNvCxnSpPr/>
      </xdr:nvCxnSpPr>
      <xdr:spPr>
        <a:xfrm flipV="1">
          <a:off x="19545300" y="1832228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47896</xdr:rowOff>
    </xdr:from>
    <xdr:ext cx="469744" cy="259045"/>
    <xdr:sp macro="" textlink="">
      <xdr:nvSpPr>
        <xdr:cNvPr id="464" name="n_1mainValue【庁舎】&#10;一人当たり面積"/>
        <xdr:cNvSpPr txBox="1"/>
      </xdr:nvSpPr>
      <xdr:spPr>
        <a:xfrm>
          <a:off x="21075727" y="1805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44466</xdr:rowOff>
    </xdr:from>
    <xdr:ext cx="469744" cy="259045"/>
    <xdr:sp macro="" textlink="">
      <xdr:nvSpPr>
        <xdr:cNvPr id="465" name="n_2mainValue【庁舎】&#10;一人当たり面積"/>
        <xdr:cNvSpPr txBox="1"/>
      </xdr:nvSpPr>
      <xdr:spPr>
        <a:xfrm>
          <a:off x="20199427" y="180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52467</xdr:rowOff>
    </xdr:from>
    <xdr:ext cx="469744" cy="259045"/>
    <xdr:sp macro="" textlink="">
      <xdr:nvSpPr>
        <xdr:cNvPr id="466" name="n_3mainValue【庁舎】&#10;一人当たり面積"/>
        <xdr:cNvSpPr txBox="1"/>
      </xdr:nvSpPr>
      <xdr:spPr>
        <a:xfrm>
          <a:off x="19310427" y="180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7" name="正方形/長方形 4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8" name="正方形/長方形 4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9" name="テキスト ボックス 4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類似団体と比較すると、体育館・プール以外の施設は、全て有形固定資産減価償却率が類似団体内平均値より高くなっている。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特に庁舎については、昭和３７年に建築され築５０年以上が経過しているため、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300">
              <a:latin typeface="ＭＳ Ｐゴシック" panose="020B0600070205080204" pitchFamily="50" charset="-128"/>
              <a:ea typeface="ＭＳ Ｐゴシック" panose="020B0600070205080204" pitchFamily="50" charset="-128"/>
            </a:rPr>
            <a:t>71.4</a:t>
          </a:r>
          <a:r>
            <a:rPr kumimoji="1" lang="ja-JP" altLang="en-US" sz="1300">
              <a:latin typeface="ＭＳ Ｐゴシック" panose="020B0600070205080204" pitchFamily="50" charset="-128"/>
              <a:ea typeface="ＭＳ Ｐゴシック" panose="020B0600070205080204" pitchFamily="50" charset="-128"/>
            </a:rPr>
            <a:t>％と高くなっている。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今後、庁舎の建て替えを実現するため、計画的に庁舎建設基金への積み立てを行う。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1,749
1,747
103.07
3,259,015
3,119,438
105,905
1,802,609
3,778,734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年度から類似団体内平均値を下回った状態が続いている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。全国平均を上回る高齢化率（３０年度末４２．１４％）や人口の減少</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自主財源の確保が厳しいため、投資的経費等を抑制し、歳出の見直しを行うことにより、財政の健全化を図る。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6" name="直線コネクタ 65"/>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69" name="直線コネクタ 68"/>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78232</xdr:rowOff>
    </xdr:to>
    <xdr:cxnSp macro="">
      <xdr:nvCxnSpPr>
        <xdr:cNvPr id="72" name="直線コネクタ 71"/>
        <xdr:cNvCxnSpPr/>
      </xdr:nvCxnSpPr>
      <xdr:spPr>
        <a:xfrm flipV="1">
          <a:off x="2336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78232</xdr:rowOff>
    </xdr:from>
    <xdr:to>
      <xdr:col>11</xdr:col>
      <xdr:colOff>31750</xdr:colOff>
      <xdr:row>44</xdr:row>
      <xdr:rowOff>78232</xdr:rowOff>
    </xdr:to>
    <xdr:cxnSp macro="">
      <xdr:nvCxnSpPr>
        <xdr:cNvPr id="75" name="直線コネクタ 74"/>
        <xdr:cNvCxnSpPr/>
      </xdr:nvCxnSpPr>
      <xdr:spPr>
        <a:xfrm>
          <a:off x="1447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5" name="楕円 84"/>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6"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7" name="楕円 86"/>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8" name="テキスト ボックス 87"/>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27432</xdr:rowOff>
    </xdr:from>
    <xdr:to>
      <xdr:col>11</xdr:col>
      <xdr:colOff>82550</xdr:colOff>
      <xdr:row>44</xdr:row>
      <xdr:rowOff>129032</xdr:rowOff>
    </xdr:to>
    <xdr:sp macro="" textlink="">
      <xdr:nvSpPr>
        <xdr:cNvPr id="91" name="楕円 90"/>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113809</xdr:rowOff>
    </xdr:from>
    <xdr:ext cx="762000" cy="259045"/>
    <xdr:sp macro="" textlink="">
      <xdr:nvSpPr>
        <xdr:cNvPr id="92" name="テキスト ボックス 91"/>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27432</xdr:rowOff>
    </xdr:from>
    <xdr:to>
      <xdr:col>7</xdr:col>
      <xdr:colOff>31750</xdr:colOff>
      <xdr:row>44</xdr:row>
      <xdr:rowOff>129032</xdr:rowOff>
    </xdr:to>
    <xdr:sp macro="" textlink="">
      <xdr:nvSpPr>
        <xdr:cNvPr id="93" name="楕円 92"/>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113809</xdr:rowOff>
    </xdr:from>
    <xdr:ext cx="762000" cy="259045"/>
    <xdr:sp macro="" textlink="">
      <xdr:nvSpPr>
        <xdr:cNvPr id="94" name="テキスト ボックス 93"/>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財政健全化計画等により、高利率の地方債の補償金免除繰上償還を行い、公債費の削減を図ったことから全国平均・県平均は下回っている。しかし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、前年度より１．２ポイント比率が悪化し、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類似団体内平均値を上回った状態が続いているため、今後も投資的経費に伴う地方債の発行を抑制することで公債費の軽減を図る。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19262</xdr:rowOff>
    </xdr:from>
    <xdr:to>
      <xdr:col>23</xdr:col>
      <xdr:colOff>133350</xdr:colOff>
      <xdr:row>64</xdr:row>
      <xdr:rowOff>43392</xdr:rowOff>
    </xdr:to>
    <xdr:cxnSp macro="">
      <xdr:nvCxnSpPr>
        <xdr:cNvPr id="129" name="直線コネクタ 128"/>
        <xdr:cNvCxnSpPr/>
      </xdr:nvCxnSpPr>
      <xdr:spPr>
        <a:xfrm>
          <a:off x="4114800" y="1099206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19262</xdr:rowOff>
    </xdr:from>
    <xdr:to>
      <xdr:col>19</xdr:col>
      <xdr:colOff>133350</xdr:colOff>
      <xdr:row>64</xdr:row>
      <xdr:rowOff>27305</xdr:rowOff>
    </xdr:to>
    <xdr:cxnSp macro="">
      <xdr:nvCxnSpPr>
        <xdr:cNvPr id="132" name="直線コネクタ 131"/>
        <xdr:cNvCxnSpPr/>
      </xdr:nvCxnSpPr>
      <xdr:spPr>
        <a:xfrm flipV="1">
          <a:off x="3225800" y="1099206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136419</xdr:rowOff>
    </xdr:from>
    <xdr:to>
      <xdr:col>15</xdr:col>
      <xdr:colOff>82550</xdr:colOff>
      <xdr:row>64</xdr:row>
      <xdr:rowOff>27305</xdr:rowOff>
    </xdr:to>
    <xdr:cxnSp macro="">
      <xdr:nvCxnSpPr>
        <xdr:cNvPr id="135" name="直線コネクタ 134"/>
        <xdr:cNvCxnSpPr/>
      </xdr:nvCxnSpPr>
      <xdr:spPr>
        <a:xfrm>
          <a:off x="2336800" y="10937769"/>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136419</xdr:rowOff>
    </xdr:from>
    <xdr:to>
      <xdr:col>11</xdr:col>
      <xdr:colOff>31750</xdr:colOff>
      <xdr:row>64</xdr:row>
      <xdr:rowOff>57468</xdr:rowOff>
    </xdr:to>
    <xdr:cxnSp macro="">
      <xdr:nvCxnSpPr>
        <xdr:cNvPr id="138" name="直線コネクタ 137"/>
        <xdr:cNvCxnSpPr/>
      </xdr:nvCxnSpPr>
      <xdr:spPr>
        <a:xfrm flipV="1">
          <a:off x="1447800" y="10937769"/>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48" name="楕円 147"/>
        <xdr:cNvSpPr/>
      </xdr:nvSpPr>
      <xdr:spPr>
        <a:xfrm>
          <a:off x="49022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136119</xdr:rowOff>
    </xdr:from>
    <xdr:ext cx="762000" cy="259045"/>
    <xdr:sp macro="" textlink="">
      <xdr:nvSpPr>
        <xdr:cNvPr id="149" name="財政構造の弾力性該当値テキスト"/>
        <xdr:cNvSpPr txBox="1"/>
      </xdr:nvSpPr>
      <xdr:spPr>
        <a:xfrm>
          <a:off x="5041900" y="109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139912</xdr:rowOff>
    </xdr:from>
    <xdr:to>
      <xdr:col>19</xdr:col>
      <xdr:colOff>184150</xdr:colOff>
      <xdr:row>64</xdr:row>
      <xdr:rowOff>70062</xdr:rowOff>
    </xdr:to>
    <xdr:sp macro="" textlink="">
      <xdr:nvSpPr>
        <xdr:cNvPr id="150" name="楕円 149"/>
        <xdr:cNvSpPr/>
      </xdr:nvSpPr>
      <xdr:spPr>
        <a:xfrm>
          <a:off x="4064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51" name="テキスト ボックス 150"/>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147955</xdr:rowOff>
    </xdr:from>
    <xdr:to>
      <xdr:col>15</xdr:col>
      <xdr:colOff>133350</xdr:colOff>
      <xdr:row>64</xdr:row>
      <xdr:rowOff>78105</xdr:rowOff>
    </xdr:to>
    <xdr:sp macro="" textlink="">
      <xdr:nvSpPr>
        <xdr:cNvPr id="152" name="楕円 151"/>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62882</xdr:rowOff>
    </xdr:from>
    <xdr:ext cx="762000" cy="259045"/>
    <xdr:sp macro="" textlink="">
      <xdr:nvSpPr>
        <xdr:cNvPr id="153" name="テキスト ボックス 152"/>
        <xdr:cNvSpPr txBox="1"/>
      </xdr:nvSpPr>
      <xdr:spPr>
        <a:xfrm>
          <a:off x="2844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85619</xdr:rowOff>
    </xdr:from>
    <xdr:to>
      <xdr:col>11</xdr:col>
      <xdr:colOff>82550</xdr:colOff>
      <xdr:row>64</xdr:row>
      <xdr:rowOff>15769</xdr:rowOff>
    </xdr:to>
    <xdr:sp macro="" textlink="">
      <xdr:nvSpPr>
        <xdr:cNvPr id="154" name="楕円 153"/>
        <xdr:cNvSpPr/>
      </xdr:nvSpPr>
      <xdr:spPr>
        <a:xfrm>
          <a:off x="2286000" y="108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546</xdr:rowOff>
    </xdr:from>
    <xdr:ext cx="762000" cy="259045"/>
    <xdr:sp macro="" textlink="">
      <xdr:nvSpPr>
        <xdr:cNvPr id="155" name="テキスト ボックス 154"/>
        <xdr:cNvSpPr txBox="1"/>
      </xdr:nvSpPr>
      <xdr:spPr>
        <a:xfrm>
          <a:off x="1955800" y="1097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6668</xdr:rowOff>
    </xdr:from>
    <xdr:to>
      <xdr:col>7</xdr:col>
      <xdr:colOff>31750</xdr:colOff>
      <xdr:row>64</xdr:row>
      <xdr:rowOff>108268</xdr:rowOff>
    </xdr:to>
    <xdr:sp macro="" textlink="">
      <xdr:nvSpPr>
        <xdr:cNvPr id="156" name="楕円 155"/>
        <xdr:cNvSpPr/>
      </xdr:nvSpPr>
      <xdr:spPr>
        <a:xfrm>
          <a:off x="1397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93045</xdr:rowOff>
    </xdr:from>
    <xdr:ext cx="762000" cy="259045"/>
    <xdr:sp macro="" textlink="">
      <xdr:nvSpPr>
        <xdr:cNvPr id="157" name="テキスト ボックス 156"/>
        <xdr:cNvSpPr txBox="1"/>
      </xdr:nvSpPr>
      <xdr:spPr>
        <a:xfrm>
          <a:off x="1066800" y="110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[508,334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１人当たりの決算額が類似団体内平均値を上回った状態が続いているのは、類似団体と比較して職員数が多いため、人件費が要因となっている。今後も業務の適切な遂行・住民サービスを低下させることなく職員数を削減できるのか検討しコストの低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96965</xdr:rowOff>
    </xdr:from>
    <xdr:to>
      <xdr:col>23</xdr:col>
      <xdr:colOff>133350</xdr:colOff>
      <xdr:row>83</xdr:row>
      <xdr:rowOff>99357</xdr:rowOff>
    </xdr:to>
    <xdr:cxnSp macro="">
      <xdr:nvCxnSpPr>
        <xdr:cNvPr id="193" name="直線コネクタ 192"/>
        <xdr:cNvCxnSpPr/>
      </xdr:nvCxnSpPr>
      <xdr:spPr>
        <a:xfrm flipV="1">
          <a:off x="4114800" y="14327315"/>
          <a:ext cx="8382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76648</xdr:rowOff>
    </xdr:from>
    <xdr:to>
      <xdr:col>19</xdr:col>
      <xdr:colOff>133350</xdr:colOff>
      <xdr:row>83</xdr:row>
      <xdr:rowOff>99357</xdr:rowOff>
    </xdr:to>
    <xdr:cxnSp macro="">
      <xdr:nvCxnSpPr>
        <xdr:cNvPr id="196" name="直線コネクタ 195"/>
        <xdr:cNvCxnSpPr/>
      </xdr:nvCxnSpPr>
      <xdr:spPr>
        <a:xfrm>
          <a:off x="3225800" y="14306998"/>
          <a:ext cx="889000" cy="2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76648</xdr:rowOff>
    </xdr:from>
    <xdr:to>
      <xdr:col>15</xdr:col>
      <xdr:colOff>82550</xdr:colOff>
      <xdr:row>83</xdr:row>
      <xdr:rowOff>90604</xdr:rowOff>
    </xdr:to>
    <xdr:cxnSp macro="">
      <xdr:nvCxnSpPr>
        <xdr:cNvPr id="199" name="直線コネクタ 198"/>
        <xdr:cNvCxnSpPr/>
      </xdr:nvCxnSpPr>
      <xdr:spPr>
        <a:xfrm flipV="1">
          <a:off x="2336800" y="14306998"/>
          <a:ext cx="889000" cy="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46907</xdr:rowOff>
    </xdr:from>
    <xdr:to>
      <xdr:col>11</xdr:col>
      <xdr:colOff>31750</xdr:colOff>
      <xdr:row>83</xdr:row>
      <xdr:rowOff>90604</xdr:rowOff>
    </xdr:to>
    <xdr:cxnSp macro="">
      <xdr:nvCxnSpPr>
        <xdr:cNvPr id="202" name="直線コネクタ 201"/>
        <xdr:cNvCxnSpPr/>
      </xdr:nvCxnSpPr>
      <xdr:spPr>
        <a:xfrm>
          <a:off x="1447800" y="14277257"/>
          <a:ext cx="889000" cy="4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46165</xdr:rowOff>
    </xdr:from>
    <xdr:to>
      <xdr:col>23</xdr:col>
      <xdr:colOff>184150</xdr:colOff>
      <xdr:row>83</xdr:row>
      <xdr:rowOff>147765</xdr:rowOff>
    </xdr:to>
    <xdr:sp macro="" textlink="">
      <xdr:nvSpPr>
        <xdr:cNvPr id="212" name="楕円 211"/>
        <xdr:cNvSpPr/>
      </xdr:nvSpPr>
      <xdr:spPr>
        <a:xfrm>
          <a:off x="4902200" y="1427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18242</xdr:rowOff>
    </xdr:from>
    <xdr:ext cx="762000" cy="259045"/>
    <xdr:sp macro="" textlink="">
      <xdr:nvSpPr>
        <xdr:cNvPr id="213" name="人件費・物件費等の状況該当値テキスト"/>
        <xdr:cNvSpPr txBox="1"/>
      </xdr:nvSpPr>
      <xdr:spPr>
        <a:xfrm>
          <a:off x="5041900" y="142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48557</xdr:rowOff>
    </xdr:from>
    <xdr:to>
      <xdr:col>19</xdr:col>
      <xdr:colOff>184150</xdr:colOff>
      <xdr:row>83</xdr:row>
      <xdr:rowOff>150157</xdr:rowOff>
    </xdr:to>
    <xdr:sp macro="" textlink="">
      <xdr:nvSpPr>
        <xdr:cNvPr id="214" name="楕円 213"/>
        <xdr:cNvSpPr/>
      </xdr:nvSpPr>
      <xdr:spPr>
        <a:xfrm>
          <a:off x="4064000" y="142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134934</xdr:rowOff>
    </xdr:from>
    <xdr:ext cx="736600" cy="259045"/>
    <xdr:sp macro="" textlink="">
      <xdr:nvSpPr>
        <xdr:cNvPr id="215" name="テキスト ボックス 214"/>
        <xdr:cNvSpPr txBox="1"/>
      </xdr:nvSpPr>
      <xdr:spPr>
        <a:xfrm>
          <a:off x="3733800" y="14365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25848</xdr:rowOff>
    </xdr:from>
    <xdr:to>
      <xdr:col>15</xdr:col>
      <xdr:colOff>133350</xdr:colOff>
      <xdr:row>83</xdr:row>
      <xdr:rowOff>127448</xdr:rowOff>
    </xdr:to>
    <xdr:sp macro="" textlink="">
      <xdr:nvSpPr>
        <xdr:cNvPr id="216" name="楕円 215"/>
        <xdr:cNvSpPr/>
      </xdr:nvSpPr>
      <xdr:spPr>
        <a:xfrm>
          <a:off x="3175000" y="1425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112225</xdr:rowOff>
    </xdr:from>
    <xdr:ext cx="762000" cy="259045"/>
    <xdr:sp macro="" textlink="">
      <xdr:nvSpPr>
        <xdr:cNvPr id="217" name="テキスト ボックス 216"/>
        <xdr:cNvSpPr txBox="1"/>
      </xdr:nvSpPr>
      <xdr:spPr>
        <a:xfrm>
          <a:off x="2844800" y="1434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39804</xdr:rowOff>
    </xdr:from>
    <xdr:to>
      <xdr:col>11</xdr:col>
      <xdr:colOff>82550</xdr:colOff>
      <xdr:row>83</xdr:row>
      <xdr:rowOff>141404</xdr:rowOff>
    </xdr:to>
    <xdr:sp macro="" textlink="">
      <xdr:nvSpPr>
        <xdr:cNvPr id="218" name="楕円 217"/>
        <xdr:cNvSpPr/>
      </xdr:nvSpPr>
      <xdr:spPr>
        <a:xfrm>
          <a:off x="2286000" y="142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126181</xdr:rowOff>
    </xdr:from>
    <xdr:ext cx="762000" cy="259045"/>
    <xdr:sp macro="" textlink="">
      <xdr:nvSpPr>
        <xdr:cNvPr id="219" name="テキスト ボックス 218"/>
        <xdr:cNvSpPr txBox="1"/>
      </xdr:nvSpPr>
      <xdr:spPr>
        <a:xfrm>
          <a:off x="1955800" y="1435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167557</xdr:rowOff>
    </xdr:from>
    <xdr:to>
      <xdr:col>7</xdr:col>
      <xdr:colOff>31750</xdr:colOff>
      <xdr:row>83</xdr:row>
      <xdr:rowOff>97707</xdr:rowOff>
    </xdr:to>
    <xdr:sp macro="" textlink="">
      <xdr:nvSpPr>
        <xdr:cNvPr id="220" name="楕円 219"/>
        <xdr:cNvSpPr/>
      </xdr:nvSpPr>
      <xdr:spPr>
        <a:xfrm>
          <a:off x="1397000" y="1422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82484</xdr:rowOff>
    </xdr:from>
    <xdr:ext cx="762000" cy="259045"/>
    <xdr:sp macro="" textlink="">
      <xdr:nvSpPr>
        <xdr:cNvPr id="221" name="テキスト ボックス 220"/>
        <xdr:cNvSpPr txBox="1"/>
      </xdr:nvSpPr>
      <xdr:spPr>
        <a:xfrm>
          <a:off x="1066800" y="143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行政改革計画に基づき、職員手当のカット（特殊勤務手当の廃止、管理職手当１５％から月額１万円）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た状態が続いて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いる。引き続き適正な給与制度の運用を行い、給与水準の適正化に努める。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11113</xdr:rowOff>
    </xdr:from>
    <xdr:to>
      <xdr:col>81</xdr:col>
      <xdr:colOff>44450</xdr:colOff>
      <xdr:row>86</xdr:row>
      <xdr:rowOff>107632</xdr:rowOff>
    </xdr:to>
    <xdr:cxnSp macro="">
      <xdr:nvCxnSpPr>
        <xdr:cNvPr id="251" name="直線コネクタ 250"/>
        <xdr:cNvCxnSpPr/>
      </xdr:nvCxnSpPr>
      <xdr:spPr>
        <a:xfrm>
          <a:off x="16179800" y="14755813"/>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11113</xdr:rowOff>
    </xdr:from>
    <xdr:to>
      <xdr:col>77</xdr:col>
      <xdr:colOff>44450</xdr:colOff>
      <xdr:row>86</xdr:row>
      <xdr:rowOff>71438</xdr:rowOff>
    </xdr:to>
    <xdr:cxnSp macro="">
      <xdr:nvCxnSpPr>
        <xdr:cNvPr id="254" name="直線コネクタ 253"/>
        <xdr:cNvCxnSpPr/>
      </xdr:nvCxnSpPr>
      <xdr:spPr>
        <a:xfrm flipV="1">
          <a:off x="15290800" y="147558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65405</xdr:rowOff>
    </xdr:from>
    <xdr:to>
      <xdr:col>72</xdr:col>
      <xdr:colOff>203200</xdr:colOff>
      <xdr:row>86</xdr:row>
      <xdr:rowOff>71438</xdr:rowOff>
    </xdr:to>
    <xdr:cxnSp macro="">
      <xdr:nvCxnSpPr>
        <xdr:cNvPr id="257" name="直線コネクタ 256"/>
        <xdr:cNvCxnSpPr/>
      </xdr:nvCxnSpPr>
      <xdr:spPr>
        <a:xfrm>
          <a:off x="14401800" y="148101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146368</xdr:rowOff>
    </xdr:from>
    <xdr:to>
      <xdr:col>68</xdr:col>
      <xdr:colOff>152400</xdr:colOff>
      <xdr:row>86</xdr:row>
      <xdr:rowOff>65405</xdr:rowOff>
    </xdr:to>
    <xdr:cxnSp macro="">
      <xdr:nvCxnSpPr>
        <xdr:cNvPr id="260" name="直線コネクタ 259"/>
        <xdr:cNvCxnSpPr/>
      </xdr:nvCxnSpPr>
      <xdr:spPr>
        <a:xfrm>
          <a:off x="13512800" y="1471961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56832</xdr:rowOff>
    </xdr:from>
    <xdr:to>
      <xdr:col>81</xdr:col>
      <xdr:colOff>95250</xdr:colOff>
      <xdr:row>86</xdr:row>
      <xdr:rowOff>158432</xdr:rowOff>
    </xdr:to>
    <xdr:sp macro="" textlink="">
      <xdr:nvSpPr>
        <xdr:cNvPr id="270" name="楕円 269"/>
        <xdr:cNvSpPr/>
      </xdr:nvSpPr>
      <xdr:spPr>
        <a:xfrm>
          <a:off x="169672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73359</xdr:rowOff>
    </xdr:from>
    <xdr:ext cx="762000" cy="259045"/>
    <xdr:sp macro="" textlink="">
      <xdr:nvSpPr>
        <xdr:cNvPr id="271" name="給与水準   （国との比較）該当値テキスト"/>
        <xdr:cNvSpPr txBox="1"/>
      </xdr:nvSpPr>
      <xdr:spPr>
        <a:xfrm>
          <a:off x="17106900" y="1464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131763</xdr:rowOff>
    </xdr:from>
    <xdr:to>
      <xdr:col>77</xdr:col>
      <xdr:colOff>95250</xdr:colOff>
      <xdr:row>86</xdr:row>
      <xdr:rowOff>61913</xdr:rowOff>
    </xdr:to>
    <xdr:sp macro="" textlink="">
      <xdr:nvSpPr>
        <xdr:cNvPr id="272" name="楕円 271"/>
        <xdr:cNvSpPr/>
      </xdr:nvSpPr>
      <xdr:spPr>
        <a:xfrm>
          <a:off x="16129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72090</xdr:rowOff>
    </xdr:from>
    <xdr:ext cx="736600" cy="259045"/>
    <xdr:sp macro="" textlink="">
      <xdr:nvSpPr>
        <xdr:cNvPr id="273" name="テキスト ボックス 272"/>
        <xdr:cNvSpPr txBox="1"/>
      </xdr:nvSpPr>
      <xdr:spPr>
        <a:xfrm>
          <a:off x="15798800" y="1447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20638</xdr:rowOff>
    </xdr:from>
    <xdr:to>
      <xdr:col>73</xdr:col>
      <xdr:colOff>44450</xdr:colOff>
      <xdr:row>86</xdr:row>
      <xdr:rowOff>122238</xdr:rowOff>
    </xdr:to>
    <xdr:sp macro="" textlink="">
      <xdr:nvSpPr>
        <xdr:cNvPr id="274" name="楕円 273"/>
        <xdr:cNvSpPr/>
      </xdr:nvSpPr>
      <xdr:spPr>
        <a:xfrm>
          <a:off x="15240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132415</xdr:rowOff>
    </xdr:from>
    <xdr:ext cx="762000" cy="259045"/>
    <xdr:sp macro="" textlink="">
      <xdr:nvSpPr>
        <xdr:cNvPr id="275" name="テキスト ボックス 274"/>
        <xdr:cNvSpPr txBox="1"/>
      </xdr:nvSpPr>
      <xdr:spPr>
        <a:xfrm>
          <a:off x="14909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14605</xdr:rowOff>
    </xdr:from>
    <xdr:to>
      <xdr:col>68</xdr:col>
      <xdr:colOff>203200</xdr:colOff>
      <xdr:row>86</xdr:row>
      <xdr:rowOff>116205</xdr:rowOff>
    </xdr:to>
    <xdr:sp macro="" textlink="">
      <xdr:nvSpPr>
        <xdr:cNvPr id="276" name="楕円 275"/>
        <xdr:cNvSpPr/>
      </xdr:nvSpPr>
      <xdr:spPr>
        <a:xfrm>
          <a:off x="14351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126382</xdr:rowOff>
    </xdr:from>
    <xdr:ext cx="762000" cy="259045"/>
    <xdr:sp macro="" textlink="">
      <xdr:nvSpPr>
        <xdr:cNvPr id="277" name="テキスト ボックス 276"/>
        <xdr:cNvSpPr txBox="1"/>
      </xdr:nvSpPr>
      <xdr:spPr>
        <a:xfrm>
          <a:off x="14020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95568</xdr:rowOff>
    </xdr:from>
    <xdr:to>
      <xdr:col>64</xdr:col>
      <xdr:colOff>152400</xdr:colOff>
      <xdr:row>86</xdr:row>
      <xdr:rowOff>25718</xdr:rowOff>
    </xdr:to>
    <xdr:sp macro="" textlink="">
      <xdr:nvSpPr>
        <xdr:cNvPr id="278" name="楕円 277"/>
        <xdr:cNvSpPr/>
      </xdr:nvSpPr>
      <xdr:spPr>
        <a:xfrm>
          <a:off x="13462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35895</xdr:rowOff>
    </xdr:from>
    <xdr:ext cx="762000" cy="259045"/>
    <xdr:sp macro="" textlink="">
      <xdr:nvSpPr>
        <xdr:cNvPr id="279" name="テキスト ボックス 278"/>
        <xdr:cNvSpPr txBox="1"/>
      </xdr:nvSpPr>
      <xdr:spPr>
        <a:xfrm>
          <a:off x="13131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行政改革計画（平成１８年度～平成２２年度）において、職員の削減を行ったものの、類似団体内平均値を上回った状態が続いており、更なる削減が必要である。今後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業務の適切な遂行・住民サービスを低下させることなく職員数を削減できるのか検討し、行政の効率化に努める。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42726</xdr:rowOff>
    </xdr:from>
    <xdr:to>
      <xdr:col>81</xdr:col>
      <xdr:colOff>44450</xdr:colOff>
      <xdr:row>62</xdr:row>
      <xdr:rowOff>104430</xdr:rowOff>
    </xdr:to>
    <xdr:cxnSp macro="">
      <xdr:nvCxnSpPr>
        <xdr:cNvPr id="316" name="直線コネクタ 315"/>
        <xdr:cNvCxnSpPr/>
      </xdr:nvCxnSpPr>
      <xdr:spPr>
        <a:xfrm flipV="1">
          <a:off x="16179800" y="10672626"/>
          <a:ext cx="838200" cy="6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95123</xdr:rowOff>
    </xdr:from>
    <xdr:to>
      <xdr:col>77</xdr:col>
      <xdr:colOff>44450</xdr:colOff>
      <xdr:row>62</xdr:row>
      <xdr:rowOff>104430</xdr:rowOff>
    </xdr:to>
    <xdr:cxnSp macro="">
      <xdr:nvCxnSpPr>
        <xdr:cNvPr id="319" name="直線コネクタ 318"/>
        <xdr:cNvCxnSpPr/>
      </xdr:nvCxnSpPr>
      <xdr:spPr>
        <a:xfrm>
          <a:off x="15290800" y="10725023"/>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50655</xdr:rowOff>
    </xdr:from>
    <xdr:to>
      <xdr:col>72</xdr:col>
      <xdr:colOff>203200</xdr:colOff>
      <xdr:row>62</xdr:row>
      <xdr:rowOff>95123</xdr:rowOff>
    </xdr:to>
    <xdr:cxnSp macro="">
      <xdr:nvCxnSpPr>
        <xdr:cNvPr id="322" name="直線コネクタ 321"/>
        <xdr:cNvCxnSpPr/>
      </xdr:nvCxnSpPr>
      <xdr:spPr>
        <a:xfrm>
          <a:off x="14401800" y="10680555"/>
          <a:ext cx="8890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28938</xdr:rowOff>
    </xdr:from>
    <xdr:to>
      <xdr:col>68</xdr:col>
      <xdr:colOff>152400</xdr:colOff>
      <xdr:row>62</xdr:row>
      <xdr:rowOff>50655</xdr:rowOff>
    </xdr:to>
    <xdr:cxnSp macro="">
      <xdr:nvCxnSpPr>
        <xdr:cNvPr id="325" name="直線コネクタ 324"/>
        <xdr:cNvCxnSpPr/>
      </xdr:nvCxnSpPr>
      <xdr:spPr>
        <a:xfrm>
          <a:off x="13512800" y="1065883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163376</xdr:rowOff>
    </xdr:from>
    <xdr:to>
      <xdr:col>81</xdr:col>
      <xdr:colOff>95250</xdr:colOff>
      <xdr:row>62</xdr:row>
      <xdr:rowOff>93526</xdr:rowOff>
    </xdr:to>
    <xdr:sp macro="" textlink="">
      <xdr:nvSpPr>
        <xdr:cNvPr id="335" name="楕円 334"/>
        <xdr:cNvSpPr/>
      </xdr:nvSpPr>
      <xdr:spPr>
        <a:xfrm>
          <a:off x="16967200" y="106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135453</xdr:rowOff>
    </xdr:from>
    <xdr:ext cx="762000" cy="259045"/>
    <xdr:sp macro="" textlink="">
      <xdr:nvSpPr>
        <xdr:cNvPr id="336" name="定員管理の状況該当値テキスト"/>
        <xdr:cNvSpPr txBox="1"/>
      </xdr:nvSpPr>
      <xdr:spPr>
        <a:xfrm>
          <a:off x="17106900" y="1059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53630</xdr:rowOff>
    </xdr:from>
    <xdr:to>
      <xdr:col>77</xdr:col>
      <xdr:colOff>95250</xdr:colOff>
      <xdr:row>62</xdr:row>
      <xdr:rowOff>155230</xdr:rowOff>
    </xdr:to>
    <xdr:sp macro="" textlink="">
      <xdr:nvSpPr>
        <xdr:cNvPr id="337" name="楕円 336"/>
        <xdr:cNvSpPr/>
      </xdr:nvSpPr>
      <xdr:spPr>
        <a:xfrm>
          <a:off x="16129000" y="106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140007</xdr:rowOff>
    </xdr:from>
    <xdr:ext cx="736600" cy="259045"/>
    <xdr:sp macro="" textlink="">
      <xdr:nvSpPr>
        <xdr:cNvPr id="338" name="テキスト ボックス 337"/>
        <xdr:cNvSpPr txBox="1"/>
      </xdr:nvSpPr>
      <xdr:spPr>
        <a:xfrm>
          <a:off x="15798800" y="1076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44323</xdr:rowOff>
    </xdr:from>
    <xdr:to>
      <xdr:col>73</xdr:col>
      <xdr:colOff>44450</xdr:colOff>
      <xdr:row>62</xdr:row>
      <xdr:rowOff>145923</xdr:rowOff>
    </xdr:to>
    <xdr:sp macro="" textlink="">
      <xdr:nvSpPr>
        <xdr:cNvPr id="339" name="楕円 338"/>
        <xdr:cNvSpPr/>
      </xdr:nvSpPr>
      <xdr:spPr>
        <a:xfrm>
          <a:off x="15240000" y="1067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130700</xdr:rowOff>
    </xdr:from>
    <xdr:ext cx="762000" cy="259045"/>
    <xdr:sp macro="" textlink="">
      <xdr:nvSpPr>
        <xdr:cNvPr id="340" name="テキスト ボックス 339"/>
        <xdr:cNvSpPr txBox="1"/>
      </xdr:nvSpPr>
      <xdr:spPr>
        <a:xfrm>
          <a:off x="14909800" y="107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171305</xdr:rowOff>
    </xdr:from>
    <xdr:to>
      <xdr:col>68</xdr:col>
      <xdr:colOff>203200</xdr:colOff>
      <xdr:row>62</xdr:row>
      <xdr:rowOff>101455</xdr:rowOff>
    </xdr:to>
    <xdr:sp macro="" textlink="">
      <xdr:nvSpPr>
        <xdr:cNvPr id="341" name="楕円 340"/>
        <xdr:cNvSpPr/>
      </xdr:nvSpPr>
      <xdr:spPr>
        <a:xfrm>
          <a:off x="14351000" y="106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86232</xdr:rowOff>
    </xdr:from>
    <xdr:ext cx="762000" cy="259045"/>
    <xdr:sp macro="" textlink="">
      <xdr:nvSpPr>
        <xdr:cNvPr id="342" name="テキスト ボックス 341"/>
        <xdr:cNvSpPr txBox="1"/>
      </xdr:nvSpPr>
      <xdr:spPr>
        <a:xfrm>
          <a:off x="14020800" y="10716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43" name="楕円 342"/>
        <xdr:cNvSpPr/>
      </xdr:nvSpPr>
      <xdr:spPr>
        <a:xfrm>
          <a:off x="13462000" y="106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44" name="テキスト ボックス 343"/>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年々比率は減少傾向にあるが、平成５年度から平成８年度に実施した学校建設事業等に係る起債の償還が影響しており、類似団体内平均値を上回った状態が続いている。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平成５年度借入分の償還は今年度で終了となるが、地方債現在高が増加傾向にあるため、比率が大幅に改善することはなく、横ばいが続く見込みである。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今後も地方債の新規発行の抑制に努め、実質公債費比率の減少を図る。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35052</xdr:rowOff>
    </xdr:from>
    <xdr:to>
      <xdr:col>81</xdr:col>
      <xdr:colOff>44450</xdr:colOff>
      <xdr:row>42</xdr:row>
      <xdr:rowOff>54356</xdr:rowOff>
    </xdr:to>
    <xdr:cxnSp macro="">
      <xdr:nvCxnSpPr>
        <xdr:cNvPr id="375" name="直線コネクタ 374"/>
        <xdr:cNvCxnSpPr/>
      </xdr:nvCxnSpPr>
      <xdr:spPr>
        <a:xfrm flipV="1">
          <a:off x="16179800" y="723595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54356</xdr:rowOff>
    </xdr:from>
    <xdr:to>
      <xdr:col>77</xdr:col>
      <xdr:colOff>44450</xdr:colOff>
      <xdr:row>42</xdr:row>
      <xdr:rowOff>88138</xdr:rowOff>
    </xdr:to>
    <xdr:cxnSp macro="">
      <xdr:nvCxnSpPr>
        <xdr:cNvPr id="378" name="直線コネクタ 377"/>
        <xdr:cNvCxnSpPr/>
      </xdr:nvCxnSpPr>
      <xdr:spPr>
        <a:xfrm flipV="1">
          <a:off x="15290800" y="725525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88138</xdr:rowOff>
    </xdr:from>
    <xdr:to>
      <xdr:col>72</xdr:col>
      <xdr:colOff>203200</xdr:colOff>
      <xdr:row>42</xdr:row>
      <xdr:rowOff>136398</xdr:rowOff>
    </xdr:to>
    <xdr:cxnSp macro="">
      <xdr:nvCxnSpPr>
        <xdr:cNvPr id="381" name="直線コネクタ 380"/>
        <xdr:cNvCxnSpPr/>
      </xdr:nvCxnSpPr>
      <xdr:spPr>
        <a:xfrm flipV="1">
          <a:off x="14401800" y="72890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136398</xdr:rowOff>
    </xdr:from>
    <xdr:to>
      <xdr:col>68</xdr:col>
      <xdr:colOff>152400</xdr:colOff>
      <xdr:row>43</xdr:row>
      <xdr:rowOff>3556</xdr:rowOff>
    </xdr:to>
    <xdr:cxnSp macro="">
      <xdr:nvCxnSpPr>
        <xdr:cNvPr id="384" name="直線コネクタ 383"/>
        <xdr:cNvCxnSpPr/>
      </xdr:nvCxnSpPr>
      <xdr:spPr>
        <a:xfrm flipV="1">
          <a:off x="13512800" y="733729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155702</xdr:rowOff>
    </xdr:from>
    <xdr:to>
      <xdr:col>81</xdr:col>
      <xdr:colOff>95250</xdr:colOff>
      <xdr:row>42</xdr:row>
      <xdr:rowOff>85852</xdr:rowOff>
    </xdr:to>
    <xdr:sp macro="" textlink="">
      <xdr:nvSpPr>
        <xdr:cNvPr id="394" name="楕円 393"/>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127779</xdr:rowOff>
    </xdr:from>
    <xdr:ext cx="762000" cy="259045"/>
    <xdr:sp macro="" textlink="">
      <xdr:nvSpPr>
        <xdr:cNvPr id="395" name="公債費負担の状況該当値テキスト"/>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3556</xdr:rowOff>
    </xdr:from>
    <xdr:to>
      <xdr:col>77</xdr:col>
      <xdr:colOff>95250</xdr:colOff>
      <xdr:row>42</xdr:row>
      <xdr:rowOff>105156</xdr:rowOff>
    </xdr:to>
    <xdr:sp macro="" textlink="">
      <xdr:nvSpPr>
        <xdr:cNvPr id="396" name="楕円 395"/>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89933</xdr:rowOff>
    </xdr:from>
    <xdr:ext cx="736600" cy="259045"/>
    <xdr:sp macro="" textlink="">
      <xdr:nvSpPr>
        <xdr:cNvPr id="397" name="テキスト ボックス 396"/>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37338</xdr:rowOff>
    </xdr:from>
    <xdr:to>
      <xdr:col>73</xdr:col>
      <xdr:colOff>44450</xdr:colOff>
      <xdr:row>42</xdr:row>
      <xdr:rowOff>138938</xdr:rowOff>
    </xdr:to>
    <xdr:sp macro="" textlink="">
      <xdr:nvSpPr>
        <xdr:cNvPr id="398" name="楕円 397"/>
        <xdr:cNvSpPr/>
      </xdr:nvSpPr>
      <xdr:spPr>
        <a:xfrm>
          <a:off x="15240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123715</xdr:rowOff>
    </xdr:from>
    <xdr:ext cx="762000" cy="259045"/>
    <xdr:sp macro="" textlink="">
      <xdr:nvSpPr>
        <xdr:cNvPr id="399" name="テキスト ボックス 398"/>
        <xdr:cNvSpPr txBox="1"/>
      </xdr:nvSpPr>
      <xdr:spPr>
        <a:xfrm>
          <a:off x="14909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85598</xdr:rowOff>
    </xdr:from>
    <xdr:to>
      <xdr:col>68</xdr:col>
      <xdr:colOff>203200</xdr:colOff>
      <xdr:row>43</xdr:row>
      <xdr:rowOff>15748</xdr:rowOff>
    </xdr:to>
    <xdr:sp macro="" textlink="">
      <xdr:nvSpPr>
        <xdr:cNvPr id="400" name="楕円 399"/>
        <xdr:cNvSpPr/>
      </xdr:nvSpPr>
      <xdr:spPr>
        <a:xfrm>
          <a:off x="14351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525</xdr:rowOff>
    </xdr:from>
    <xdr:ext cx="762000" cy="259045"/>
    <xdr:sp macro="" textlink="">
      <xdr:nvSpPr>
        <xdr:cNvPr id="401" name="テキスト ボックス 400"/>
        <xdr:cNvSpPr txBox="1"/>
      </xdr:nvSpPr>
      <xdr:spPr>
        <a:xfrm>
          <a:off x="14020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124206</xdr:rowOff>
    </xdr:from>
    <xdr:to>
      <xdr:col>64</xdr:col>
      <xdr:colOff>152400</xdr:colOff>
      <xdr:row>43</xdr:row>
      <xdr:rowOff>54356</xdr:rowOff>
    </xdr:to>
    <xdr:sp macro="" textlink="">
      <xdr:nvSpPr>
        <xdr:cNvPr id="402" name="楕円 401"/>
        <xdr:cNvSpPr/>
      </xdr:nvSpPr>
      <xdr:spPr>
        <a:xfrm>
          <a:off x="13462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39133</xdr:rowOff>
    </xdr:from>
    <xdr:ext cx="762000" cy="259045"/>
    <xdr:sp macro="" textlink="">
      <xdr:nvSpPr>
        <xdr:cNvPr id="403" name="テキスト ボックス 402"/>
        <xdr:cNvSpPr txBox="1"/>
      </xdr:nvSpPr>
      <xdr:spPr>
        <a:xfrm>
          <a:off x="13131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前年度に引き続き将来負担比率は生じていない。今後も地方債の発行の抑制を図り、現状維持に努める。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87812</xdr:rowOff>
    </xdr:from>
    <xdr:to>
      <xdr:col>68</xdr:col>
      <xdr:colOff>152400</xdr:colOff>
      <xdr:row>14</xdr:row>
      <xdr:rowOff>99060</xdr:rowOff>
    </xdr:to>
    <xdr:cxnSp macro="">
      <xdr:nvCxnSpPr>
        <xdr:cNvPr id="439" name="直線コネクタ 438"/>
        <xdr:cNvCxnSpPr/>
      </xdr:nvCxnSpPr>
      <xdr:spPr>
        <a:xfrm flipV="1">
          <a:off x="13512800" y="2316662"/>
          <a:ext cx="8890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37012</xdr:rowOff>
    </xdr:from>
    <xdr:to>
      <xdr:col>68</xdr:col>
      <xdr:colOff>203200</xdr:colOff>
      <xdr:row>13</xdr:row>
      <xdr:rowOff>138612</xdr:rowOff>
    </xdr:to>
    <xdr:sp macro="" textlink="">
      <xdr:nvSpPr>
        <xdr:cNvPr id="455" name="楕円 454"/>
        <xdr:cNvSpPr/>
      </xdr:nvSpPr>
      <xdr:spPr>
        <a:xfrm>
          <a:off x="14351000" y="2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123389</xdr:rowOff>
    </xdr:from>
    <xdr:ext cx="762000" cy="259045"/>
    <xdr:sp macro="" textlink="">
      <xdr:nvSpPr>
        <xdr:cNvPr id="456" name="テキスト ボックス 455"/>
        <xdr:cNvSpPr txBox="1"/>
      </xdr:nvSpPr>
      <xdr:spPr>
        <a:xfrm>
          <a:off x="14020800" y="23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48260</xdr:rowOff>
    </xdr:from>
    <xdr:to>
      <xdr:col>64</xdr:col>
      <xdr:colOff>152400</xdr:colOff>
      <xdr:row>14</xdr:row>
      <xdr:rowOff>149860</xdr:rowOff>
    </xdr:to>
    <xdr:sp macro="" textlink="">
      <xdr:nvSpPr>
        <xdr:cNvPr id="457" name="楕円 456"/>
        <xdr:cNvSpPr/>
      </xdr:nvSpPr>
      <xdr:spPr>
        <a:xfrm>
          <a:off x="13462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134637</xdr:rowOff>
    </xdr:from>
    <xdr:ext cx="762000" cy="259045"/>
    <xdr:sp macro="" textlink="">
      <xdr:nvSpPr>
        <xdr:cNvPr id="458" name="テキスト ボックス 457"/>
        <xdr:cNvSpPr txBox="1"/>
      </xdr:nvSpPr>
      <xdr:spPr>
        <a:xfrm>
          <a:off x="1313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1,749
1,747
103.07
3,259,015
3,119,438
105,905
1,802,609
3,778,734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が類似団体と比べて多いため、人件費に係る経常収支比率が類似団体内平均値を上回った状態が続いている。今後、業務の適切な遂行・住民サービスを低下させることなく、職員数を削減できるのか検討し、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170434</xdr:rowOff>
    </xdr:from>
    <xdr:to>
      <xdr:col>24</xdr:col>
      <xdr:colOff>25400</xdr:colOff>
      <xdr:row>38</xdr:row>
      <xdr:rowOff>21844</xdr:rowOff>
    </xdr:to>
    <xdr:cxnSp macro="">
      <xdr:nvCxnSpPr>
        <xdr:cNvPr id="64" name="直線コネクタ 63"/>
        <xdr:cNvCxnSpPr/>
      </xdr:nvCxnSpPr>
      <xdr:spPr>
        <a:xfrm>
          <a:off x="3987800" y="65140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143002</xdr:rowOff>
    </xdr:from>
    <xdr:to>
      <xdr:col>19</xdr:col>
      <xdr:colOff>187325</xdr:colOff>
      <xdr:row>37</xdr:row>
      <xdr:rowOff>170434</xdr:rowOff>
    </xdr:to>
    <xdr:cxnSp macro="">
      <xdr:nvCxnSpPr>
        <xdr:cNvPr id="67" name="直線コネクタ 66"/>
        <xdr:cNvCxnSpPr/>
      </xdr:nvCxnSpPr>
      <xdr:spPr>
        <a:xfrm>
          <a:off x="3098800" y="6486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133858</xdr:rowOff>
    </xdr:from>
    <xdr:to>
      <xdr:col>15</xdr:col>
      <xdr:colOff>98425</xdr:colOff>
      <xdr:row>37</xdr:row>
      <xdr:rowOff>143002</xdr:rowOff>
    </xdr:to>
    <xdr:cxnSp macro="">
      <xdr:nvCxnSpPr>
        <xdr:cNvPr id="70" name="直線コネクタ 69"/>
        <xdr:cNvCxnSpPr/>
      </xdr:nvCxnSpPr>
      <xdr:spPr>
        <a:xfrm>
          <a:off x="2209800" y="6477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133858</xdr:rowOff>
    </xdr:from>
    <xdr:to>
      <xdr:col>11</xdr:col>
      <xdr:colOff>9525</xdr:colOff>
      <xdr:row>38</xdr:row>
      <xdr:rowOff>85852</xdr:rowOff>
    </xdr:to>
    <xdr:cxnSp macro="">
      <xdr:nvCxnSpPr>
        <xdr:cNvPr id="73" name="直線コネクタ 72"/>
        <xdr:cNvCxnSpPr/>
      </xdr:nvCxnSpPr>
      <xdr:spPr>
        <a:xfrm flipV="1">
          <a:off x="1320800" y="64775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142494</xdr:rowOff>
    </xdr:from>
    <xdr:to>
      <xdr:col>24</xdr:col>
      <xdr:colOff>76200</xdr:colOff>
      <xdr:row>38</xdr:row>
      <xdr:rowOff>72644</xdr:rowOff>
    </xdr:to>
    <xdr:sp macro="" textlink="">
      <xdr:nvSpPr>
        <xdr:cNvPr id="83" name="楕円 82"/>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114571</xdr:rowOff>
    </xdr:from>
    <xdr:ext cx="762000" cy="259045"/>
    <xdr:sp macro="" textlink="">
      <xdr:nvSpPr>
        <xdr:cNvPr id="84" name="人件費該当値テキスト"/>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119634</xdr:rowOff>
    </xdr:from>
    <xdr:to>
      <xdr:col>20</xdr:col>
      <xdr:colOff>38100</xdr:colOff>
      <xdr:row>38</xdr:row>
      <xdr:rowOff>49785</xdr:rowOff>
    </xdr:to>
    <xdr:sp macro="" textlink="">
      <xdr:nvSpPr>
        <xdr:cNvPr id="85" name="楕円 84"/>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34561</xdr:rowOff>
    </xdr:from>
    <xdr:ext cx="736600" cy="259045"/>
    <xdr:sp macro="" textlink="">
      <xdr:nvSpPr>
        <xdr:cNvPr id="86" name="テキスト ボックス 85"/>
        <xdr:cNvSpPr txBox="1"/>
      </xdr:nvSpPr>
      <xdr:spPr>
        <a:xfrm>
          <a:off x="3606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169435</xdr:rowOff>
    </xdr:from>
    <xdr:ext cx="762000" cy="259045"/>
    <xdr:sp macro="" textlink="">
      <xdr:nvSpPr>
        <xdr:cNvPr id="90" name="テキスト ボックス 89"/>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35052</xdr:rowOff>
    </xdr:from>
    <xdr:to>
      <xdr:col>6</xdr:col>
      <xdr:colOff>171450</xdr:colOff>
      <xdr:row>38</xdr:row>
      <xdr:rowOff>136652</xdr:rowOff>
    </xdr:to>
    <xdr:sp macro="" textlink="">
      <xdr:nvSpPr>
        <xdr:cNvPr id="91" name="楕円 90"/>
        <xdr:cNvSpPr/>
      </xdr:nvSpPr>
      <xdr:spPr>
        <a:xfrm>
          <a:off x="1270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121429</xdr:rowOff>
    </xdr:from>
    <xdr:ext cx="762000" cy="259045"/>
    <xdr:sp macro="" textlink="">
      <xdr:nvSpPr>
        <xdr:cNvPr id="92" name="テキスト ボックス 91"/>
        <xdr:cNvSpPr txBox="1"/>
      </xdr:nvSpPr>
      <xdr:spPr>
        <a:xfrm>
          <a:off x="939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ポイント増加したが、類似団体内平均値は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ポイント下回っている。今後も、光熱水費等の節電・節約など物件費にあたる歳出の抑制を図り、財政運営の健全化に努める。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92710</xdr:rowOff>
    </xdr:to>
    <xdr:cxnSp macro="">
      <xdr:nvCxnSpPr>
        <xdr:cNvPr id="122" name="直線コネクタ 121"/>
        <xdr:cNvCxnSpPr/>
      </xdr:nvCxnSpPr>
      <xdr:spPr>
        <a:xfrm>
          <a:off x="15671800" y="2961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46990</xdr:rowOff>
    </xdr:to>
    <xdr:cxnSp macro="">
      <xdr:nvCxnSpPr>
        <xdr:cNvPr id="125" name="直線コネクタ 124"/>
        <xdr:cNvCxnSpPr/>
      </xdr:nvCxnSpPr>
      <xdr:spPr>
        <a:xfrm>
          <a:off x="14782800" y="2938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168148</xdr:rowOff>
    </xdr:from>
    <xdr:to>
      <xdr:col>73</xdr:col>
      <xdr:colOff>180975</xdr:colOff>
      <xdr:row>17</xdr:row>
      <xdr:rowOff>24130</xdr:rowOff>
    </xdr:to>
    <xdr:cxnSp macro="">
      <xdr:nvCxnSpPr>
        <xdr:cNvPr id="128" name="直線コネクタ 127"/>
        <xdr:cNvCxnSpPr/>
      </xdr:nvCxnSpPr>
      <xdr:spPr>
        <a:xfrm>
          <a:off x="13893800" y="2911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17</xdr:row>
      <xdr:rowOff>14986</xdr:rowOff>
    </xdr:to>
    <xdr:cxnSp macro="">
      <xdr:nvCxnSpPr>
        <xdr:cNvPr id="131" name="直線コネクタ 130"/>
        <xdr:cNvCxnSpPr/>
      </xdr:nvCxnSpPr>
      <xdr:spPr>
        <a:xfrm flipV="1">
          <a:off x="13004800" y="2911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1" name="楕円 140"/>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58437</xdr:rowOff>
    </xdr:from>
    <xdr:ext cx="762000" cy="259045"/>
    <xdr:sp macro="" textlink="">
      <xdr:nvSpPr>
        <xdr:cNvPr id="142" name="物件費該当値テキスト"/>
        <xdr:cNvSpPr txBox="1"/>
      </xdr:nvSpPr>
      <xdr:spPr>
        <a:xfrm>
          <a:off x="165989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3" name="楕円 142"/>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107967</xdr:rowOff>
    </xdr:from>
    <xdr:ext cx="736600" cy="259045"/>
    <xdr:sp macro="" textlink="">
      <xdr:nvSpPr>
        <xdr:cNvPr id="144" name="テキスト ボックス 143"/>
        <xdr:cNvSpPr txBox="1"/>
      </xdr:nvSpPr>
      <xdr:spPr>
        <a:xfrm>
          <a:off x="15290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5" name="楕円 144"/>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46" name="テキスト ボックス 145"/>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117348</xdr:rowOff>
    </xdr:from>
    <xdr:to>
      <xdr:col>69</xdr:col>
      <xdr:colOff>142875</xdr:colOff>
      <xdr:row>17</xdr:row>
      <xdr:rowOff>47498</xdr:rowOff>
    </xdr:to>
    <xdr:sp macro="" textlink="">
      <xdr:nvSpPr>
        <xdr:cNvPr id="147" name="楕円 146"/>
        <xdr:cNvSpPr/>
      </xdr:nvSpPr>
      <xdr:spPr>
        <a:xfrm>
          <a:off x="13843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48" name="テキスト ボックス 147"/>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49" name="楕円 148"/>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50" name="テキスト ボックス 149"/>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類似団体内平均値を０．５ポイント下回っている。今後も住民サービスを低下させないようにし、扶助費の適正化を図ることで費用が膨らまないように努める。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82" name="直線コネクタ 181"/>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5" name="直線コネクタ 184"/>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139700</xdr:rowOff>
    </xdr:to>
    <xdr:cxnSp macro="">
      <xdr:nvCxnSpPr>
        <xdr:cNvPr id="188" name="直線コネクタ 187"/>
        <xdr:cNvCxnSpPr/>
      </xdr:nvCxnSpPr>
      <xdr:spPr>
        <a:xfrm flipV="1">
          <a:off x="2209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55</xdr:row>
      <xdr:rowOff>6350</xdr:rowOff>
    </xdr:to>
    <xdr:cxnSp macro="">
      <xdr:nvCxnSpPr>
        <xdr:cNvPr id="191" name="直線コネクタ 190"/>
        <xdr:cNvCxnSpPr/>
      </xdr:nvCxnSpPr>
      <xdr:spPr>
        <a:xfrm flipV="1">
          <a:off x="1320800" y="939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1" name="楕円 20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2"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3" name="楕円 202"/>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4" name="テキスト ボックス 203"/>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5" name="楕円 20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6" name="テキスト ボックス 205"/>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07" name="楕円 206"/>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08" name="テキスト ボックス 207"/>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209" name="楕円 208"/>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10" name="テキスト ボックス 209"/>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その他については、前年度より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は、簡易水道の事業に係る借入の償還金に対する繰出金である。事業が継続しており、今後も繰出金が増加していく見込みである。今後、使用料等の料金の適正化を図りながら、特別会計への繰出金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14986</xdr:rowOff>
    </xdr:from>
    <xdr:to>
      <xdr:col>82</xdr:col>
      <xdr:colOff>107950</xdr:colOff>
      <xdr:row>57</xdr:row>
      <xdr:rowOff>37846</xdr:rowOff>
    </xdr:to>
    <xdr:cxnSp macro="">
      <xdr:nvCxnSpPr>
        <xdr:cNvPr id="240" name="直線コネクタ 239"/>
        <xdr:cNvCxnSpPr/>
      </xdr:nvCxnSpPr>
      <xdr:spPr>
        <a:xfrm flipV="1">
          <a:off x="15671800" y="97876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140716</xdr:rowOff>
    </xdr:from>
    <xdr:to>
      <xdr:col>78</xdr:col>
      <xdr:colOff>69850</xdr:colOff>
      <xdr:row>57</xdr:row>
      <xdr:rowOff>37846</xdr:rowOff>
    </xdr:to>
    <xdr:cxnSp macro="">
      <xdr:nvCxnSpPr>
        <xdr:cNvPr id="243" name="直線コネクタ 242"/>
        <xdr:cNvCxnSpPr/>
      </xdr:nvCxnSpPr>
      <xdr:spPr>
        <a:xfrm>
          <a:off x="14782800" y="97419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136144</xdr:rowOff>
    </xdr:from>
    <xdr:to>
      <xdr:col>73</xdr:col>
      <xdr:colOff>180975</xdr:colOff>
      <xdr:row>56</xdr:row>
      <xdr:rowOff>140716</xdr:rowOff>
    </xdr:to>
    <xdr:cxnSp macro="">
      <xdr:nvCxnSpPr>
        <xdr:cNvPr id="246" name="直線コネクタ 245"/>
        <xdr:cNvCxnSpPr/>
      </xdr:nvCxnSpPr>
      <xdr:spPr>
        <a:xfrm>
          <a:off x="13893800" y="9737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62992</xdr:rowOff>
    </xdr:from>
    <xdr:to>
      <xdr:col>69</xdr:col>
      <xdr:colOff>92075</xdr:colOff>
      <xdr:row>56</xdr:row>
      <xdr:rowOff>136144</xdr:rowOff>
    </xdr:to>
    <xdr:cxnSp macro="">
      <xdr:nvCxnSpPr>
        <xdr:cNvPr id="249" name="直線コネクタ 248"/>
        <xdr:cNvCxnSpPr/>
      </xdr:nvCxnSpPr>
      <xdr:spPr>
        <a:xfrm>
          <a:off x="13004800" y="96641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135636</xdr:rowOff>
    </xdr:from>
    <xdr:to>
      <xdr:col>82</xdr:col>
      <xdr:colOff>158750</xdr:colOff>
      <xdr:row>57</xdr:row>
      <xdr:rowOff>65786</xdr:rowOff>
    </xdr:to>
    <xdr:sp macro="" textlink="">
      <xdr:nvSpPr>
        <xdr:cNvPr id="259" name="楕円 258"/>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107713</xdr:rowOff>
    </xdr:from>
    <xdr:ext cx="762000" cy="259045"/>
    <xdr:sp macro="" textlink="">
      <xdr:nvSpPr>
        <xdr:cNvPr id="260" name="その他該当値テキスト"/>
        <xdr:cNvSpPr txBox="1"/>
      </xdr:nvSpPr>
      <xdr:spPr>
        <a:xfrm>
          <a:off x="165989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158496</xdr:rowOff>
    </xdr:from>
    <xdr:to>
      <xdr:col>78</xdr:col>
      <xdr:colOff>120650</xdr:colOff>
      <xdr:row>57</xdr:row>
      <xdr:rowOff>88646</xdr:rowOff>
    </xdr:to>
    <xdr:sp macro="" textlink="">
      <xdr:nvSpPr>
        <xdr:cNvPr id="261" name="楕円 260"/>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73423</xdr:rowOff>
    </xdr:from>
    <xdr:ext cx="736600" cy="259045"/>
    <xdr:sp macro="" textlink="">
      <xdr:nvSpPr>
        <xdr:cNvPr id="262" name="テキスト ボックス 261"/>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89916</xdr:rowOff>
    </xdr:from>
    <xdr:to>
      <xdr:col>74</xdr:col>
      <xdr:colOff>31750</xdr:colOff>
      <xdr:row>57</xdr:row>
      <xdr:rowOff>20066</xdr:rowOff>
    </xdr:to>
    <xdr:sp macro="" textlink="">
      <xdr:nvSpPr>
        <xdr:cNvPr id="263" name="楕円 262"/>
        <xdr:cNvSpPr/>
      </xdr:nvSpPr>
      <xdr:spPr>
        <a:xfrm>
          <a:off x="14732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4843</xdr:rowOff>
    </xdr:from>
    <xdr:ext cx="762000" cy="259045"/>
    <xdr:sp macro="" textlink="">
      <xdr:nvSpPr>
        <xdr:cNvPr id="264" name="テキスト ボックス 263"/>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85344</xdr:rowOff>
    </xdr:from>
    <xdr:to>
      <xdr:col>69</xdr:col>
      <xdr:colOff>142875</xdr:colOff>
      <xdr:row>57</xdr:row>
      <xdr:rowOff>15494</xdr:rowOff>
    </xdr:to>
    <xdr:sp macro="" textlink="">
      <xdr:nvSpPr>
        <xdr:cNvPr id="265" name="楕円 264"/>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66" name="テキスト ボックス 265"/>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xdr:rowOff>
    </xdr:from>
    <xdr:to>
      <xdr:col>65</xdr:col>
      <xdr:colOff>53975</xdr:colOff>
      <xdr:row>56</xdr:row>
      <xdr:rowOff>113792</xdr:rowOff>
    </xdr:to>
    <xdr:sp macro="" textlink="">
      <xdr:nvSpPr>
        <xdr:cNvPr id="267" name="楕円 266"/>
        <xdr:cNvSpPr/>
      </xdr:nvSpPr>
      <xdr:spPr>
        <a:xfrm>
          <a:off x="12954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98569</xdr:rowOff>
    </xdr:from>
    <xdr:ext cx="762000" cy="259045"/>
    <xdr:sp macro="" textlink="">
      <xdr:nvSpPr>
        <xdr:cNvPr id="268" name="テキスト ボックス 267"/>
        <xdr:cNvSpPr txBox="1"/>
      </xdr:nvSpPr>
      <xdr:spPr>
        <a:xfrm>
          <a:off x="126238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補助費については、前年度より比率が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今後も補助金を交付するのが適当な事業を行っているのかなど再確認を行い、現状維持に努める。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26416</xdr:rowOff>
    </xdr:to>
    <xdr:cxnSp macro="">
      <xdr:nvCxnSpPr>
        <xdr:cNvPr id="298" name="直線コネクタ 297"/>
        <xdr:cNvCxnSpPr/>
      </xdr:nvCxnSpPr>
      <xdr:spPr>
        <a:xfrm>
          <a:off x="15671800" y="61666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17272</xdr:rowOff>
    </xdr:to>
    <xdr:cxnSp macro="">
      <xdr:nvCxnSpPr>
        <xdr:cNvPr id="301" name="直線コネクタ 300"/>
        <xdr:cNvCxnSpPr/>
      </xdr:nvCxnSpPr>
      <xdr:spPr>
        <a:xfrm flipV="1">
          <a:off x="14782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36</xdr:row>
      <xdr:rowOff>17272</xdr:rowOff>
    </xdr:to>
    <xdr:cxnSp macro="">
      <xdr:nvCxnSpPr>
        <xdr:cNvPr id="304" name="直線コネクタ 303"/>
        <xdr:cNvCxnSpPr/>
      </xdr:nvCxnSpPr>
      <xdr:spPr>
        <a:xfrm>
          <a:off x="13893800" y="61346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133858</xdr:rowOff>
    </xdr:to>
    <xdr:cxnSp macro="">
      <xdr:nvCxnSpPr>
        <xdr:cNvPr id="307" name="直線コネクタ 306"/>
        <xdr:cNvCxnSpPr/>
      </xdr:nvCxnSpPr>
      <xdr:spPr>
        <a:xfrm>
          <a:off x="13004800" y="6130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17" name="楕円 316"/>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18"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19" name="楕円 318"/>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0" name="テキスト ボックス 319"/>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1" name="楕円 320"/>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2" name="テキスト ボックス 321"/>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23" name="楕円 322"/>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24" name="テキスト ボックス 323"/>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25" name="楕円 324"/>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26" name="テキスト ボックス 325"/>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年々減少傾向にあるが、平成５年度から平成８年度に実施した学校建設事業等に係る地方債の借入の影響で、類似団体内平均値を上回った状態が続いている。平成５年度借入分の償還は今年度で終了となるが、地方債現在高が増加傾向にあるため、比率が大幅に改善することはなく、横ばいが続く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今後、地方債の新規発行を伴う普通建設事業の抑制に努める。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119380</xdr:rowOff>
    </xdr:from>
    <xdr:to>
      <xdr:col>24</xdr:col>
      <xdr:colOff>25400</xdr:colOff>
      <xdr:row>77</xdr:row>
      <xdr:rowOff>138430</xdr:rowOff>
    </xdr:to>
    <xdr:cxnSp macro="">
      <xdr:nvCxnSpPr>
        <xdr:cNvPr id="358" name="直線コネクタ 357"/>
        <xdr:cNvCxnSpPr/>
      </xdr:nvCxnSpPr>
      <xdr:spPr>
        <a:xfrm flipV="1">
          <a:off x="3987800" y="133210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62230</xdr:rowOff>
    </xdr:to>
    <xdr:cxnSp macro="">
      <xdr:nvCxnSpPr>
        <xdr:cNvPr id="361" name="直線コネクタ 360"/>
        <xdr:cNvCxnSpPr/>
      </xdr:nvCxnSpPr>
      <xdr:spPr>
        <a:xfrm flipV="1">
          <a:off x="3098800" y="133400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20320</xdr:rowOff>
    </xdr:from>
    <xdr:to>
      <xdr:col>15</xdr:col>
      <xdr:colOff>98425</xdr:colOff>
      <xdr:row>78</xdr:row>
      <xdr:rowOff>62230</xdr:rowOff>
    </xdr:to>
    <xdr:cxnSp macro="">
      <xdr:nvCxnSpPr>
        <xdr:cNvPr id="364" name="直線コネクタ 363"/>
        <xdr:cNvCxnSpPr/>
      </xdr:nvCxnSpPr>
      <xdr:spPr>
        <a:xfrm>
          <a:off x="2209800" y="13393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130811</xdr:rowOff>
    </xdr:to>
    <xdr:cxnSp macro="">
      <xdr:nvCxnSpPr>
        <xdr:cNvPr id="367" name="直線コネクタ 366"/>
        <xdr:cNvCxnSpPr/>
      </xdr:nvCxnSpPr>
      <xdr:spPr>
        <a:xfrm flipV="1">
          <a:off x="1320800" y="133934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68580</xdr:rowOff>
    </xdr:from>
    <xdr:to>
      <xdr:col>24</xdr:col>
      <xdr:colOff>76200</xdr:colOff>
      <xdr:row>77</xdr:row>
      <xdr:rowOff>170180</xdr:rowOff>
    </xdr:to>
    <xdr:sp macro="" textlink="">
      <xdr:nvSpPr>
        <xdr:cNvPr id="377" name="楕円 376"/>
        <xdr:cNvSpPr/>
      </xdr:nvSpPr>
      <xdr:spPr>
        <a:xfrm>
          <a:off x="4775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40657</xdr:rowOff>
    </xdr:from>
    <xdr:ext cx="762000" cy="259045"/>
    <xdr:sp macro="" textlink="">
      <xdr:nvSpPr>
        <xdr:cNvPr id="378" name="公債費該当値テキスト"/>
        <xdr:cNvSpPr txBox="1"/>
      </xdr:nvSpPr>
      <xdr:spPr>
        <a:xfrm>
          <a:off x="49149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79" name="楕円 378"/>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80" name="テキスト ボックス 379"/>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xdr:rowOff>
    </xdr:from>
    <xdr:to>
      <xdr:col>15</xdr:col>
      <xdr:colOff>149225</xdr:colOff>
      <xdr:row>78</xdr:row>
      <xdr:rowOff>113030</xdr:rowOff>
    </xdr:to>
    <xdr:sp macro="" textlink="">
      <xdr:nvSpPr>
        <xdr:cNvPr id="381" name="楕円 380"/>
        <xdr:cNvSpPr/>
      </xdr:nvSpPr>
      <xdr:spPr>
        <a:xfrm>
          <a:off x="3048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97807</xdr:rowOff>
    </xdr:from>
    <xdr:ext cx="762000" cy="259045"/>
    <xdr:sp macro="" textlink="">
      <xdr:nvSpPr>
        <xdr:cNvPr id="382" name="テキスト ボックス 381"/>
        <xdr:cNvSpPr txBox="1"/>
      </xdr:nvSpPr>
      <xdr:spPr>
        <a:xfrm>
          <a:off x="2717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83" name="楕円 382"/>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80011</xdr:rowOff>
    </xdr:from>
    <xdr:to>
      <xdr:col>6</xdr:col>
      <xdr:colOff>171450</xdr:colOff>
      <xdr:row>79</xdr:row>
      <xdr:rowOff>10161</xdr:rowOff>
    </xdr:to>
    <xdr:sp macro="" textlink="">
      <xdr:nvSpPr>
        <xdr:cNvPr id="385" name="楕円 384"/>
        <xdr:cNvSpPr/>
      </xdr:nvSpPr>
      <xdr:spPr>
        <a:xfrm>
          <a:off x="1270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166388</xdr:rowOff>
    </xdr:from>
    <xdr:ext cx="762000" cy="259045"/>
    <xdr:sp macro="" textlink="">
      <xdr:nvSpPr>
        <xdr:cNvPr id="386" name="テキスト ボックス 385"/>
        <xdr:cNvSpPr txBox="1"/>
      </xdr:nvSpPr>
      <xdr:spPr>
        <a:xfrm>
          <a:off x="939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類似団体内平均値を上回った状態が続いている。大きな要因は、人件費・繰出金となっている。職員数の削減の検討や使用料等の料金の適正化を図ることで繰出金の抑制に努め、比率の改善を図る。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62992</xdr:rowOff>
    </xdr:to>
    <xdr:cxnSp macro="">
      <xdr:nvCxnSpPr>
        <xdr:cNvPr id="417" name="直線コネクタ 416"/>
        <xdr:cNvCxnSpPr/>
      </xdr:nvCxnSpPr>
      <xdr:spPr>
        <a:xfrm>
          <a:off x="15671800" y="1322578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147574</xdr:rowOff>
    </xdr:from>
    <xdr:to>
      <xdr:col>78</xdr:col>
      <xdr:colOff>69850</xdr:colOff>
      <xdr:row>77</xdr:row>
      <xdr:rowOff>24130</xdr:rowOff>
    </xdr:to>
    <xdr:cxnSp macro="">
      <xdr:nvCxnSpPr>
        <xdr:cNvPr id="420" name="直線コネクタ 419"/>
        <xdr:cNvCxnSpPr/>
      </xdr:nvCxnSpPr>
      <xdr:spPr>
        <a:xfrm>
          <a:off x="14782800" y="1317777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101854</xdr:rowOff>
    </xdr:from>
    <xdr:to>
      <xdr:col>73</xdr:col>
      <xdr:colOff>180975</xdr:colOff>
      <xdr:row>76</xdr:row>
      <xdr:rowOff>147574</xdr:rowOff>
    </xdr:to>
    <xdr:cxnSp macro="">
      <xdr:nvCxnSpPr>
        <xdr:cNvPr id="423" name="直線コネクタ 422"/>
        <xdr:cNvCxnSpPr/>
      </xdr:nvCxnSpPr>
      <xdr:spPr>
        <a:xfrm>
          <a:off x="13893800" y="131320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101854</xdr:rowOff>
    </xdr:from>
    <xdr:to>
      <xdr:col>69</xdr:col>
      <xdr:colOff>92075</xdr:colOff>
      <xdr:row>76</xdr:row>
      <xdr:rowOff>140715</xdr:rowOff>
    </xdr:to>
    <xdr:cxnSp macro="">
      <xdr:nvCxnSpPr>
        <xdr:cNvPr id="426" name="直線コネクタ 425"/>
        <xdr:cNvCxnSpPr/>
      </xdr:nvCxnSpPr>
      <xdr:spPr>
        <a:xfrm flipV="1">
          <a:off x="13004800" y="13132054"/>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xdr:rowOff>
    </xdr:from>
    <xdr:to>
      <xdr:col>82</xdr:col>
      <xdr:colOff>158750</xdr:colOff>
      <xdr:row>77</xdr:row>
      <xdr:rowOff>113792</xdr:rowOff>
    </xdr:to>
    <xdr:sp macro="" textlink="">
      <xdr:nvSpPr>
        <xdr:cNvPr id="436" name="楕円 435"/>
        <xdr:cNvSpPr/>
      </xdr:nvSpPr>
      <xdr:spPr>
        <a:xfrm>
          <a:off x="16459200" y="132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155719</xdr:rowOff>
    </xdr:from>
    <xdr:ext cx="762000" cy="259045"/>
    <xdr:sp macro="" textlink="">
      <xdr:nvSpPr>
        <xdr:cNvPr id="437" name="公債費以外該当値テキスト"/>
        <xdr:cNvSpPr txBox="1"/>
      </xdr:nvSpPr>
      <xdr:spPr>
        <a:xfrm>
          <a:off x="16598900" y="1318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38" name="楕円 437"/>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39" name="テキスト ボックス 438"/>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96774</xdr:rowOff>
    </xdr:from>
    <xdr:to>
      <xdr:col>74</xdr:col>
      <xdr:colOff>31750</xdr:colOff>
      <xdr:row>77</xdr:row>
      <xdr:rowOff>26924</xdr:rowOff>
    </xdr:to>
    <xdr:sp macro="" textlink="">
      <xdr:nvSpPr>
        <xdr:cNvPr id="440" name="楕円 439"/>
        <xdr:cNvSpPr/>
      </xdr:nvSpPr>
      <xdr:spPr>
        <a:xfrm>
          <a:off x="14732000" y="131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11701</xdr:rowOff>
    </xdr:from>
    <xdr:ext cx="762000" cy="259045"/>
    <xdr:sp macro="" textlink="">
      <xdr:nvSpPr>
        <xdr:cNvPr id="441" name="テキスト ボックス 440"/>
        <xdr:cNvSpPr txBox="1"/>
      </xdr:nvSpPr>
      <xdr:spPr>
        <a:xfrm>
          <a:off x="14401800" y="1321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51054</xdr:rowOff>
    </xdr:from>
    <xdr:to>
      <xdr:col>69</xdr:col>
      <xdr:colOff>142875</xdr:colOff>
      <xdr:row>76</xdr:row>
      <xdr:rowOff>152654</xdr:rowOff>
    </xdr:to>
    <xdr:sp macro="" textlink="">
      <xdr:nvSpPr>
        <xdr:cNvPr id="442" name="楕円 441"/>
        <xdr:cNvSpPr/>
      </xdr:nvSpPr>
      <xdr:spPr>
        <a:xfrm>
          <a:off x="13843000" y="130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137431</xdr:rowOff>
    </xdr:from>
    <xdr:ext cx="762000" cy="259045"/>
    <xdr:sp macro="" textlink="">
      <xdr:nvSpPr>
        <xdr:cNvPr id="443" name="テキスト ボックス 442"/>
        <xdr:cNvSpPr txBox="1"/>
      </xdr:nvSpPr>
      <xdr:spPr>
        <a:xfrm>
          <a:off x="13512800" y="1316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4" name="楕円 443"/>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5" name="テキスト ボックス 444"/>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27445</xdr:rowOff>
    </xdr:from>
    <xdr:to>
      <xdr:col>29</xdr:col>
      <xdr:colOff>127000</xdr:colOff>
      <xdr:row>16</xdr:row>
      <xdr:rowOff>46030</xdr:rowOff>
    </xdr:to>
    <xdr:cxnSp macro="">
      <xdr:nvCxnSpPr>
        <xdr:cNvPr id="49" name="直線コネクタ 48"/>
        <xdr:cNvCxnSpPr/>
      </xdr:nvCxnSpPr>
      <xdr:spPr bwMode="auto">
        <a:xfrm flipV="1">
          <a:off x="5003800" y="2818270"/>
          <a:ext cx="647700" cy="18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46030</xdr:rowOff>
    </xdr:from>
    <xdr:to>
      <xdr:col>26</xdr:col>
      <xdr:colOff>50800</xdr:colOff>
      <xdr:row>16</xdr:row>
      <xdr:rowOff>72311</xdr:rowOff>
    </xdr:to>
    <xdr:cxnSp macro="">
      <xdr:nvCxnSpPr>
        <xdr:cNvPr id="52" name="直線コネクタ 51"/>
        <xdr:cNvCxnSpPr/>
      </xdr:nvCxnSpPr>
      <xdr:spPr bwMode="auto">
        <a:xfrm flipV="1">
          <a:off x="4305300" y="2836855"/>
          <a:ext cx="698500" cy="26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72311</xdr:rowOff>
    </xdr:from>
    <xdr:to>
      <xdr:col>22</xdr:col>
      <xdr:colOff>114300</xdr:colOff>
      <xdr:row>16</xdr:row>
      <xdr:rowOff>80956</xdr:rowOff>
    </xdr:to>
    <xdr:cxnSp macro="">
      <xdr:nvCxnSpPr>
        <xdr:cNvPr id="55" name="直線コネクタ 54"/>
        <xdr:cNvCxnSpPr/>
      </xdr:nvCxnSpPr>
      <xdr:spPr bwMode="auto">
        <a:xfrm flipV="1">
          <a:off x="3606800" y="2863136"/>
          <a:ext cx="698500" cy="8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75161</xdr:rowOff>
    </xdr:from>
    <xdr:to>
      <xdr:col>18</xdr:col>
      <xdr:colOff>177800</xdr:colOff>
      <xdr:row>16</xdr:row>
      <xdr:rowOff>80956</xdr:rowOff>
    </xdr:to>
    <xdr:cxnSp macro="">
      <xdr:nvCxnSpPr>
        <xdr:cNvPr id="58" name="直線コネクタ 57"/>
        <xdr:cNvCxnSpPr/>
      </xdr:nvCxnSpPr>
      <xdr:spPr bwMode="auto">
        <a:xfrm>
          <a:off x="2908300" y="2865986"/>
          <a:ext cx="698500" cy="5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148095</xdr:rowOff>
    </xdr:from>
    <xdr:to>
      <xdr:col>29</xdr:col>
      <xdr:colOff>177800</xdr:colOff>
      <xdr:row>16</xdr:row>
      <xdr:rowOff>78245</xdr:rowOff>
    </xdr:to>
    <xdr:sp macro="" textlink="">
      <xdr:nvSpPr>
        <xdr:cNvPr id="68" name="楕円 67"/>
        <xdr:cNvSpPr/>
      </xdr:nvSpPr>
      <xdr:spPr bwMode="auto">
        <a:xfrm>
          <a:off x="5600700" y="2767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164622</xdr:rowOff>
    </xdr:from>
    <xdr:ext cx="762000" cy="259045"/>
    <xdr:sp macro="" textlink="">
      <xdr:nvSpPr>
        <xdr:cNvPr id="69" name="人口1人当たり決算額の推移該当値テキスト130"/>
        <xdr:cNvSpPr txBox="1"/>
      </xdr:nvSpPr>
      <xdr:spPr>
        <a:xfrm>
          <a:off x="5740400" y="261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166680</xdr:rowOff>
    </xdr:from>
    <xdr:to>
      <xdr:col>26</xdr:col>
      <xdr:colOff>101600</xdr:colOff>
      <xdr:row>16</xdr:row>
      <xdr:rowOff>96830</xdr:rowOff>
    </xdr:to>
    <xdr:sp macro="" textlink="">
      <xdr:nvSpPr>
        <xdr:cNvPr id="70" name="楕円 69"/>
        <xdr:cNvSpPr/>
      </xdr:nvSpPr>
      <xdr:spPr bwMode="auto">
        <a:xfrm>
          <a:off x="4953000" y="278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107007</xdr:rowOff>
    </xdr:from>
    <xdr:ext cx="736600" cy="259045"/>
    <xdr:sp macro="" textlink="">
      <xdr:nvSpPr>
        <xdr:cNvPr id="71" name="テキスト ボックス 70"/>
        <xdr:cNvSpPr txBox="1"/>
      </xdr:nvSpPr>
      <xdr:spPr>
        <a:xfrm>
          <a:off x="4622800" y="255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21511</xdr:rowOff>
    </xdr:from>
    <xdr:to>
      <xdr:col>22</xdr:col>
      <xdr:colOff>165100</xdr:colOff>
      <xdr:row>16</xdr:row>
      <xdr:rowOff>123111</xdr:rowOff>
    </xdr:to>
    <xdr:sp macro="" textlink="">
      <xdr:nvSpPr>
        <xdr:cNvPr id="72" name="楕円 71"/>
        <xdr:cNvSpPr/>
      </xdr:nvSpPr>
      <xdr:spPr bwMode="auto">
        <a:xfrm>
          <a:off x="4254500" y="2812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133288</xdr:rowOff>
    </xdr:from>
    <xdr:ext cx="762000" cy="259045"/>
    <xdr:sp macro="" textlink="">
      <xdr:nvSpPr>
        <xdr:cNvPr id="73" name="テキスト ボックス 72"/>
        <xdr:cNvSpPr txBox="1"/>
      </xdr:nvSpPr>
      <xdr:spPr>
        <a:xfrm>
          <a:off x="3924300" y="258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30156</xdr:rowOff>
    </xdr:from>
    <xdr:to>
      <xdr:col>19</xdr:col>
      <xdr:colOff>38100</xdr:colOff>
      <xdr:row>16</xdr:row>
      <xdr:rowOff>131756</xdr:rowOff>
    </xdr:to>
    <xdr:sp macro="" textlink="">
      <xdr:nvSpPr>
        <xdr:cNvPr id="74" name="楕円 73"/>
        <xdr:cNvSpPr/>
      </xdr:nvSpPr>
      <xdr:spPr bwMode="auto">
        <a:xfrm>
          <a:off x="3556000" y="2820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141933</xdr:rowOff>
    </xdr:from>
    <xdr:ext cx="762000" cy="259045"/>
    <xdr:sp macro="" textlink="">
      <xdr:nvSpPr>
        <xdr:cNvPr id="75" name="テキスト ボックス 74"/>
        <xdr:cNvSpPr txBox="1"/>
      </xdr:nvSpPr>
      <xdr:spPr>
        <a:xfrm>
          <a:off x="3225800" y="258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24361</xdr:rowOff>
    </xdr:from>
    <xdr:to>
      <xdr:col>15</xdr:col>
      <xdr:colOff>101600</xdr:colOff>
      <xdr:row>16</xdr:row>
      <xdr:rowOff>125961</xdr:rowOff>
    </xdr:to>
    <xdr:sp macro="" textlink="">
      <xdr:nvSpPr>
        <xdr:cNvPr id="76" name="楕円 75"/>
        <xdr:cNvSpPr/>
      </xdr:nvSpPr>
      <xdr:spPr bwMode="auto">
        <a:xfrm>
          <a:off x="2857500" y="2815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136138</xdr:rowOff>
    </xdr:from>
    <xdr:ext cx="762000" cy="259045"/>
    <xdr:sp macro="" textlink="">
      <xdr:nvSpPr>
        <xdr:cNvPr id="77" name="テキスト ボックス 76"/>
        <xdr:cNvSpPr txBox="1"/>
      </xdr:nvSpPr>
      <xdr:spPr>
        <a:xfrm>
          <a:off x="2527300" y="258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22900</xdr:rowOff>
    </xdr:from>
    <xdr:to>
      <xdr:col>29</xdr:col>
      <xdr:colOff>127000</xdr:colOff>
      <xdr:row>35</xdr:row>
      <xdr:rowOff>41677</xdr:rowOff>
    </xdr:to>
    <xdr:cxnSp macro="">
      <xdr:nvCxnSpPr>
        <xdr:cNvPr id="108" name="直線コネクタ 107"/>
        <xdr:cNvCxnSpPr/>
      </xdr:nvCxnSpPr>
      <xdr:spPr bwMode="auto">
        <a:xfrm>
          <a:off x="5003800" y="6633250"/>
          <a:ext cx="647700" cy="18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2408</xdr:rowOff>
    </xdr:from>
    <xdr:to>
      <xdr:col>26</xdr:col>
      <xdr:colOff>50800</xdr:colOff>
      <xdr:row>35</xdr:row>
      <xdr:rowOff>22900</xdr:rowOff>
    </xdr:to>
    <xdr:cxnSp macro="">
      <xdr:nvCxnSpPr>
        <xdr:cNvPr id="111" name="直線コネクタ 110"/>
        <xdr:cNvCxnSpPr/>
      </xdr:nvCxnSpPr>
      <xdr:spPr bwMode="auto">
        <a:xfrm>
          <a:off x="4305300" y="6612758"/>
          <a:ext cx="698500" cy="20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335515</xdr:rowOff>
    </xdr:from>
    <xdr:to>
      <xdr:col>22</xdr:col>
      <xdr:colOff>114300</xdr:colOff>
      <xdr:row>35</xdr:row>
      <xdr:rowOff>2408</xdr:rowOff>
    </xdr:to>
    <xdr:cxnSp macro="">
      <xdr:nvCxnSpPr>
        <xdr:cNvPr id="114" name="直線コネクタ 113"/>
        <xdr:cNvCxnSpPr/>
      </xdr:nvCxnSpPr>
      <xdr:spPr bwMode="auto">
        <a:xfrm>
          <a:off x="3606800" y="6602965"/>
          <a:ext cx="698500" cy="9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321625</xdr:rowOff>
    </xdr:from>
    <xdr:to>
      <xdr:col>18</xdr:col>
      <xdr:colOff>177800</xdr:colOff>
      <xdr:row>34</xdr:row>
      <xdr:rowOff>335515</xdr:rowOff>
    </xdr:to>
    <xdr:cxnSp macro="">
      <xdr:nvCxnSpPr>
        <xdr:cNvPr id="117" name="直線コネクタ 116"/>
        <xdr:cNvCxnSpPr/>
      </xdr:nvCxnSpPr>
      <xdr:spPr bwMode="auto">
        <a:xfrm>
          <a:off x="2908300" y="6589075"/>
          <a:ext cx="698500" cy="13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333777</xdr:rowOff>
    </xdr:from>
    <xdr:to>
      <xdr:col>29</xdr:col>
      <xdr:colOff>177800</xdr:colOff>
      <xdr:row>35</xdr:row>
      <xdr:rowOff>92477</xdr:rowOff>
    </xdr:to>
    <xdr:sp macro="" textlink="">
      <xdr:nvSpPr>
        <xdr:cNvPr id="127" name="楕円 126"/>
        <xdr:cNvSpPr/>
      </xdr:nvSpPr>
      <xdr:spPr bwMode="auto">
        <a:xfrm>
          <a:off x="5600700" y="6601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178854</xdr:rowOff>
    </xdr:from>
    <xdr:ext cx="762000" cy="259045"/>
    <xdr:sp macro="" textlink="">
      <xdr:nvSpPr>
        <xdr:cNvPr id="128" name="人口1人当たり決算額の推移該当値テキスト445"/>
        <xdr:cNvSpPr txBox="1"/>
      </xdr:nvSpPr>
      <xdr:spPr>
        <a:xfrm>
          <a:off x="5740400" y="644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315000</xdr:rowOff>
    </xdr:from>
    <xdr:to>
      <xdr:col>26</xdr:col>
      <xdr:colOff>101600</xdr:colOff>
      <xdr:row>35</xdr:row>
      <xdr:rowOff>73700</xdr:rowOff>
    </xdr:to>
    <xdr:sp macro="" textlink="">
      <xdr:nvSpPr>
        <xdr:cNvPr id="129" name="楕円 128"/>
        <xdr:cNvSpPr/>
      </xdr:nvSpPr>
      <xdr:spPr bwMode="auto">
        <a:xfrm>
          <a:off x="4953000" y="6582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83877</xdr:rowOff>
    </xdr:from>
    <xdr:ext cx="736600" cy="259045"/>
    <xdr:sp macro="" textlink="">
      <xdr:nvSpPr>
        <xdr:cNvPr id="130" name="テキスト ボックス 129"/>
        <xdr:cNvSpPr txBox="1"/>
      </xdr:nvSpPr>
      <xdr:spPr>
        <a:xfrm>
          <a:off x="4622800" y="6351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294508</xdr:rowOff>
    </xdr:from>
    <xdr:to>
      <xdr:col>22</xdr:col>
      <xdr:colOff>165100</xdr:colOff>
      <xdr:row>35</xdr:row>
      <xdr:rowOff>53208</xdr:rowOff>
    </xdr:to>
    <xdr:sp macro="" textlink="">
      <xdr:nvSpPr>
        <xdr:cNvPr id="131" name="楕円 130"/>
        <xdr:cNvSpPr/>
      </xdr:nvSpPr>
      <xdr:spPr bwMode="auto">
        <a:xfrm>
          <a:off x="4254500" y="6561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63385</xdr:rowOff>
    </xdr:from>
    <xdr:ext cx="762000" cy="259045"/>
    <xdr:sp macro="" textlink="">
      <xdr:nvSpPr>
        <xdr:cNvPr id="132" name="テキスト ボックス 131"/>
        <xdr:cNvSpPr txBox="1"/>
      </xdr:nvSpPr>
      <xdr:spPr>
        <a:xfrm>
          <a:off x="3924300" y="633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284715</xdr:rowOff>
    </xdr:from>
    <xdr:to>
      <xdr:col>19</xdr:col>
      <xdr:colOff>38100</xdr:colOff>
      <xdr:row>35</xdr:row>
      <xdr:rowOff>43415</xdr:rowOff>
    </xdr:to>
    <xdr:sp macro="" textlink="">
      <xdr:nvSpPr>
        <xdr:cNvPr id="133" name="楕円 132"/>
        <xdr:cNvSpPr/>
      </xdr:nvSpPr>
      <xdr:spPr bwMode="auto">
        <a:xfrm>
          <a:off x="3556000" y="6552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53592</xdr:rowOff>
    </xdr:from>
    <xdr:ext cx="762000" cy="259045"/>
    <xdr:sp macro="" textlink="">
      <xdr:nvSpPr>
        <xdr:cNvPr id="134" name="テキスト ボックス 133"/>
        <xdr:cNvSpPr txBox="1"/>
      </xdr:nvSpPr>
      <xdr:spPr>
        <a:xfrm>
          <a:off x="3225800" y="632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270825</xdr:rowOff>
    </xdr:from>
    <xdr:to>
      <xdr:col>15</xdr:col>
      <xdr:colOff>101600</xdr:colOff>
      <xdr:row>35</xdr:row>
      <xdr:rowOff>29525</xdr:rowOff>
    </xdr:to>
    <xdr:sp macro="" textlink="">
      <xdr:nvSpPr>
        <xdr:cNvPr id="135" name="楕円 134"/>
        <xdr:cNvSpPr/>
      </xdr:nvSpPr>
      <xdr:spPr bwMode="auto">
        <a:xfrm>
          <a:off x="2857500" y="6538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39702</xdr:rowOff>
    </xdr:from>
    <xdr:ext cx="762000" cy="259045"/>
    <xdr:sp macro="" textlink="">
      <xdr:nvSpPr>
        <xdr:cNvPr id="136" name="テキスト ボックス 135"/>
        <xdr:cNvSpPr txBox="1"/>
      </xdr:nvSpPr>
      <xdr:spPr>
        <a:xfrm>
          <a:off x="2527300" y="630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1,749
1,747
103.07
3,259,015
3,119,438
105,905
1,802,609
3,778,734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132966</xdr:rowOff>
    </xdr:from>
    <xdr:to>
      <xdr:col>24</xdr:col>
      <xdr:colOff>63500</xdr:colOff>
      <xdr:row>34</xdr:row>
      <xdr:rowOff>144343</xdr:rowOff>
    </xdr:to>
    <xdr:cxnSp macro="">
      <xdr:nvCxnSpPr>
        <xdr:cNvPr id="58" name="直線コネクタ 57"/>
        <xdr:cNvCxnSpPr/>
      </xdr:nvCxnSpPr>
      <xdr:spPr>
        <a:xfrm flipV="1">
          <a:off x="3797300" y="5962266"/>
          <a:ext cx="838200" cy="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144343</xdr:rowOff>
    </xdr:from>
    <xdr:to>
      <xdr:col>19</xdr:col>
      <xdr:colOff>177800</xdr:colOff>
      <xdr:row>34</xdr:row>
      <xdr:rowOff>158050</xdr:rowOff>
    </xdr:to>
    <xdr:cxnSp macro="">
      <xdr:nvCxnSpPr>
        <xdr:cNvPr id="61" name="直線コネクタ 60"/>
        <xdr:cNvCxnSpPr/>
      </xdr:nvCxnSpPr>
      <xdr:spPr>
        <a:xfrm flipV="1">
          <a:off x="2908300" y="5973643"/>
          <a:ext cx="889000" cy="1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139389</xdr:rowOff>
    </xdr:from>
    <xdr:to>
      <xdr:col>15</xdr:col>
      <xdr:colOff>50800</xdr:colOff>
      <xdr:row>34</xdr:row>
      <xdr:rowOff>158050</xdr:rowOff>
    </xdr:to>
    <xdr:cxnSp macro="">
      <xdr:nvCxnSpPr>
        <xdr:cNvPr id="64" name="直線コネクタ 63"/>
        <xdr:cNvCxnSpPr/>
      </xdr:nvCxnSpPr>
      <xdr:spPr>
        <a:xfrm>
          <a:off x="2019300" y="5968689"/>
          <a:ext cx="889000" cy="1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139389</xdr:rowOff>
    </xdr:from>
    <xdr:to>
      <xdr:col>10</xdr:col>
      <xdr:colOff>114300</xdr:colOff>
      <xdr:row>34</xdr:row>
      <xdr:rowOff>143975</xdr:rowOff>
    </xdr:to>
    <xdr:cxnSp macro="">
      <xdr:nvCxnSpPr>
        <xdr:cNvPr id="67" name="直線コネクタ 66"/>
        <xdr:cNvCxnSpPr/>
      </xdr:nvCxnSpPr>
      <xdr:spPr>
        <a:xfrm flipV="1">
          <a:off x="1130300" y="5968689"/>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82166</xdr:rowOff>
    </xdr:from>
    <xdr:to>
      <xdr:col>24</xdr:col>
      <xdr:colOff>114300</xdr:colOff>
      <xdr:row>35</xdr:row>
      <xdr:rowOff>12316</xdr:rowOff>
    </xdr:to>
    <xdr:sp macro="" textlink="">
      <xdr:nvSpPr>
        <xdr:cNvPr id="77" name="楕円 76"/>
        <xdr:cNvSpPr/>
      </xdr:nvSpPr>
      <xdr:spPr>
        <a:xfrm>
          <a:off x="4584700" y="59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105043</xdr:rowOff>
    </xdr:from>
    <xdr:ext cx="599010" cy="259045"/>
    <xdr:sp macro="" textlink="">
      <xdr:nvSpPr>
        <xdr:cNvPr id="78" name="人件費該当値テキスト"/>
        <xdr:cNvSpPr txBox="1"/>
      </xdr:nvSpPr>
      <xdr:spPr>
        <a:xfrm>
          <a:off x="4686300" y="576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93543</xdr:rowOff>
    </xdr:from>
    <xdr:to>
      <xdr:col>20</xdr:col>
      <xdr:colOff>38100</xdr:colOff>
      <xdr:row>35</xdr:row>
      <xdr:rowOff>23693</xdr:rowOff>
    </xdr:to>
    <xdr:sp macro="" textlink="">
      <xdr:nvSpPr>
        <xdr:cNvPr id="79" name="楕円 78"/>
        <xdr:cNvSpPr/>
      </xdr:nvSpPr>
      <xdr:spPr>
        <a:xfrm>
          <a:off x="3746500" y="592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40220</xdr:rowOff>
    </xdr:from>
    <xdr:ext cx="599010" cy="259045"/>
    <xdr:sp macro="" textlink="">
      <xdr:nvSpPr>
        <xdr:cNvPr id="80" name="テキスト ボックス 79"/>
        <xdr:cNvSpPr txBox="1"/>
      </xdr:nvSpPr>
      <xdr:spPr>
        <a:xfrm>
          <a:off x="3497795" y="569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107250</xdr:rowOff>
    </xdr:from>
    <xdr:to>
      <xdr:col>15</xdr:col>
      <xdr:colOff>101600</xdr:colOff>
      <xdr:row>35</xdr:row>
      <xdr:rowOff>37400</xdr:rowOff>
    </xdr:to>
    <xdr:sp macro="" textlink="">
      <xdr:nvSpPr>
        <xdr:cNvPr id="81" name="楕円 80"/>
        <xdr:cNvSpPr/>
      </xdr:nvSpPr>
      <xdr:spPr>
        <a:xfrm>
          <a:off x="2857500" y="59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53927</xdr:rowOff>
    </xdr:from>
    <xdr:ext cx="599010" cy="259045"/>
    <xdr:sp macro="" textlink="">
      <xdr:nvSpPr>
        <xdr:cNvPr id="82" name="テキスト ボックス 81"/>
        <xdr:cNvSpPr txBox="1"/>
      </xdr:nvSpPr>
      <xdr:spPr>
        <a:xfrm>
          <a:off x="2608795" y="571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88589</xdr:rowOff>
    </xdr:from>
    <xdr:to>
      <xdr:col>10</xdr:col>
      <xdr:colOff>165100</xdr:colOff>
      <xdr:row>35</xdr:row>
      <xdr:rowOff>18739</xdr:rowOff>
    </xdr:to>
    <xdr:sp macro="" textlink="">
      <xdr:nvSpPr>
        <xdr:cNvPr id="83" name="楕円 82"/>
        <xdr:cNvSpPr/>
      </xdr:nvSpPr>
      <xdr:spPr>
        <a:xfrm>
          <a:off x="1968500" y="591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35266</xdr:rowOff>
    </xdr:from>
    <xdr:ext cx="599010" cy="259045"/>
    <xdr:sp macro="" textlink="">
      <xdr:nvSpPr>
        <xdr:cNvPr id="84" name="テキスト ボックス 83"/>
        <xdr:cNvSpPr txBox="1"/>
      </xdr:nvSpPr>
      <xdr:spPr>
        <a:xfrm>
          <a:off x="1719795" y="569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93175</xdr:rowOff>
    </xdr:from>
    <xdr:to>
      <xdr:col>6</xdr:col>
      <xdr:colOff>38100</xdr:colOff>
      <xdr:row>35</xdr:row>
      <xdr:rowOff>23325</xdr:rowOff>
    </xdr:to>
    <xdr:sp macro="" textlink="">
      <xdr:nvSpPr>
        <xdr:cNvPr id="85" name="楕円 84"/>
        <xdr:cNvSpPr/>
      </xdr:nvSpPr>
      <xdr:spPr>
        <a:xfrm>
          <a:off x="1079500" y="59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39852</xdr:rowOff>
    </xdr:from>
    <xdr:ext cx="599010" cy="259045"/>
    <xdr:sp macro="" textlink="">
      <xdr:nvSpPr>
        <xdr:cNvPr id="86" name="テキスト ボックス 85"/>
        <xdr:cNvSpPr txBox="1"/>
      </xdr:nvSpPr>
      <xdr:spPr>
        <a:xfrm>
          <a:off x="830795" y="569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57334</xdr:rowOff>
    </xdr:from>
    <xdr:to>
      <xdr:col>24</xdr:col>
      <xdr:colOff>63500</xdr:colOff>
      <xdr:row>57</xdr:row>
      <xdr:rowOff>69762</xdr:rowOff>
    </xdr:to>
    <xdr:cxnSp macro="">
      <xdr:nvCxnSpPr>
        <xdr:cNvPr id="117" name="直線コネクタ 116"/>
        <xdr:cNvCxnSpPr/>
      </xdr:nvCxnSpPr>
      <xdr:spPr>
        <a:xfrm>
          <a:off x="3797300" y="9829984"/>
          <a:ext cx="838200" cy="1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57334</xdr:rowOff>
    </xdr:from>
    <xdr:to>
      <xdr:col>19</xdr:col>
      <xdr:colOff>177800</xdr:colOff>
      <xdr:row>57</xdr:row>
      <xdr:rowOff>74972</xdr:rowOff>
    </xdr:to>
    <xdr:cxnSp macro="">
      <xdr:nvCxnSpPr>
        <xdr:cNvPr id="120" name="直線コネクタ 119"/>
        <xdr:cNvCxnSpPr/>
      </xdr:nvCxnSpPr>
      <xdr:spPr>
        <a:xfrm flipV="1">
          <a:off x="2908300" y="9829984"/>
          <a:ext cx="889000" cy="1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65677</xdr:rowOff>
    </xdr:from>
    <xdr:to>
      <xdr:col>15</xdr:col>
      <xdr:colOff>50800</xdr:colOff>
      <xdr:row>57</xdr:row>
      <xdr:rowOff>74972</xdr:rowOff>
    </xdr:to>
    <xdr:cxnSp macro="">
      <xdr:nvCxnSpPr>
        <xdr:cNvPr id="123" name="直線コネクタ 122"/>
        <xdr:cNvCxnSpPr/>
      </xdr:nvCxnSpPr>
      <xdr:spPr>
        <a:xfrm>
          <a:off x="2019300" y="9838327"/>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65677</xdr:rowOff>
    </xdr:from>
    <xdr:to>
      <xdr:col>10</xdr:col>
      <xdr:colOff>114300</xdr:colOff>
      <xdr:row>57</xdr:row>
      <xdr:rowOff>130830</xdr:rowOff>
    </xdr:to>
    <xdr:cxnSp macro="">
      <xdr:nvCxnSpPr>
        <xdr:cNvPr id="126" name="直線コネクタ 125"/>
        <xdr:cNvCxnSpPr/>
      </xdr:nvCxnSpPr>
      <xdr:spPr>
        <a:xfrm flipV="1">
          <a:off x="1130300" y="9838327"/>
          <a:ext cx="889000" cy="6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18962</xdr:rowOff>
    </xdr:from>
    <xdr:to>
      <xdr:col>24</xdr:col>
      <xdr:colOff>114300</xdr:colOff>
      <xdr:row>57</xdr:row>
      <xdr:rowOff>120562</xdr:rowOff>
    </xdr:to>
    <xdr:sp macro="" textlink="">
      <xdr:nvSpPr>
        <xdr:cNvPr id="136" name="楕円 135"/>
        <xdr:cNvSpPr/>
      </xdr:nvSpPr>
      <xdr:spPr>
        <a:xfrm>
          <a:off x="4584700" y="979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41839</xdr:rowOff>
    </xdr:from>
    <xdr:ext cx="599010" cy="259045"/>
    <xdr:sp macro="" textlink="">
      <xdr:nvSpPr>
        <xdr:cNvPr id="137" name="物件費該当値テキスト"/>
        <xdr:cNvSpPr txBox="1"/>
      </xdr:nvSpPr>
      <xdr:spPr>
        <a:xfrm>
          <a:off x="4686300" y="964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6534</xdr:rowOff>
    </xdr:from>
    <xdr:to>
      <xdr:col>20</xdr:col>
      <xdr:colOff>38100</xdr:colOff>
      <xdr:row>57</xdr:row>
      <xdr:rowOff>108134</xdr:rowOff>
    </xdr:to>
    <xdr:sp macro="" textlink="">
      <xdr:nvSpPr>
        <xdr:cNvPr id="138" name="楕円 137"/>
        <xdr:cNvSpPr/>
      </xdr:nvSpPr>
      <xdr:spPr>
        <a:xfrm>
          <a:off x="3746500" y="97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124661</xdr:rowOff>
    </xdr:from>
    <xdr:ext cx="599010" cy="259045"/>
    <xdr:sp macro="" textlink="">
      <xdr:nvSpPr>
        <xdr:cNvPr id="139" name="テキスト ボックス 138"/>
        <xdr:cNvSpPr txBox="1"/>
      </xdr:nvSpPr>
      <xdr:spPr>
        <a:xfrm>
          <a:off x="3497795" y="955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24172</xdr:rowOff>
    </xdr:from>
    <xdr:to>
      <xdr:col>15</xdr:col>
      <xdr:colOff>101600</xdr:colOff>
      <xdr:row>57</xdr:row>
      <xdr:rowOff>125772</xdr:rowOff>
    </xdr:to>
    <xdr:sp macro="" textlink="">
      <xdr:nvSpPr>
        <xdr:cNvPr id="140" name="楕円 139"/>
        <xdr:cNvSpPr/>
      </xdr:nvSpPr>
      <xdr:spPr>
        <a:xfrm>
          <a:off x="2857500" y="979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142299</xdr:rowOff>
    </xdr:from>
    <xdr:ext cx="599010" cy="259045"/>
    <xdr:sp macro="" textlink="">
      <xdr:nvSpPr>
        <xdr:cNvPr id="141" name="テキスト ボックス 140"/>
        <xdr:cNvSpPr txBox="1"/>
      </xdr:nvSpPr>
      <xdr:spPr>
        <a:xfrm>
          <a:off x="2608795" y="957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14877</xdr:rowOff>
    </xdr:from>
    <xdr:to>
      <xdr:col>10</xdr:col>
      <xdr:colOff>165100</xdr:colOff>
      <xdr:row>57</xdr:row>
      <xdr:rowOff>116477</xdr:rowOff>
    </xdr:to>
    <xdr:sp macro="" textlink="">
      <xdr:nvSpPr>
        <xdr:cNvPr id="142" name="楕円 141"/>
        <xdr:cNvSpPr/>
      </xdr:nvSpPr>
      <xdr:spPr>
        <a:xfrm>
          <a:off x="1968500" y="97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133004</xdr:rowOff>
    </xdr:from>
    <xdr:ext cx="599010" cy="259045"/>
    <xdr:sp macro="" textlink="">
      <xdr:nvSpPr>
        <xdr:cNvPr id="143" name="テキスト ボックス 142"/>
        <xdr:cNvSpPr txBox="1"/>
      </xdr:nvSpPr>
      <xdr:spPr>
        <a:xfrm>
          <a:off x="1719795" y="956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80030</xdr:rowOff>
    </xdr:from>
    <xdr:to>
      <xdr:col>6</xdr:col>
      <xdr:colOff>38100</xdr:colOff>
      <xdr:row>58</xdr:row>
      <xdr:rowOff>10180</xdr:rowOff>
    </xdr:to>
    <xdr:sp macro="" textlink="">
      <xdr:nvSpPr>
        <xdr:cNvPr id="144" name="楕円 143"/>
        <xdr:cNvSpPr/>
      </xdr:nvSpPr>
      <xdr:spPr>
        <a:xfrm>
          <a:off x="1079500" y="985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26707</xdr:rowOff>
    </xdr:from>
    <xdr:ext cx="599010" cy="259045"/>
    <xdr:sp macro="" textlink="">
      <xdr:nvSpPr>
        <xdr:cNvPr id="145" name="テキスト ボックス 144"/>
        <xdr:cNvSpPr txBox="1"/>
      </xdr:nvSpPr>
      <xdr:spPr>
        <a:xfrm>
          <a:off x="830795" y="962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109784</xdr:rowOff>
    </xdr:from>
    <xdr:to>
      <xdr:col>24</xdr:col>
      <xdr:colOff>63500</xdr:colOff>
      <xdr:row>78</xdr:row>
      <xdr:rowOff>118089</xdr:rowOff>
    </xdr:to>
    <xdr:cxnSp macro="">
      <xdr:nvCxnSpPr>
        <xdr:cNvPr id="174" name="直線コネクタ 173"/>
        <xdr:cNvCxnSpPr/>
      </xdr:nvCxnSpPr>
      <xdr:spPr>
        <a:xfrm flipV="1">
          <a:off x="3797300" y="13482884"/>
          <a:ext cx="8382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118089</xdr:rowOff>
    </xdr:from>
    <xdr:to>
      <xdr:col>19</xdr:col>
      <xdr:colOff>177800</xdr:colOff>
      <xdr:row>78</xdr:row>
      <xdr:rowOff>147824</xdr:rowOff>
    </xdr:to>
    <xdr:cxnSp macro="">
      <xdr:nvCxnSpPr>
        <xdr:cNvPr id="177" name="直線コネクタ 176"/>
        <xdr:cNvCxnSpPr/>
      </xdr:nvCxnSpPr>
      <xdr:spPr>
        <a:xfrm flipV="1">
          <a:off x="2908300" y="13491189"/>
          <a:ext cx="889000" cy="2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147824</xdr:rowOff>
    </xdr:from>
    <xdr:to>
      <xdr:col>15</xdr:col>
      <xdr:colOff>50800</xdr:colOff>
      <xdr:row>78</xdr:row>
      <xdr:rowOff>155138</xdr:rowOff>
    </xdr:to>
    <xdr:cxnSp macro="">
      <xdr:nvCxnSpPr>
        <xdr:cNvPr id="180" name="直線コネクタ 179"/>
        <xdr:cNvCxnSpPr/>
      </xdr:nvCxnSpPr>
      <xdr:spPr>
        <a:xfrm flipV="1">
          <a:off x="2019300" y="13520924"/>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145628</xdr:rowOff>
    </xdr:from>
    <xdr:to>
      <xdr:col>10</xdr:col>
      <xdr:colOff>114300</xdr:colOff>
      <xdr:row>78</xdr:row>
      <xdr:rowOff>155138</xdr:rowOff>
    </xdr:to>
    <xdr:cxnSp macro="">
      <xdr:nvCxnSpPr>
        <xdr:cNvPr id="183" name="直線コネクタ 182"/>
        <xdr:cNvCxnSpPr/>
      </xdr:nvCxnSpPr>
      <xdr:spPr>
        <a:xfrm>
          <a:off x="1130300" y="13518728"/>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58984</xdr:rowOff>
    </xdr:from>
    <xdr:to>
      <xdr:col>24</xdr:col>
      <xdr:colOff>114300</xdr:colOff>
      <xdr:row>78</xdr:row>
      <xdr:rowOff>160584</xdr:rowOff>
    </xdr:to>
    <xdr:sp macro="" textlink="">
      <xdr:nvSpPr>
        <xdr:cNvPr id="193" name="楕円 192"/>
        <xdr:cNvSpPr/>
      </xdr:nvSpPr>
      <xdr:spPr>
        <a:xfrm>
          <a:off x="4584700" y="134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145361</xdr:rowOff>
    </xdr:from>
    <xdr:ext cx="534377" cy="259045"/>
    <xdr:sp macro="" textlink="">
      <xdr:nvSpPr>
        <xdr:cNvPr id="194" name="維持補修費該当値テキスト"/>
        <xdr:cNvSpPr txBox="1"/>
      </xdr:nvSpPr>
      <xdr:spPr>
        <a:xfrm>
          <a:off x="4686300" y="1334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67289</xdr:rowOff>
    </xdr:from>
    <xdr:to>
      <xdr:col>20</xdr:col>
      <xdr:colOff>38100</xdr:colOff>
      <xdr:row>78</xdr:row>
      <xdr:rowOff>168889</xdr:rowOff>
    </xdr:to>
    <xdr:sp macro="" textlink="">
      <xdr:nvSpPr>
        <xdr:cNvPr id="195" name="楕円 194"/>
        <xdr:cNvSpPr/>
      </xdr:nvSpPr>
      <xdr:spPr>
        <a:xfrm>
          <a:off x="3746500" y="134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160016</xdr:rowOff>
    </xdr:from>
    <xdr:ext cx="534377" cy="259045"/>
    <xdr:sp macro="" textlink="">
      <xdr:nvSpPr>
        <xdr:cNvPr id="196" name="テキスト ボックス 195"/>
        <xdr:cNvSpPr txBox="1"/>
      </xdr:nvSpPr>
      <xdr:spPr>
        <a:xfrm>
          <a:off x="3530111" y="1353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97024</xdr:rowOff>
    </xdr:from>
    <xdr:to>
      <xdr:col>15</xdr:col>
      <xdr:colOff>101600</xdr:colOff>
      <xdr:row>79</xdr:row>
      <xdr:rowOff>27174</xdr:rowOff>
    </xdr:to>
    <xdr:sp macro="" textlink="">
      <xdr:nvSpPr>
        <xdr:cNvPr id="197" name="楕円 196"/>
        <xdr:cNvSpPr/>
      </xdr:nvSpPr>
      <xdr:spPr>
        <a:xfrm>
          <a:off x="2857500" y="1347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18301</xdr:rowOff>
    </xdr:from>
    <xdr:ext cx="469744" cy="259045"/>
    <xdr:sp macro="" textlink="">
      <xdr:nvSpPr>
        <xdr:cNvPr id="198" name="テキスト ボックス 197"/>
        <xdr:cNvSpPr txBox="1"/>
      </xdr:nvSpPr>
      <xdr:spPr>
        <a:xfrm>
          <a:off x="2673428" y="1356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104338</xdr:rowOff>
    </xdr:from>
    <xdr:to>
      <xdr:col>10</xdr:col>
      <xdr:colOff>165100</xdr:colOff>
      <xdr:row>79</xdr:row>
      <xdr:rowOff>34488</xdr:rowOff>
    </xdr:to>
    <xdr:sp macro="" textlink="">
      <xdr:nvSpPr>
        <xdr:cNvPr id="199" name="楕円 198"/>
        <xdr:cNvSpPr/>
      </xdr:nvSpPr>
      <xdr:spPr>
        <a:xfrm>
          <a:off x="1968500" y="134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25615</xdr:rowOff>
    </xdr:from>
    <xdr:ext cx="469744" cy="259045"/>
    <xdr:sp macro="" textlink="">
      <xdr:nvSpPr>
        <xdr:cNvPr id="200" name="テキスト ボックス 199"/>
        <xdr:cNvSpPr txBox="1"/>
      </xdr:nvSpPr>
      <xdr:spPr>
        <a:xfrm>
          <a:off x="1784428" y="1357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94828</xdr:rowOff>
    </xdr:from>
    <xdr:to>
      <xdr:col>6</xdr:col>
      <xdr:colOff>38100</xdr:colOff>
      <xdr:row>79</xdr:row>
      <xdr:rowOff>24978</xdr:rowOff>
    </xdr:to>
    <xdr:sp macro="" textlink="">
      <xdr:nvSpPr>
        <xdr:cNvPr id="201" name="楕円 200"/>
        <xdr:cNvSpPr/>
      </xdr:nvSpPr>
      <xdr:spPr>
        <a:xfrm>
          <a:off x="1079500" y="1346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16105</xdr:rowOff>
    </xdr:from>
    <xdr:ext cx="469744" cy="259045"/>
    <xdr:sp macro="" textlink="">
      <xdr:nvSpPr>
        <xdr:cNvPr id="202" name="テキスト ボックス 201"/>
        <xdr:cNvSpPr txBox="1"/>
      </xdr:nvSpPr>
      <xdr:spPr>
        <a:xfrm>
          <a:off x="895428" y="13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151312</xdr:rowOff>
    </xdr:from>
    <xdr:to>
      <xdr:col>24</xdr:col>
      <xdr:colOff>63500</xdr:colOff>
      <xdr:row>95</xdr:row>
      <xdr:rowOff>20837</xdr:rowOff>
    </xdr:to>
    <xdr:cxnSp macro="">
      <xdr:nvCxnSpPr>
        <xdr:cNvPr id="235" name="直線コネクタ 234"/>
        <xdr:cNvCxnSpPr/>
      </xdr:nvCxnSpPr>
      <xdr:spPr>
        <a:xfrm>
          <a:off x="3797300" y="16267612"/>
          <a:ext cx="838200" cy="4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131356</xdr:rowOff>
    </xdr:from>
    <xdr:to>
      <xdr:col>19</xdr:col>
      <xdr:colOff>177800</xdr:colOff>
      <xdr:row>94</xdr:row>
      <xdr:rowOff>151312</xdr:rowOff>
    </xdr:to>
    <xdr:cxnSp macro="">
      <xdr:nvCxnSpPr>
        <xdr:cNvPr id="238" name="直線コネクタ 237"/>
        <xdr:cNvCxnSpPr/>
      </xdr:nvCxnSpPr>
      <xdr:spPr>
        <a:xfrm>
          <a:off x="2908300" y="16247656"/>
          <a:ext cx="889000" cy="1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131356</xdr:rowOff>
    </xdr:from>
    <xdr:to>
      <xdr:col>15</xdr:col>
      <xdr:colOff>50800</xdr:colOff>
      <xdr:row>95</xdr:row>
      <xdr:rowOff>58662</xdr:rowOff>
    </xdr:to>
    <xdr:cxnSp macro="">
      <xdr:nvCxnSpPr>
        <xdr:cNvPr id="241" name="直線コネクタ 240"/>
        <xdr:cNvCxnSpPr/>
      </xdr:nvCxnSpPr>
      <xdr:spPr>
        <a:xfrm flipV="1">
          <a:off x="2019300" y="16247656"/>
          <a:ext cx="889000" cy="9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44517</xdr:rowOff>
    </xdr:from>
    <xdr:to>
      <xdr:col>10</xdr:col>
      <xdr:colOff>114300</xdr:colOff>
      <xdr:row>95</xdr:row>
      <xdr:rowOff>58662</xdr:rowOff>
    </xdr:to>
    <xdr:cxnSp macro="">
      <xdr:nvCxnSpPr>
        <xdr:cNvPr id="244" name="直線コネクタ 243"/>
        <xdr:cNvCxnSpPr/>
      </xdr:nvCxnSpPr>
      <xdr:spPr>
        <a:xfrm>
          <a:off x="1130300" y="16332267"/>
          <a:ext cx="889000" cy="1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141487</xdr:rowOff>
    </xdr:from>
    <xdr:to>
      <xdr:col>24</xdr:col>
      <xdr:colOff>114300</xdr:colOff>
      <xdr:row>95</xdr:row>
      <xdr:rowOff>71637</xdr:rowOff>
    </xdr:to>
    <xdr:sp macro="" textlink="">
      <xdr:nvSpPr>
        <xdr:cNvPr id="254" name="楕円 253"/>
        <xdr:cNvSpPr/>
      </xdr:nvSpPr>
      <xdr:spPr>
        <a:xfrm>
          <a:off x="4584700" y="1625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164364</xdr:rowOff>
    </xdr:from>
    <xdr:ext cx="534377" cy="259045"/>
    <xdr:sp macro="" textlink="">
      <xdr:nvSpPr>
        <xdr:cNvPr id="255" name="扶助費該当値テキスト"/>
        <xdr:cNvSpPr txBox="1"/>
      </xdr:nvSpPr>
      <xdr:spPr>
        <a:xfrm>
          <a:off x="4686300" y="1610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100512</xdr:rowOff>
    </xdr:from>
    <xdr:to>
      <xdr:col>20</xdr:col>
      <xdr:colOff>38100</xdr:colOff>
      <xdr:row>95</xdr:row>
      <xdr:rowOff>30662</xdr:rowOff>
    </xdr:to>
    <xdr:sp macro="" textlink="">
      <xdr:nvSpPr>
        <xdr:cNvPr id="256" name="楕円 255"/>
        <xdr:cNvSpPr/>
      </xdr:nvSpPr>
      <xdr:spPr>
        <a:xfrm>
          <a:off x="3746500" y="1621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47189</xdr:rowOff>
    </xdr:from>
    <xdr:ext cx="534377" cy="259045"/>
    <xdr:sp macro="" textlink="">
      <xdr:nvSpPr>
        <xdr:cNvPr id="257" name="テキスト ボックス 256"/>
        <xdr:cNvSpPr txBox="1"/>
      </xdr:nvSpPr>
      <xdr:spPr>
        <a:xfrm>
          <a:off x="3530111" y="1599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80556</xdr:rowOff>
    </xdr:from>
    <xdr:to>
      <xdr:col>15</xdr:col>
      <xdr:colOff>101600</xdr:colOff>
      <xdr:row>95</xdr:row>
      <xdr:rowOff>10706</xdr:rowOff>
    </xdr:to>
    <xdr:sp macro="" textlink="">
      <xdr:nvSpPr>
        <xdr:cNvPr id="258" name="楕円 257"/>
        <xdr:cNvSpPr/>
      </xdr:nvSpPr>
      <xdr:spPr>
        <a:xfrm>
          <a:off x="2857500" y="161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27233</xdr:rowOff>
    </xdr:from>
    <xdr:ext cx="534377" cy="259045"/>
    <xdr:sp macro="" textlink="">
      <xdr:nvSpPr>
        <xdr:cNvPr id="259" name="テキスト ボックス 258"/>
        <xdr:cNvSpPr txBox="1"/>
      </xdr:nvSpPr>
      <xdr:spPr>
        <a:xfrm>
          <a:off x="2641111" y="159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7862</xdr:rowOff>
    </xdr:from>
    <xdr:to>
      <xdr:col>10</xdr:col>
      <xdr:colOff>165100</xdr:colOff>
      <xdr:row>95</xdr:row>
      <xdr:rowOff>109462</xdr:rowOff>
    </xdr:to>
    <xdr:sp macro="" textlink="">
      <xdr:nvSpPr>
        <xdr:cNvPr id="260" name="楕円 259"/>
        <xdr:cNvSpPr/>
      </xdr:nvSpPr>
      <xdr:spPr>
        <a:xfrm>
          <a:off x="1968500" y="1629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125989</xdr:rowOff>
    </xdr:from>
    <xdr:ext cx="534377" cy="259045"/>
    <xdr:sp macro="" textlink="">
      <xdr:nvSpPr>
        <xdr:cNvPr id="261" name="テキスト ボックス 260"/>
        <xdr:cNvSpPr txBox="1"/>
      </xdr:nvSpPr>
      <xdr:spPr>
        <a:xfrm>
          <a:off x="1752111" y="160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165167</xdr:rowOff>
    </xdr:from>
    <xdr:to>
      <xdr:col>6</xdr:col>
      <xdr:colOff>38100</xdr:colOff>
      <xdr:row>95</xdr:row>
      <xdr:rowOff>95317</xdr:rowOff>
    </xdr:to>
    <xdr:sp macro="" textlink="">
      <xdr:nvSpPr>
        <xdr:cNvPr id="262" name="楕円 261"/>
        <xdr:cNvSpPr/>
      </xdr:nvSpPr>
      <xdr:spPr>
        <a:xfrm>
          <a:off x="1079500" y="1628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111844</xdr:rowOff>
    </xdr:from>
    <xdr:ext cx="534377" cy="259045"/>
    <xdr:sp macro="" textlink="">
      <xdr:nvSpPr>
        <xdr:cNvPr id="263" name="テキスト ボックス 262"/>
        <xdr:cNvSpPr txBox="1"/>
      </xdr:nvSpPr>
      <xdr:spPr>
        <a:xfrm>
          <a:off x="863111" y="1605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101769</xdr:rowOff>
    </xdr:from>
    <xdr:to>
      <xdr:col>55</xdr:col>
      <xdr:colOff>0</xdr:colOff>
      <xdr:row>36</xdr:row>
      <xdr:rowOff>154329</xdr:rowOff>
    </xdr:to>
    <xdr:cxnSp macro="">
      <xdr:nvCxnSpPr>
        <xdr:cNvPr id="292" name="直線コネクタ 291"/>
        <xdr:cNvCxnSpPr/>
      </xdr:nvCxnSpPr>
      <xdr:spPr>
        <a:xfrm>
          <a:off x="9639300" y="6273969"/>
          <a:ext cx="838200" cy="5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101769</xdr:rowOff>
    </xdr:from>
    <xdr:to>
      <xdr:col>50</xdr:col>
      <xdr:colOff>114300</xdr:colOff>
      <xdr:row>36</xdr:row>
      <xdr:rowOff>140117</xdr:rowOff>
    </xdr:to>
    <xdr:cxnSp macro="">
      <xdr:nvCxnSpPr>
        <xdr:cNvPr id="295" name="直線コネクタ 294"/>
        <xdr:cNvCxnSpPr/>
      </xdr:nvCxnSpPr>
      <xdr:spPr>
        <a:xfrm flipV="1">
          <a:off x="8750300" y="6273969"/>
          <a:ext cx="889000" cy="3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140117</xdr:rowOff>
    </xdr:from>
    <xdr:to>
      <xdr:col>45</xdr:col>
      <xdr:colOff>177800</xdr:colOff>
      <xdr:row>37</xdr:row>
      <xdr:rowOff>40756</xdr:rowOff>
    </xdr:to>
    <xdr:cxnSp macro="">
      <xdr:nvCxnSpPr>
        <xdr:cNvPr id="298" name="直線コネクタ 297"/>
        <xdr:cNvCxnSpPr/>
      </xdr:nvCxnSpPr>
      <xdr:spPr>
        <a:xfrm flipV="1">
          <a:off x="7861300" y="6312317"/>
          <a:ext cx="889000" cy="7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40756</xdr:rowOff>
    </xdr:from>
    <xdr:to>
      <xdr:col>41</xdr:col>
      <xdr:colOff>50800</xdr:colOff>
      <xdr:row>37</xdr:row>
      <xdr:rowOff>99135</xdr:rowOff>
    </xdr:to>
    <xdr:cxnSp macro="">
      <xdr:nvCxnSpPr>
        <xdr:cNvPr id="301" name="直線コネクタ 300"/>
        <xdr:cNvCxnSpPr/>
      </xdr:nvCxnSpPr>
      <xdr:spPr>
        <a:xfrm flipV="1">
          <a:off x="6972300" y="6384406"/>
          <a:ext cx="889000" cy="5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103529</xdr:rowOff>
    </xdr:from>
    <xdr:to>
      <xdr:col>55</xdr:col>
      <xdr:colOff>50800</xdr:colOff>
      <xdr:row>37</xdr:row>
      <xdr:rowOff>33679</xdr:rowOff>
    </xdr:to>
    <xdr:sp macro="" textlink="">
      <xdr:nvSpPr>
        <xdr:cNvPr id="311" name="楕円 310"/>
        <xdr:cNvSpPr/>
      </xdr:nvSpPr>
      <xdr:spPr>
        <a:xfrm>
          <a:off x="10426700" y="627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126406</xdr:rowOff>
    </xdr:from>
    <xdr:ext cx="599010" cy="259045"/>
    <xdr:sp macro="" textlink="">
      <xdr:nvSpPr>
        <xdr:cNvPr id="312" name="補助費等該当値テキスト"/>
        <xdr:cNvSpPr txBox="1"/>
      </xdr:nvSpPr>
      <xdr:spPr>
        <a:xfrm>
          <a:off x="10528300" y="612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50969</xdr:rowOff>
    </xdr:from>
    <xdr:to>
      <xdr:col>50</xdr:col>
      <xdr:colOff>165100</xdr:colOff>
      <xdr:row>36</xdr:row>
      <xdr:rowOff>152569</xdr:rowOff>
    </xdr:to>
    <xdr:sp macro="" textlink="">
      <xdr:nvSpPr>
        <xdr:cNvPr id="313" name="楕円 312"/>
        <xdr:cNvSpPr/>
      </xdr:nvSpPr>
      <xdr:spPr>
        <a:xfrm>
          <a:off x="9588500" y="622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169096</xdr:rowOff>
    </xdr:from>
    <xdr:ext cx="599010" cy="259045"/>
    <xdr:sp macro="" textlink="">
      <xdr:nvSpPr>
        <xdr:cNvPr id="314" name="テキスト ボックス 313"/>
        <xdr:cNvSpPr txBox="1"/>
      </xdr:nvSpPr>
      <xdr:spPr>
        <a:xfrm>
          <a:off x="9339795" y="599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89317</xdr:rowOff>
    </xdr:from>
    <xdr:to>
      <xdr:col>46</xdr:col>
      <xdr:colOff>38100</xdr:colOff>
      <xdr:row>37</xdr:row>
      <xdr:rowOff>19467</xdr:rowOff>
    </xdr:to>
    <xdr:sp macro="" textlink="">
      <xdr:nvSpPr>
        <xdr:cNvPr id="315" name="楕円 314"/>
        <xdr:cNvSpPr/>
      </xdr:nvSpPr>
      <xdr:spPr>
        <a:xfrm>
          <a:off x="8699500" y="62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35994</xdr:rowOff>
    </xdr:from>
    <xdr:ext cx="599010" cy="259045"/>
    <xdr:sp macro="" textlink="">
      <xdr:nvSpPr>
        <xdr:cNvPr id="316" name="テキスト ボックス 315"/>
        <xdr:cNvSpPr txBox="1"/>
      </xdr:nvSpPr>
      <xdr:spPr>
        <a:xfrm>
          <a:off x="8450795" y="603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161406</xdr:rowOff>
    </xdr:from>
    <xdr:to>
      <xdr:col>41</xdr:col>
      <xdr:colOff>101600</xdr:colOff>
      <xdr:row>37</xdr:row>
      <xdr:rowOff>91556</xdr:rowOff>
    </xdr:to>
    <xdr:sp macro="" textlink="">
      <xdr:nvSpPr>
        <xdr:cNvPr id="317" name="楕円 316"/>
        <xdr:cNvSpPr/>
      </xdr:nvSpPr>
      <xdr:spPr>
        <a:xfrm>
          <a:off x="7810500" y="633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108083</xdr:rowOff>
    </xdr:from>
    <xdr:ext cx="599010" cy="259045"/>
    <xdr:sp macro="" textlink="">
      <xdr:nvSpPr>
        <xdr:cNvPr id="318" name="テキスト ボックス 317"/>
        <xdr:cNvSpPr txBox="1"/>
      </xdr:nvSpPr>
      <xdr:spPr>
        <a:xfrm>
          <a:off x="7561795" y="610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48335</xdr:rowOff>
    </xdr:from>
    <xdr:to>
      <xdr:col>36</xdr:col>
      <xdr:colOff>165100</xdr:colOff>
      <xdr:row>37</xdr:row>
      <xdr:rowOff>149935</xdr:rowOff>
    </xdr:to>
    <xdr:sp macro="" textlink="">
      <xdr:nvSpPr>
        <xdr:cNvPr id="319" name="楕円 318"/>
        <xdr:cNvSpPr/>
      </xdr:nvSpPr>
      <xdr:spPr>
        <a:xfrm>
          <a:off x="6921500" y="63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141062</xdr:rowOff>
    </xdr:from>
    <xdr:ext cx="599010" cy="259045"/>
    <xdr:sp macro="" textlink="">
      <xdr:nvSpPr>
        <xdr:cNvPr id="320" name="テキスト ボックス 319"/>
        <xdr:cNvSpPr txBox="1"/>
      </xdr:nvSpPr>
      <xdr:spPr>
        <a:xfrm>
          <a:off x="6672795" y="648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90804</xdr:rowOff>
    </xdr:from>
    <xdr:to>
      <xdr:col>55</xdr:col>
      <xdr:colOff>0</xdr:colOff>
      <xdr:row>57</xdr:row>
      <xdr:rowOff>129098</xdr:rowOff>
    </xdr:to>
    <xdr:cxnSp macro="">
      <xdr:nvCxnSpPr>
        <xdr:cNvPr id="347" name="直線コネクタ 346"/>
        <xdr:cNvCxnSpPr/>
      </xdr:nvCxnSpPr>
      <xdr:spPr>
        <a:xfrm flipV="1">
          <a:off x="9639300" y="9863454"/>
          <a:ext cx="838200" cy="3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129098</xdr:rowOff>
    </xdr:from>
    <xdr:to>
      <xdr:col>50</xdr:col>
      <xdr:colOff>114300</xdr:colOff>
      <xdr:row>57</xdr:row>
      <xdr:rowOff>160347</xdr:rowOff>
    </xdr:to>
    <xdr:cxnSp macro="">
      <xdr:nvCxnSpPr>
        <xdr:cNvPr id="350" name="直線コネクタ 349"/>
        <xdr:cNvCxnSpPr/>
      </xdr:nvCxnSpPr>
      <xdr:spPr>
        <a:xfrm flipV="1">
          <a:off x="8750300" y="9901748"/>
          <a:ext cx="889000" cy="3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150660</xdr:rowOff>
    </xdr:from>
    <xdr:to>
      <xdr:col>45</xdr:col>
      <xdr:colOff>177800</xdr:colOff>
      <xdr:row>57</xdr:row>
      <xdr:rowOff>160347</xdr:rowOff>
    </xdr:to>
    <xdr:cxnSp macro="">
      <xdr:nvCxnSpPr>
        <xdr:cNvPr id="353" name="直線コネクタ 352"/>
        <xdr:cNvCxnSpPr/>
      </xdr:nvCxnSpPr>
      <xdr:spPr>
        <a:xfrm>
          <a:off x="7861300" y="9923310"/>
          <a:ext cx="889000" cy="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147716</xdr:rowOff>
    </xdr:from>
    <xdr:to>
      <xdr:col>41</xdr:col>
      <xdr:colOff>50800</xdr:colOff>
      <xdr:row>57</xdr:row>
      <xdr:rowOff>150660</xdr:rowOff>
    </xdr:to>
    <xdr:cxnSp macro="">
      <xdr:nvCxnSpPr>
        <xdr:cNvPr id="356" name="直線コネクタ 355"/>
        <xdr:cNvCxnSpPr/>
      </xdr:nvCxnSpPr>
      <xdr:spPr>
        <a:xfrm>
          <a:off x="6972300" y="9920366"/>
          <a:ext cx="8890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40004</xdr:rowOff>
    </xdr:from>
    <xdr:to>
      <xdr:col>55</xdr:col>
      <xdr:colOff>50800</xdr:colOff>
      <xdr:row>57</xdr:row>
      <xdr:rowOff>141604</xdr:rowOff>
    </xdr:to>
    <xdr:sp macro="" textlink="">
      <xdr:nvSpPr>
        <xdr:cNvPr id="366" name="楕円 365"/>
        <xdr:cNvSpPr/>
      </xdr:nvSpPr>
      <xdr:spPr>
        <a:xfrm>
          <a:off x="10426700" y="98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62881</xdr:rowOff>
    </xdr:from>
    <xdr:ext cx="599010" cy="259045"/>
    <xdr:sp macro="" textlink="">
      <xdr:nvSpPr>
        <xdr:cNvPr id="367" name="普通建設事業費該当値テキスト"/>
        <xdr:cNvSpPr txBox="1"/>
      </xdr:nvSpPr>
      <xdr:spPr>
        <a:xfrm>
          <a:off x="10528300" y="966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78298</xdr:rowOff>
    </xdr:from>
    <xdr:to>
      <xdr:col>50</xdr:col>
      <xdr:colOff>165100</xdr:colOff>
      <xdr:row>58</xdr:row>
      <xdr:rowOff>8448</xdr:rowOff>
    </xdr:to>
    <xdr:sp macro="" textlink="">
      <xdr:nvSpPr>
        <xdr:cNvPr id="368" name="楕円 367"/>
        <xdr:cNvSpPr/>
      </xdr:nvSpPr>
      <xdr:spPr>
        <a:xfrm>
          <a:off x="9588500" y="985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24975</xdr:rowOff>
    </xdr:from>
    <xdr:ext cx="599010" cy="259045"/>
    <xdr:sp macro="" textlink="">
      <xdr:nvSpPr>
        <xdr:cNvPr id="369" name="テキスト ボックス 368"/>
        <xdr:cNvSpPr txBox="1"/>
      </xdr:nvSpPr>
      <xdr:spPr>
        <a:xfrm>
          <a:off x="9339795" y="962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109547</xdr:rowOff>
    </xdr:from>
    <xdr:to>
      <xdr:col>46</xdr:col>
      <xdr:colOff>38100</xdr:colOff>
      <xdr:row>58</xdr:row>
      <xdr:rowOff>39697</xdr:rowOff>
    </xdr:to>
    <xdr:sp macro="" textlink="">
      <xdr:nvSpPr>
        <xdr:cNvPr id="370" name="楕円 369"/>
        <xdr:cNvSpPr/>
      </xdr:nvSpPr>
      <xdr:spPr>
        <a:xfrm>
          <a:off x="8699500" y="988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56224</xdr:rowOff>
    </xdr:from>
    <xdr:ext cx="599010" cy="259045"/>
    <xdr:sp macro="" textlink="">
      <xdr:nvSpPr>
        <xdr:cNvPr id="371" name="テキスト ボックス 370"/>
        <xdr:cNvSpPr txBox="1"/>
      </xdr:nvSpPr>
      <xdr:spPr>
        <a:xfrm>
          <a:off x="8450795" y="965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99860</xdr:rowOff>
    </xdr:from>
    <xdr:to>
      <xdr:col>41</xdr:col>
      <xdr:colOff>101600</xdr:colOff>
      <xdr:row>58</xdr:row>
      <xdr:rowOff>30010</xdr:rowOff>
    </xdr:to>
    <xdr:sp macro="" textlink="">
      <xdr:nvSpPr>
        <xdr:cNvPr id="372" name="楕円 371"/>
        <xdr:cNvSpPr/>
      </xdr:nvSpPr>
      <xdr:spPr>
        <a:xfrm>
          <a:off x="7810500" y="98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46537</xdr:rowOff>
    </xdr:from>
    <xdr:ext cx="599010" cy="259045"/>
    <xdr:sp macro="" textlink="">
      <xdr:nvSpPr>
        <xdr:cNvPr id="373" name="テキスト ボックス 372"/>
        <xdr:cNvSpPr txBox="1"/>
      </xdr:nvSpPr>
      <xdr:spPr>
        <a:xfrm>
          <a:off x="7561795" y="964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96916</xdr:rowOff>
    </xdr:from>
    <xdr:to>
      <xdr:col>36</xdr:col>
      <xdr:colOff>165100</xdr:colOff>
      <xdr:row>58</xdr:row>
      <xdr:rowOff>27066</xdr:rowOff>
    </xdr:to>
    <xdr:sp macro="" textlink="">
      <xdr:nvSpPr>
        <xdr:cNvPr id="374" name="楕円 373"/>
        <xdr:cNvSpPr/>
      </xdr:nvSpPr>
      <xdr:spPr>
        <a:xfrm>
          <a:off x="6921500" y="986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43593</xdr:rowOff>
    </xdr:from>
    <xdr:ext cx="599010" cy="259045"/>
    <xdr:sp macro="" textlink="">
      <xdr:nvSpPr>
        <xdr:cNvPr id="375" name="テキスト ボックス 374"/>
        <xdr:cNvSpPr txBox="1"/>
      </xdr:nvSpPr>
      <xdr:spPr>
        <a:xfrm>
          <a:off x="6672795" y="964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139795</xdr:rowOff>
    </xdr:from>
    <xdr:to>
      <xdr:col>55</xdr:col>
      <xdr:colOff>0</xdr:colOff>
      <xdr:row>78</xdr:row>
      <xdr:rowOff>164371</xdr:rowOff>
    </xdr:to>
    <xdr:cxnSp macro="">
      <xdr:nvCxnSpPr>
        <xdr:cNvPr id="404" name="直線コネクタ 403"/>
        <xdr:cNvCxnSpPr/>
      </xdr:nvCxnSpPr>
      <xdr:spPr>
        <a:xfrm flipV="1">
          <a:off x="9639300" y="13512895"/>
          <a:ext cx="838200" cy="2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42476</xdr:rowOff>
    </xdr:from>
    <xdr:to>
      <xdr:col>50</xdr:col>
      <xdr:colOff>114300</xdr:colOff>
      <xdr:row>78</xdr:row>
      <xdr:rowOff>164371</xdr:rowOff>
    </xdr:to>
    <xdr:cxnSp macro="">
      <xdr:nvCxnSpPr>
        <xdr:cNvPr id="407" name="直線コネクタ 406"/>
        <xdr:cNvCxnSpPr/>
      </xdr:nvCxnSpPr>
      <xdr:spPr>
        <a:xfrm>
          <a:off x="8750300" y="13415576"/>
          <a:ext cx="889000" cy="1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171174</xdr:rowOff>
    </xdr:from>
    <xdr:to>
      <xdr:col>45</xdr:col>
      <xdr:colOff>177800</xdr:colOff>
      <xdr:row>78</xdr:row>
      <xdr:rowOff>42476</xdr:rowOff>
    </xdr:to>
    <xdr:cxnSp macro="">
      <xdr:nvCxnSpPr>
        <xdr:cNvPr id="410" name="直線コネクタ 409"/>
        <xdr:cNvCxnSpPr/>
      </xdr:nvCxnSpPr>
      <xdr:spPr>
        <a:xfrm>
          <a:off x="7861300" y="13201374"/>
          <a:ext cx="889000" cy="21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171174</xdr:rowOff>
    </xdr:from>
    <xdr:to>
      <xdr:col>41</xdr:col>
      <xdr:colOff>50800</xdr:colOff>
      <xdr:row>77</xdr:row>
      <xdr:rowOff>125276</xdr:rowOff>
    </xdr:to>
    <xdr:cxnSp macro="">
      <xdr:nvCxnSpPr>
        <xdr:cNvPr id="413" name="直線コネクタ 412"/>
        <xdr:cNvCxnSpPr/>
      </xdr:nvCxnSpPr>
      <xdr:spPr>
        <a:xfrm flipV="1">
          <a:off x="6972300" y="13201374"/>
          <a:ext cx="889000" cy="1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88995</xdr:rowOff>
    </xdr:from>
    <xdr:to>
      <xdr:col>55</xdr:col>
      <xdr:colOff>50800</xdr:colOff>
      <xdr:row>79</xdr:row>
      <xdr:rowOff>19145</xdr:rowOff>
    </xdr:to>
    <xdr:sp macro="" textlink="">
      <xdr:nvSpPr>
        <xdr:cNvPr id="423" name="楕円 422"/>
        <xdr:cNvSpPr/>
      </xdr:nvSpPr>
      <xdr:spPr>
        <a:xfrm>
          <a:off x="10426700" y="134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113571</xdr:rowOff>
    </xdr:from>
    <xdr:to>
      <xdr:col>50</xdr:col>
      <xdr:colOff>165100</xdr:colOff>
      <xdr:row>79</xdr:row>
      <xdr:rowOff>43721</xdr:rowOff>
    </xdr:to>
    <xdr:sp macro="" textlink="">
      <xdr:nvSpPr>
        <xdr:cNvPr id="425" name="楕円 424"/>
        <xdr:cNvSpPr/>
      </xdr:nvSpPr>
      <xdr:spPr>
        <a:xfrm>
          <a:off x="9588500" y="1348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34848</xdr:rowOff>
    </xdr:from>
    <xdr:ext cx="534377" cy="259045"/>
    <xdr:sp macro="" textlink="">
      <xdr:nvSpPr>
        <xdr:cNvPr id="426" name="テキスト ボックス 425"/>
        <xdr:cNvSpPr txBox="1"/>
      </xdr:nvSpPr>
      <xdr:spPr>
        <a:xfrm>
          <a:off x="9372111" y="1357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163126</xdr:rowOff>
    </xdr:from>
    <xdr:to>
      <xdr:col>46</xdr:col>
      <xdr:colOff>38100</xdr:colOff>
      <xdr:row>78</xdr:row>
      <xdr:rowOff>93276</xdr:rowOff>
    </xdr:to>
    <xdr:sp macro="" textlink="">
      <xdr:nvSpPr>
        <xdr:cNvPr id="427" name="楕円 426"/>
        <xdr:cNvSpPr/>
      </xdr:nvSpPr>
      <xdr:spPr>
        <a:xfrm>
          <a:off x="8699500" y="1336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109803</xdr:rowOff>
    </xdr:from>
    <xdr:ext cx="599010" cy="259045"/>
    <xdr:sp macro="" textlink="">
      <xdr:nvSpPr>
        <xdr:cNvPr id="428" name="テキスト ボックス 427"/>
        <xdr:cNvSpPr txBox="1"/>
      </xdr:nvSpPr>
      <xdr:spPr>
        <a:xfrm>
          <a:off x="8450795" y="1314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120374</xdr:rowOff>
    </xdr:from>
    <xdr:to>
      <xdr:col>41</xdr:col>
      <xdr:colOff>101600</xdr:colOff>
      <xdr:row>77</xdr:row>
      <xdr:rowOff>50524</xdr:rowOff>
    </xdr:to>
    <xdr:sp macro="" textlink="">
      <xdr:nvSpPr>
        <xdr:cNvPr id="429" name="楕円 428"/>
        <xdr:cNvSpPr/>
      </xdr:nvSpPr>
      <xdr:spPr>
        <a:xfrm>
          <a:off x="7810500" y="1315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67051</xdr:rowOff>
    </xdr:from>
    <xdr:ext cx="599010" cy="259045"/>
    <xdr:sp macro="" textlink="">
      <xdr:nvSpPr>
        <xdr:cNvPr id="430" name="テキスト ボックス 429"/>
        <xdr:cNvSpPr txBox="1"/>
      </xdr:nvSpPr>
      <xdr:spPr>
        <a:xfrm>
          <a:off x="7561795" y="1292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74476</xdr:rowOff>
    </xdr:from>
    <xdr:to>
      <xdr:col>36</xdr:col>
      <xdr:colOff>165100</xdr:colOff>
      <xdr:row>78</xdr:row>
      <xdr:rowOff>4626</xdr:rowOff>
    </xdr:to>
    <xdr:sp macro="" textlink="">
      <xdr:nvSpPr>
        <xdr:cNvPr id="431" name="楕円 430"/>
        <xdr:cNvSpPr/>
      </xdr:nvSpPr>
      <xdr:spPr>
        <a:xfrm>
          <a:off x="6921500" y="132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21153</xdr:rowOff>
    </xdr:from>
    <xdr:ext cx="599010" cy="259045"/>
    <xdr:sp macro="" textlink="">
      <xdr:nvSpPr>
        <xdr:cNvPr id="432" name="テキスト ボックス 431"/>
        <xdr:cNvSpPr txBox="1"/>
      </xdr:nvSpPr>
      <xdr:spPr>
        <a:xfrm>
          <a:off x="6672795" y="1305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122749</xdr:rowOff>
    </xdr:from>
    <xdr:to>
      <xdr:col>55</xdr:col>
      <xdr:colOff>0</xdr:colOff>
      <xdr:row>97</xdr:row>
      <xdr:rowOff>151930</xdr:rowOff>
    </xdr:to>
    <xdr:cxnSp macro="">
      <xdr:nvCxnSpPr>
        <xdr:cNvPr id="459" name="直線コネクタ 458"/>
        <xdr:cNvCxnSpPr/>
      </xdr:nvCxnSpPr>
      <xdr:spPr>
        <a:xfrm flipV="1">
          <a:off x="9639300" y="16753399"/>
          <a:ext cx="838200" cy="2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151930</xdr:rowOff>
    </xdr:from>
    <xdr:to>
      <xdr:col>50</xdr:col>
      <xdr:colOff>114300</xdr:colOff>
      <xdr:row>98</xdr:row>
      <xdr:rowOff>53267</xdr:rowOff>
    </xdr:to>
    <xdr:cxnSp macro="">
      <xdr:nvCxnSpPr>
        <xdr:cNvPr id="462" name="直線コネクタ 461"/>
        <xdr:cNvCxnSpPr/>
      </xdr:nvCxnSpPr>
      <xdr:spPr>
        <a:xfrm flipV="1">
          <a:off x="8750300" y="16782580"/>
          <a:ext cx="889000" cy="7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53267</xdr:rowOff>
    </xdr:from>
    <xdr:to>
      <xdr:col>45</xdr:col>
      <xdr:colOff>177800</xdr:colOff>
      <xdr:row>98</xdr:row>
      <xdr:rowOff>120036</xdr:rowOff>
    </xdr:to>
    <xdr:cxnSp macro="">
      <xdr:nvCxnSpPr>
        <xdr:cNvPr id="465" name="直線コネクタ 464"/>
        <xdr:cNvCxnSpPr/>
      </xdr:nvCxnSpPr>
      <xdr:spPr>
        <a:xfrm flipV="1">
          <a:off x="7861300" y="16855367"/>
          <a:ext cx="889000" cy="6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72270</xdr:rowOff>
    </xdr:from>
    <xdr:to>
      <xdr:col>41</xdr:col>
      <xdr:colOff>50800</xdr:colOff>
      <xdr:row>98</xdr:row>
      <xdr:rowOff>120036</xdr:rowOff>
    </xdr:to>
    <xdr:cxnSp macro="">
      <xdr:nvCxnSpPr>
        <xdr:cNvPr id="468" name="直線コネクタ 467"/>
        <xdr:cNvCxnSpPr/>
      </xdr:nvCxnSpPr>
      <xdr:spPr>
        <a:xfrm>
          <a:off x="6972300" y="16874370"/>
          <a:ext cx="889000" cy="4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71949</xdr:rowOff>
    </xdr:from>
    <xdr:to>
      <xdr:col>55</xdr:col>
      <xdr:colOff>50800</xdr:colOff>
      <xdr:row>98</xdr:row>
      <xdr:rowOff>2099</xdr:rowOff>
    </xdr:to>
    <xdr:sp macro="" textlink="">
      <xdr:nvSpPr>
        <xdr:cNvPr id="478" name="楕円 477"/>
        <xdr:cNvSpPr/>
      </xdr:nvSpPr>
      <xdr:spPr>
        <a:xfrm>
          <a:off x="10426700" y="167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94826</xdr:rowOff>
    </xdr:from>
    <xdr:ext cx="599010" cy="259045"/>
    <xdr:sp macro="" textlink="">
      <xdr:nvSpPr>
        <xdr:cNvPr id="479" name="普通建設事業費 （ うち更新整備　）該当値テキスト"/>
        <xdr:cNvSpPr txBox="1"/>
      </xdr:nvSpPr>
      <xdr:spPr>
        <a:xfrm>
          <a:off x="10528300" y="1655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101130</xdr:rowOff>
    </xdr:from>
    <xdr:to>
      <xdr:col>50</xdr:col>
      <xdr:colOff>165100</xdr:colOff>
      <xdr:row>98</xdr:row>
      <xdr:rowOff>31280</xdr:rowOff>
    </xdr:to>
    <xdr:sp macro="" textlink="">
      <xdr:nvSpPr>
        <xdr:cNvPr id="480" name="楕円 479"/>
        <xdr:cNvSpPr/>
      </xdr:nvSpPr>
      <xdr:spPr>
        <a:xfrm>
          <a:off x="9588500" y="167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47807</xdr:rowOff>
    </xdr:from>
    <xdr:ext cx="599010" cy="259045"/>
    <xdr:sp macro="" textlink="">
      <xdr:nvSpPr>
        <xdr:cNvPr id="481" name="テキスト ボックス 480"/>
        <xdr:cNvSpPr txBox="1"/>
      </xdr:nvSpPr>
      <xdr:spPr>
        <a:xfrm>
          <a:off x="9339795" y="1650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2467</xdr:rowOff>
    </xdr:from>
    <xdr:to>
      <xdr:col>46</xdr:col>
      <xdr:colOff>38100</xdr:colOff>
      <xdr:row>98</xdr:row>
      <xdr:rowOff>104067</xdr:rowOff>
    </xdr:to>
    <xdr:sp macro="" textlink="">
      <xdr:nvSpPr>
        <xdr:cNvPr id="482" name="楕円 481"/>
        <xdr:cNvSpPr/>
      </xdr:nvSpPr>
      <xdr:spPr>
        <a:xfrm>
          <a:off x="8699500" y="1680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120594</xdr:rowOff>
    </xdr:from>
    <xdr:ext cx="599010" cy="259045"/>
    <xdr:sp macro="" textlink="">
      <xdr:nvSpPr>
        <xdr:cNvPr id="483" name="テキスト ボックス 482"/>
        <xdr:cNvSpPr txBox="1"/>
      </xdr:nvSpPr>
      <xdr:spPr>
        <a:xfrm>
          <a:off x="8450795" y="165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69236</xdr:rowOff>
    </xdr:from>
    <xdr:to>
      <xdr:col>41</xdr:col>
      <xdr:colOff>101600</xdr:colOff>
      <xdr:row>98</xdr:row>
      <xdr:rowOff>170836</xdr:rowOff>
    </xdr:to>
    <xdr:sp macro="" textlink="">
      <xdr:nvSpPr>
        <xdr:cNvPr id="484" name="楕円 483"/>
        <xdr:cNvSpPr/>
      </xdr:nvSpPr>
      <xdr:spPr>
        <a:xfrm>
          <a:off x="7810500" y="168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161963</xdr:rowOff>
    </xdr:from>
    <xdr:ext cx="534377" cy="259045"/>
    <xdr:sp macro="" textlink="">
      <xdr:nvSpPr>
        <xdr:cNvPr id="485" name="テキスト ボックス 484"/>
        <xdr:cNvSpPr txBox="1"/>
      </xdr:nvSpPr>
      <xdr:spPr>
        <a:xfrm>
          <a:off x="7594111" y="1696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21470</xdr:rowOff>
    </xdr:from>
    <xdr:to>
      <xdr:col>36</xdr:col>
      <xdr:colOff>165100</xdr:colOff>
      <xdr:row>98</xdr:row>
      <xdr:rowOff>123070</xdr:rowOff>
    </xdr:to>
    <xdr:sp macro="" textlink="">
      <xdr:nvSpPr>
        <xdr:cNvPr id="486" name="楕円 485"/>
        <xdr:cNvSpPr/>
      </xdr:nvSpPr>
      <xdr:spPr>
        <a:xfrm>
          <a:off x="6921500" y="168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139597</xdr:rowOff>
    </xdr:from>
    <xdr:ext cx="599010" cy="259045"/>
    <xdr:sp macro="" textlink="">
      <xdr:nvSpPr>
        <xdr:cNvPr id="487" name="テキスト ボックス 486"/>
        <xdr:cNvSpPr txBox="1"/>
      </xdr:nvSpPr>
      <xdr:spPr>
        <a:xfrm>
          <a:off x="6672795" y="165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58600</xdr:rowOff>
    </xdr:from>
    <xdr:to>
      <xdr:col>85</xdr:col>
      <xdr:colOff>127000</xdr:colOff>
      <xdr:row>38</xdr:row>
      <xdr:rowOff>110154</xdr:rowOff>
    </xdr:to>
    <xdr:cxnSp macro="">
      <xdr:nvCxnSpPr>
        <xdr:cNvPr id="516" name="直線コネクタ 515"/>
        <xdr:cNvCxnSpPr/>
      </xdr:nvCxnSpPr>
      <xdr:spPr>
        <a:xfrm flipV="1">
          <a:off x="15481300" y="6573700"/>
          <a:ext cx="838200" cy="5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168275</xdr:rowOff>
    </xdr:from>
    <xdr:to>
      <xdr:col>81</xdr:col>
      <xdr:colOff>50800</xdr:colOff>
      <xdr:row>38</xdr:row>
      <xdr:rowOff>110154</xdr:rowOff>
    </xdr:to>
    <xdr:cxnSp macro="">
      <xdr:nvCxnSpPr>
        <xdr:cNvPr id="519" name="直線コネクタ 518"/>
        <xdr:cNvCxnSpPr/>
      </xdr:nvCxnSpPr>
      <xdr:spPr>
        <a:xfrm>
          <a:off x="14592300" y="6169025"/>
          <a:ext cx="889000" cy="45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168275</xdr:rowOff>
    </xdr:from>
    <xdr:to>
      <xdr:col>76</xdr:col>
      <xdr:colOff>114300</xdr:colOff>
      <xdr:row>36</xdr:row>
      <xdr:rowOff>165155</xdr:rowOff>
    </xdr:to>
    <xdr:cxnSp macro="">
      <xdr:nvCxnSpPr>
        <xdr:cNvPr id="522" name="直線コネクタ 521"/>
        <xdr:cNvCxnSpPr/>
      </xdr:nvCxnSpPr>
      <xdr:spPr>
        <a:xfrm flipV="1">
          <a:off x="13703300" y="6169025"/>
          <a:ext cx="889000" cy="16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165155</xdr:rowOff>
    </xdr:from>
    <xdr:to>
      <xdr:col>71</xdr:col>
      <xdr:colOff>177800</xdr:colOff>
      <xdr:row>39</xdr:row>
      <xdr:rowOff>44450</xdr:rowOff>
    </xdr:to>
    <xdr:cxnSp macro="">
      <xdr:nvCxnSpPr>
        <xdr:cNvPr id="525" name="直線コネクタ 524"/>
        <xdr:cNvCxnSpPr/>
      </xdr:nvCxnSpPr>
      <xdr:spPr>
        <a:xfrm flipV="1">
          <a:off x="12814300" y="6337355"/>
          <a:ext cx="889000" cy="39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7800</xdr:rowOff>
    </xdr:from>
    <xdr:to>
      <xdr:col>85</xdr:col>
      <xdr:colOff>177800</xdr:colOff>
      <xdr:row>38</xdr:row>
      <xdr:rowOff>109400</xdr:rowOff>
    </xdr:to>
    <xdr:sp macro="" textlink="">
      <xdr:nvSpPr>
        <xdr:cNvPr id="535" name="楕円 534"/>
        <xdr:cNvSpPr/>
      </xdr:nvSpPr>
      <xdr:spPr>
        <a:xfrm>
          <a:off x="16268700" y="65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30677</xdr:rowOff>
    </xdr:from>
    <xdr:ext cx="534377" cy="259045"/>
    <xdr:sp macro="" textlink="">
      <xdr:nvSpPr>
        <xdr:cNvPr id="536" name="災害復旧事業費該当値テキスト"/>
        <xdr:cNvSpPr txBox="1"/>
      </xdr:nvSpPr>
      <xdr:spPr>
        <a:xfrm>
          <a:off x="16370300" y="637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59354</xdr:rowOff>
    </xdr:from>
    <xdr:to>
      <xdr:col>81</xdr:col>
      <xdr:colOff>101600</xdr:colOff>
      <xdr:row>38</xdr:row>
      <xdr:rowOff>160954</xdr:rowOff>
    </xdr:to>
    <xdr:sp macro="" textlink="">
      <xdr:nvSpPr>
        <xdr:cNvPr id="537" name="楕円 536"/>
        <xdr:cNvSpPr/>
      </xdr:nvSpPr>
      <xdr:spPr>
        <a:xfrm>
          <a:off x="15430500" y="657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6030</xdr:rowOff>
    </xdr:from>
    <xdr:ext cx="534377" cy="259045"/>
    <xdr:sp macro="" textlink="">
      <xdr:nvSpPr>
        <xdr:cNvPr id="538" name="テキスト ボックス 537"/>
        <xdr:cNvSpPr txBox="1"/>
      </xdr:nvSpPr>
      <xdr:spPr>
        <a:xfrm>
          <a:off x="15214111" y="63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117475</xdr:rowOff>
    </xdr:from>
    <xdr:to>
      <xdr:col>76</xdr:col>
      <xdr:colOff>165100</xdr:colOff>
      <xdr:row>36</xdr:row>
      <xdr:rowOff>47625</xdr:rowOff>
    </xdr:to>
    <xdr:sp macro="" textlink="">
      <xdr:nvSpPr>
        <xdr:cNvPr id="539" name="楕円 538"/>
        <xdr:cNvSpPr/>
      </xdr:nvSpPr>
      <xdr:spPr>
        <a:xfrm>
          <a:off x="145415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64152</xdr:rowOff>
    </xdr:from>
    <xdr:ext cx="599010" cy="259045"/>
    <xdr:sp macro="" textlink="">
      <xdr:nvSpPr>
        <xdr:cNvPr id="540" name="テキスト ボックス 539"/>
        <xdr:cNvSpPr txBox="1"/>
      </xdr:nvSpPr>
      <xdr:spPr>
        <a:xfrm>
          <a:off x="14292795" y="589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114355</xdr:rowOff>
    </xdr:from>
    <xdr:to>
      <xdr:col>72</xdr:col>
      <xdr:colOff>38100</xdr:colOff>
      <xdr:row>37</xdr:row>
      <xdr:rowOff>44505</xdr:rowOff>
    </xdr:to>
    <xdr:sp macro="" textlink="">
      <xdr:nvSpPr>
        <xdr:cNvPr id="541" name="楕円 540"/>
        <xdr:cNvSpPr/>
      </xdr:nvSpPr>
      <xdr:spPr>
        <a:xfrm>
          <a:off x="13652500" y="62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61032</xdr:rowOff>
    </xdr:from>
    <xdr:ext cx="599010" cy="259045"/>
    <xdr:sp macro="" textlink="">
      <xdr:nvSpPr>
        <xdr:cNvPr id="542" name="テキスト ボックス 541"/>
        <xdr:cNvSpPr txBox="1"/>
      </xdr:nvSpPr>
      <xdr:spPr>
        <a:xfrm>
          <a:off x="13403795" y="606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110310</xdr:rowOff>
    </xdr:from>
    <xdr:to>
      <xdr:col>85</xdr:col>
      <xdr:colOff>127000</xdr:colOff>
      <xdr:row>76</xdr:row>
      <xdr:rowOff>123975</xdr:rowOff>
    </xdr:to>
    <xdr:cxnSp macro="">
      <xdr:nvCxnSpPr>
        <xdr:cNvPr id="628" name="直線コネクタ 627"/>
        <xdr:cNvCxnSpPr/>
      </xdr:nvCxnSpPr>
      <xdr:spPr>
        <a:xfrm>
          <a:off x="15481300" y="13140510"/>
          <a:ext cx="8382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71213</xdr:rowOff>
    </xdr:from>
    <xdr:to>
      <xdr:col>81</xdr:col>
      <xdr:colOff>50800</xdr:colOff>
      <xdr:row>76</xdr:row>
      <xdr:rowOff>110310</xdr:rowOff>
    </xdr:to>
    <xdr:cxnSp macro="">
      <xdr:nvCxnSpPr>
        <xdr:cNvPr id="631" name="直線コネクタ 630"/>
        <xdr:cNvCxnSpPr/>
      </xdr:nvCxnSpPr>
      <xdr:spPr>
        <a:xfrm>
          <a:off x="14592300" y="13101413"/>
          <a:ext cx="889000" cy="3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71213</xdr:rowOff>
    </xdr:from>
    <xdr:to>
      <xdr:col>76</xdr:col>
      <xdr:colOff>114300</xdr:colOff>
      <xdr:row>76</xdr:row>
      <xdr:rowOff>72275</xdr:rowOff>
    </xdr:to>
    <xdr:cxnSp macro="">
      <xdr:nvCxnSpPr>
        <xdr:cNvPr id="634" name="直線コネクタ 633"/>
        <xdr:cNvCxnSpPr/>
      </xdr:nvCxnSpPr>
      <xdr:spPr>
        <a:xfrm flipV="1">
          <a:off x="13703300" y="13101413"/>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70938</xdr:rowOff>
    </xdr:from>
    <xdr:to>
      <xdr:col>71</xdr:col>
      <xdr:colOff>177800</xdr:colOff>
      <xdr:row>76</xdr:row>
      <xdr:rowOff>72275</xdr:rowOff>
    </xdr:to>
    <xdr:cxnSp macro="">
      <xdr:nvCxnSpPr>
        <xdr:cNvPr id="637" name="直線コネクタ 636"/>
        <xdr:cNvCxnSpPr/>
      </xdr:nvCxnSpPr>
      <xdr:spPr>
        <a:xfrm>
          <a:off x="12814300" y="13101138"/>
          <a:ext cx="889000" cy="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73175</xdr:rowOff>
    </xdr:from>
    <xdr:to>
      <xdr:col>85</xdr:col>
      <xdr:colOff>177800</xdr:colOff>
      <xdr:row>77</xdr:row>
      <xdr:rowOff>3325</xdr:rowOff>
    </xdr:to>
    <xdr:sp macro="" textlink="">
      <xdr:nvSpPr>
        <xdr:cNvPr id="647" name="楕円 646"/>
        <xdr:cNvSpPr/>
      </xdr:nvSpPr>
      <xdr:spPr>
        <a:xfrm>
          <a:off x="16268700" y="131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96053</xdr:rowOff>
    </xdr:from>
    <xdr:ext cx="599010" cy="259045"/>
    <xdr:sp macro="" textlink="">
      <xdr:nvSpPr>
        <xdr:cNvPr id="648" name="公債費該当値テキスト"/>
        <xdr:cNvSpPr txBox="1"/>
      </xdr:nvSpPr>
      <xdr:spPr>
        <a:xfrm>
          <a:off x="16370300" y="1295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59510</xdr:rowOff>
    </xdr:from>
    <xdr:to>
      <xdr:col>81</xdr:col>
      <xdr:colOff>101600</xdr:colOff>
      <xdr:row>76</xdr:row>
      <xdr:rowOff>161110</xdr:rowOff>
    </xdr:to>
    <xdr:sp macro="" textlink="">
      <xdr:nvSpPr>
        <xdr:cNvPr id="649" name="楕円 648"/>
        <xdr:cNvSpPr/>
      </xdr:nvSpPr>
      <xdr:spPr>
        <a:xfrm>
          <a:off x="15430500" y="130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6187</xdr:rowOff>
    </xdr:from>
    <xdr:ext cx="599010" cy="259045"/>
    <xdr:sp macro="" textlink="">
      <xdr:nvSpPr>
        <xdr:cNvPr id="650" name="テキスト ボックス 649"/>
        <xdr:cNvSpPr txBox="1"/>
      </xdr:nvSpPr>
      <xdr:spPr>
        <a:xfrm>
          <a:off x="15181795" y="1286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20413</xdr:rowOff>
    </xdr:from>
    <xdr:to>
      <xdr:col>76</xdr:col>
      <xdr:colOff>165100</xdr:colOff>
      <xdr:row>76</xdr:row>
      <xdr:rowOff>122013</xdr:rowOff>
    </xdr:to>
    <xdr:sp macro="" textlink="">
      <xdr:nvSpPr>
        <xdr:cNvPr id="651" name="楕円 650"/>
        <xdr:cNvSpPr/>
      </xdr:nvSpPr>
      <xdr:spPr>
        <a:xfrm>
          <a:off x="14541500" y="130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138540</xdr:rowOff>
    </xdr:from>
    <xdr:ext cx="599010" cy="259045"/>
    <xdr:sp macro="" textlink="">
      <xdr:nvSpPr>
        <xdr:cNvPr id="652" name="テキスト ボックス 651"/>
        <xdr:cNvSpPr txBox="1"/>
      </xdr:nvSpPr>
      <xdr:spPr>
        <a:xfrm>
          <a:off x="14292795" y="1282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21475</xdr:rowOff>
    </xdr:from>
    <xdr:to>
      <xdr:col>72</xdr:col>
      <xdr:colOff>38100</xdr:colOff>
      <xdr:row>76</xdr:row>
      <xdr:rowOff>123075</xdr:rowOff>
    </xdr:to>
    <xdr:sp macro="" textlink="">
      <xdr:nvSpPr>
        <xdr:cNvPr id="653" name="楕円 652"/>
        <xdr:cNvSpPr/>
      </xdr:nvSpPr>
      <xdr:spPr>
        <a:xfrm>
          <a:off x="13652500" y="130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139602</xdr:rowOff>
    </xdr:from>
    <xdr:ext cx="599010" cy="259045"/>
    <xdr:sp macro="" textlink="">
      <xdr:nvSpPr>
        <xdr:cNvPr id="654" name="テキスト ボックス 653"/>
        <xdr:cNvSpPr txBox="1"/>
      </xdr:nvSpPr>
      <xdr:spPr>
        <a:xfrm>
          <a:off x="13403795" y="1282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20138</xdr:rowOff>
    </xdr:from>
    <xdr:to>
      <xdr:col>67</xdr:col>
      <xdr:colOff>101600</xdr:colOff>
      <xdr:row>76</xdr:row>
      <xdr:rowOff>121738</xdr:rowOff>
    </xdr:to>
    <xdr:sp macro="" textlink="">
      <xdr:nvSpPr>
        <xdr:cNvPr id="655" name="楕円 654"/>
        <xdr:cNvSpPr/>
      </xdr:nvSpPr>
      <xdr:spPr>
        <a:xfrm>
          <a:off x="12763500" y="1305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138266</xdr:rowOff>
    </xdr:from>
    <xdr:ext cx="599010" cy="259045"/>
    <xdr:sp macro="" textlink="">
      <xdr:nvSpPr>
        <xdr:cNvPr id="656" name="テキスト ボックス 655"/>
        <xdr:cNvSpPr txBox="1"/>
      </xdr:nvSpPr>
      <xdr:spPr>
        <a:xfrm>
          <a:off x="12514795" y="1282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71800</xdr:rowOff>
    </xdr:from>
    <xdr:to>
      <xdr:col>85</xdr:col>
      <xdr:colOff>127000</xdr:colOff>
      <xdr:row>99</xdr:row>
      <xdr:rowOff>77409</xdr:rowOff>
    </xdr:to>
    <xdr:cxnSp macro="">
      <xdr:nvCxnSpPr>
        <xdr:cNvPr id="687" name="直線コネクタ 686"/>
        <xdr:cNvCxnSpPr/>
      </xdr:nvCxnSpPr>
      <xdr:spPr>
        <a:xfrm>
          <a:off x="15481300" y="17045350"/>
          <a:ext cx="838200" cy="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65548</xdr:rowOff>
    </xdr:from>
    <xdr:to>
      <xdr:col>81</xdr:col>
      <xdr:colOff>50800</xdr:colOff>
      <xdr:row>99</xdr:row>
      <xdr:rowOff>71800</xdr:rowOff>
    </xdr:to>
    <xdr:cxnSp macro="">
      <xdr:nvCxnSpPr>
        <xdr:cNvPr id="690" name="直線コネクタ 689"/>
        <xdr:cNvCxnSpPr/>
      </xdr:nvCxnSpPr>
      <xdr:spPr>
        <a:xfrm>
          <a:off x="14592300" y="17039098"/>
          <a:ext cx="889000" cy="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11641</xdr:rowOff>
    </xdr:from>
    <xdr:to>
      <xdr:col>76</xdr:col>
      <xdr:colOff>114300</xdr:colOff>
      <xdr:row>99</xdr:row>
      <xdr:rowOff>65548</xdr:rowOff>
    </xdr:to>
    <xdr:cxnSp macro="">
      <xdr:nvCxnSpPr>
        <xdr:cNvPr id="693" name="直線コネクタ 692"/>
        <xdr:cNvCxnSpPr/>
      </xdr:nvCxnSpPr>
      <xdr:spPr>
        <a:xfrm>
          <a:off x="13703300" y="16985191"/>
          <a:ext cx="889000" cy="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11641</xdr:rowOff>
    </xdr:from>
    <xdr:to>
      <xdr:col>71</xdr:col>
      <xdr:colOff>177800</xdr:colOff>
      <xdr:row>99</xdr:row>
      <xdr:rowOff>55166</xdr:rowOff>
    </xdr:to>
    <xdr:cxnSp macro="">
      <xdr:nvCxnSpPr>
        <xdr:cNvPr id="696" name="直線コネクタ 695"/>
        <xdr:cNvCxnSpPr/>
      </xdr:nvCxnSpPr>
      <xdr:spPr>
        <a:xfrm flipV="1">
          <a:off x="12814300" y="16985191"/>
          <a:ext cx="889000" cy="4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26609</xdr:rowOff>
    </xdr:from>
    <xdr:to>
      <xdr:col>85</xdr:col>
      <xdr:colOff>177800</xdr:colOff>
      <xdr:row>99</xdr:row>
      <xdr:rowOff>128209</xdr:rowOff>
    </xdr:to>
    <xdr:sp macro="" textlink="">
      <xdr:nvSpPr>
        <xdr:cNvPr id="706" name="楕円 705"/>
        <xdr:cNvSpPr/>
      </xdr:nvSpPr>
      <xdr:spPr>
        <a:xfrm>
          <a:off x="16268700" y="170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21000</xdr:rowOff>
    </xdr:from>
    <xdr:to>
      <xdr:col>81</xdr:col>
      <xdr:colOff>101600</xdr:colOff>
      <xdr:row>99</xdr:row>
      <xdr:rowOff>122600</xdr:rowOff>
    </xdr:to>
    <xdr:sp macro="" textlink="">
      <xdr:nvSpPr>
        <xdr:cNvPr id="708" name="楕円 707"/>
        <xdr:cNvSpPr/>
      </xdr:nvSpPr>
      <xdr:spPr>
        <a:xfrm>
          <a:off x="15430500" y="169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113727</xdr:rowOff>
    </xdr:from>
    <xdr:ext cx="534377" cy="259045"/>
    <xdr:sp macro="" textlink="">
      <xdr:nvSpPr>
        <xdr:cNvPr id="709" name="テキスト ボックス 708"/>
        <xdr:cNvSpPr txBox="1"/>
      </xdr:nvSpPr>
      <xdr:spPr>
        <a:xfrm>
          <a:off x="15214111" y="1708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14748</xdr:rowOff>
    </xdr:from>
    <xdr:to>
      <xdr:col>76</xdr:col>
      <xdr:colOff>165100</xdr:colOff>
      <xdr:row>99</xdr:row>
      <xdr:rowOff>116348</xdr:rowOff>
    </xdr:to>
    <xdr:sp macro="" textlink="">
      <xdr:nvSpPr>
        <xdr:cNvPr id="710" name="楕円 709"/>
        <xdr:cNvSpPr/>
      </xdr:nvSpPr>
      <xdr:spPr>
        <a:xfrm>
          <a:off x="14541500" y="1698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107475</xdr:rowOff>
    </xdr:from>
    <xdr:ext cx="534377" cy="259045"/>
    <xdr:sp macro="" textlink="">
      <xdr:nvSpPr>
        <xdr:cNvPr id="711" name="テキスト ボックス 710"/>
        <xdr:cNvSpPr txBox="1"/>
      </xdr:nvSpPr>
      <xdr:spPr>
        <a:xfrm>
          <a:off x="14325111" y="1708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132291</xdr:rowOff>
    </xdr:from>
    <xdr:to>
      <xdr:col>72</xdr:col>
      <xdr:colOff>38100</xdr:colOff>
      <xdr:row>99</xdr:row>
      <xdr:rowOff>62441</xdr:rowOff>
    </xdr:to>
    <xdr:sp macro="" textlink="">
      <xdr:nvSpPr>
        <xdr:cNvPr id="712" name="楕円 711"/>
        <xdr:cNvSpPr/>
      </xdr:nvSpPr>
      <xdr:spPr>
        <a:xfrm>
          <a:off x="13652500" y="1693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78968</xdr:rowOff>
    </xdr:from>
    <xdr:ext cx="534377" cy="259045"/>
    <xdr:sp macro="" textlink="">
      <xdr:nvSpPr>
        <xdr:cNvPr id="713" name="テキスト ボックス 712"/>
        <xdr:cNvSpPr txBox="1"/>
      </xdr:nvSpPr>
      <xdr:spPr>
        <a:xfrm>
          <a:off x="13436111" y="167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4366</xdr:rowOff>
    </xdr:from>
    <xdr:to>
      <xdr:col>67</xdr:col>
      <xdr:colOff>101600</xdr:colOff>
      <xdr:row>99</xdr:row>
      <xdr:rowOff>105966</xdr:rowOff>
    </xdr:to>
    <xdr:sp macro="" textlink="">
      <xdr:nvSpPr>
        <xdr:cNvPr id="714" name="楕円 713"/>
        <xdr:cNvSpPr/>
      </xdr:nvSpPr>
      <xdr:spPr>
        <a:xfrm>
          <a:off x="12763500" y="1697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97093</xdr:rowOff>
    </xdr:from>
    <xdr:ext cx="534377" cy="259045"/>
    <xdr:sp macro="" textlink="">
      <xdr:nvSpPr>
        <xdr:cNvPr id="715" name="テキスト ボックス 714"/>
        <xdr:cNvSpPr txBox="1"/>
      </xdr:nvSpPr>
      <xdr:spPr>
        <a:xfrm>
          <a:off x="12547111" y="1707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34106</xdr:rowOff>
    </xdr:from>
    <xdr:to>
      <xdr:col>116</xdr:col>
      <xdr:colOff>63500</xdr:colOff>
      <xdr:row>39</xdr:row>
      <xdr:rowOff>44450</xdr:rowOff>
    </xdr:to>
    <xdr:cxnSp macro="">
      <xdr:nvCxnSpPr>
        <xdr:cNvPr id="744" name="直線コネクタ 743"/>
        <xdr:cNvCxnSpPr/>
      </xdr:nvCxnSpPr>
      <xdr:spPr>
        <a:xfrm flipV="1">
          <a:off x="21323300" y="6720656"/>
          <a:ext cx="8382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32906</xdr:rowOff>
    </xdr:from>
    <xdr:to>
      <xdr:col>107</xdr:col>
      <xdr:colOff>50800</xdr:colOff>
      <xdr:row>39</xdr:row>
      <xdr:rowOff>44450</xdr:rowOff>
    </xdr:to>
    <xdr:cxnSp macro="">
      <xdr:nvCxnSpPr>
        <xdr:cNvPr id="750" name="直線コネクタ 749"/>
        <xdr:cNvCxnSpPr/>
      </xdr:nvCxnSpPr>
      <xdr:spPr>
        <a:xfrm>
          <a:off x="19545300" y="6719456"/>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30029</xdr:rowOff>
    </xdr:from>
    <xdr:to>
      <xdr:col>102</xdr:col>
      <xdr:colOff>114300</xdr:colOff>
      <xdr:row>39</xdr:row>
      <xdr:rowOff>32906</xdr:rowOff>
    </xdr:to>
    <xdr:cxnSp macro="">
      <xdr:nvCxnSpPr>
        <xdr:cNvPr id="753" name="直線コネクタ 752"/>
        <xdr:cNvCxnSpPr/>
      </xdr:nvCxnSpPr>
      <xdr:spPr>
        <a:xfrm>
          <a:off x="18656300" y="6716579"/>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154756</xdr:rowOff>
    </xdr:from>
    <xdr:to>
      <xdr:col>116</xdr:col>
      <xdr:colOff>114300</xdr:colOff>
      <xdr:row>39</xdr:row>
      <xdr:rowOff>84906</xdr:rowOff>
    </xdr:to>
    <xdr:sp macro="" textlink="">
      <xdr:nvSpPr>
        <xdr:cNvPr id="763" name="楕円 762"/>
        <xdr:cNvSpPr/>
      </xdr:nvSpPr>
      <xdr:spPr>
        <a:xfrm>
          <a:off x="22110700" y="66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378565" cy="259045"/>
    <xdr:sp macro="" textlink="">
      <xdr:nvSpPr>
        <xdr:cNvPr id="764" name="投資及び出資金該当値テキスト"/>
        <xdr:cNvSpPr txBox="1"/>
      </xdr:nvSpPr>
      <xdr:spPr>
        <a:xfrm>
          <a:off x="22212300" y="6633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153556</xdr:rowOff>
    </xdr:from>
    <xdr:to>
      <xdr:col>102</xdr:col>
      <xdr:colOff>165100</xdr:colOff>
      <xdr:row>39</xdr:row>
      <xdr:rowOff>83706</xdr:rowOff>
    </xdr:to>
    <xdr:sp macro="" textlink="">
      <xdr:nvSpPr>
        <xdr:cNvPr id="769" name="楕円 768"/>
        <xdr:cNvSpPr/>
      </xdr:nvSpPr>
      <xdr:spPr>
        <a:xfrm>
          <a:off x="19494500" y="66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74833</xdr:rowOff>
    </xdr:from>
    <xdr:ext cx="378565" cy="259045"/>
    <xdr:sp macro="" textlink="">
      <xdr:nvSpPr>
        <xdr:cNvPr id="770" name="テキスト ボックス 769"/>
        <xdr:cNvSpPr txBox="1"/>
      </xdr:nvSpPr>
      <xdr:spPr>
        <a:xfrm>
          <a:off x="19356017" y="676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150679</xdr:rowOff>
    </xdr:from>
    <xdr:to>
      <xdr:col>98</xdr:col>
      <xdr:colOff>38100</xdr:colOff>
      <xdr:row>39</xdr:row>
      <xdr:rowOff>80829</xdr:rowOff>
    </xdr:to>
    <xdr:sp macro="" textlink="">
      <xdr:nvSpPr>
        <xdr:cNvPr id="771" name="楕円 770"/>
        <xdr:cNvSpPr/>
      </xdr:nvSpPr>
      <xdr:spPr>
        <a:xfrm>
          <a:off x="18605500" y="666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71956</xdr:rowOff>
    </xdr:from>
    <xdr:ext cx="378565" cy="259045"/>
    <xdr:sp macro="" textlink="">
      <xdr:nvSpPr>
        <xdr:cNvPr id="772" name="テキスト ボックス 771"/>
        <xdr:cNvSpPr txBox="1"/>
      </xdr:nvSpPr>
      <xdr:spPr>
        <a:xfrm>
          <a:off x="18467017" y="6758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20439</xdr:rowOff>
    </xdr:from>
    <xdr:to>
      <xdr:col>116</xdr:col>
      <xdr:colOff>63500</xdr:colOff>
      <xdr:row>74</xdr:row>
      <xdr:rowOff>46893</xdr:rowOff>
    </xdr:to>
    <xdr:cxnSp macro="">
      <xdr:nvCxnSpPr>
        <xdr:cNvPr id="856" name="直線コネクタ 855"/>
        <xdr:cNvCxnSpPr/>
      </xdr:nvCxnSpPr>
      <xdr:spPr>
        <a:xfrm>
          <a:off x="21323300" y="12707739"/>
          <a:ext cx="838200" cy="2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20439</xdr:rowOff>
    </xdr:from>
    <xdr:to>
      <xdr:col>111</xdr:col>
      <xdr:colOff>177800</xdr:colOff>
      <xdr:row>74</xdr:row>
      <xdr:rowOff>132316</xdr:rowOff>
    </xdr:to>
    <xdr:cxnSp macro="">
      <xdr:nvCxnSpPr>
        <xdr:cNvPr id="859" name="直線コネクタ 858"/>
        <xdr:cNvCxnSpPr/>
      </xdr:nvCxnSpPr>
      <xdr:spPr>
        <a:xfrm flipV="1">
          <a:off x="20434300" y="12707739"/>
          <a:ext cx="889000" cy="1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132316</xdr:rowOff>
    </xdr:from>
    <xdr:to>
      <xdr:col>107</xdr:col>
      <xdr:colOff>50800</xdr:colOff>
      <xdr:row>74</xdr:row>
      <xdr:rowOff>135663</xdr:rowOff>
    </xdr:to>
    <xdr:cxnSp macro="">
      <xdr:nvCxnSpPr>
        <xdr:cNvPr id="862" name="直線コネクタ 861"/>
        <xdr:cNvCxnSpPr/>
      </xdr:nvCxnSpPr>
      <xdr:spPr>
        <a:xfrm flipV="1">
          <a:off x="19545300" y="12819616"/>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135663</xdr:rowOff>
    </xdr:from>
    <xdr:to>
      <xdr:col>102</xdr:col>
      <xdr:colOff>114300</xdr:colOff>
      <xdr:row>75</xdr:row>
      <xdr:rowOff>36176</xdr:rowOff>
    </xdr:to>
    <xdr:cxnSp macro="">
      <xdr:nvCxnSpPr>
        <xdr:cNvPr id="865" name="直線コネクタ 864"/>
        <xdr:cNvCxnSpPr/>
      </xdr:nvCxnSpPr>
      <xdr:spPr>
        <a:xfrm flipV="1">
          <a:off x="18656300" y="12822963"/>
          <a:ext cx="889000" cy="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167543</xdr:rowOff>
    </xdr:from>
    <xdr:to>
      <xdr:col>116</xdr:col>
      <xdr:colOff>114300</xdr:colOff>
      <xdr:row>74</xdr:row>
      <xdr:rowOff>97693</xdr:rowOff>
    </xdr:to>
    <xdr:sp macro="" textlink="">
      <xdr:nvSpPr>
        <xdr:cNvPr id="875" name="楕円 874"/>
        <xdr:cNvSpPr/>
      </xdr:nvSpPr>
      <xdr:spPr>
        <a:xfrm>
          <a:off x="22110700" y="1268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18970</xdr:rowOff>
    </xdr:from>
    <xdr:ext cx="599010" cy="259045"/>
    <xdr:sp macro="" textlink="">
      <xdr:nvSpPr>
        <xdr:cNvPr id="876" name="繰出金該当値テキスト"/>
        <xdr:cNvSpPr txBox="1"/>
      </xdr:nvSpPr>
      <xdr:spPr>
        <a:xfrm>
          <a:off x="22212300" y="1253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141089</xdr:rowOff>
    </xdr:from>
    <xdr:to>
      <xdr:col>112</xdr:col>
      <xdr:colOff>38100</xdr:colOff>
      <xdr:row>74</xdr:row>
      <xdr:rowOff>71239</xdr:rowOff>
    </xdr:to>
    <xdr:sp macro="" textlink="">
      <xdr:nvSpPr>
        <xdr:cNvPr id="877" name="楕円 876"/>
        <xdr:cNvSpPr/>
      </xdr:nvSpPr>
      <xdr:spPr>
        <a:xfrm>
          <a:off x="21272500" y="1265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87766</xdr:rowOff>
    </xdr:from>
    <xdr:ext cx="599010" cy="259045"/>
    <xdr:sp macro="" textlink="">
      <xdr:nvSpPr>
        <xdr:cNvPr id="878" name="テキスト ボックス 877"/>
        <xdr:cNvSpPr txBox="1"/>
      </xdr:nvSpPr>
      <xdr:spPr>
        <a:xfrm>
          <a:off x="21023795" y="1243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81516</xdr:rowOff>
    </xdr:from>
    <xdr:to>
      <xdr:col>107</xdr:col>
      <xdr:colOff>101600</xdr:colOff>
      <xdr:row>75</xdr:row>
      <xdr:rowOff>11666</xdr:rowOff>
    </xdr:to>
    <xdr:sp macro="" textlink="">
      <xdr:nvSpPr>
        <xdr:cNvPr id="879" name="楕円 878"/>
        <xdr:cNvSpPr/>
      </xdr:nvSpPr>
      <xdr:spPr>
        <a:xfrm>
          <a:off x="20383500" y="1276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28193</xdr:rowOff>
    </xdr:from>
    <xdr:ext cx="599010" cy="259045"/>
    <xdr:sp macro="" textlink="">
      <xdr:nvSpPr>
        <xdr:cNvPr id="880" name="テキスト ボックス 879"/>
        <xdr:cNvSpPr txBox="1"/>
      </xdr:nvSpPr>
      <xdr:spPr>
        <a:xfrm>
          <a:off x="20134795" y="1254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84863</xdr:rowOff>
    </xdr:from>
    <xdr:to>
      <xdr:col>102</xdr:col>
      <xdr:colOff>165100</xdr:colOff>
      <xdr:row>75</xdr:row>
      <xdr:rowOff>15013</xdr:rowOff>
    </xdr:to>
    <xdr:sp macro="" textlink="">
      <xdr:nvSpPr>
        <xdr:cNvPr id="881" name="楕円 880"/>
        <xdr:cNvSpPr/>
      </xdr:nvSpPr>
      <xdr:spPr>
        <a:xfrm>
          <a:off x="19494500" y="1277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31540</xdr:rowOff>
    </xdr:from>
    <xdr:ext cx="599010" cy="259045"/>
    <xdr:sp macro="" textlink="">
      <xdr:nvSpPr>
        <xdr:cNvPr id="882" name="テキスト ボックス 881"/>
        <xdr:cNvSpPr txBox="1"/>
      </xdr:nvSpPr>
      <xdr:spPr>
        <a:xfrm>
          <a:off x="19245795" y="1254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156826</xdr:rowOff>
    </xdr:from>
    <xdr:to>
      <xdr:col>98</xdr:col>
      <xdr:colOff>38100</xdr:colOff>
      <xdr:row>75</xdr:row>
      <xdr:rowOff>86976</xdr:rowOff>
    </xdr:to>
    <xdr:sp macro="" textlink="">
      <xdr:nvSpPr>
        <xdr:cNvPr id="883" name="楕円 882"/>
        <xdr:cNvSpPr/>
      </xdr:nvSpPr>
      <xdr:spPr>
        <a:xfrm>
          <a:off x="18605500" y="128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103503</xdr:rowOff>
    </xdr:from>
    <xdr:ext cx="599010" cy="259045"/>
    <xdr:sp macro="" textlink="">
      <xdr:nvSpPr>
        <xdr:cNvPr id="884" name="テキスト ボックス 883"/>
        <xdr:cNvSpPr txBox="1"/>
      </xdr:nvSpPr>
      <xdr:spPr>
        <a:xfrm>
          <a:off x="18356795" y="1261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1,783,555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主な構成項目である人件費については、住民一人当たり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302,946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年度から類似団体平均と比べて高い状態が続いている。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業務の適切な遂行・住民サービスを低下させることなく職員数を削減できるのか検討し、コストの低減を図っていく。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費については、住民一人当たり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212,321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27,590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円減少している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より高くなって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が、前年度より減少した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は、光ブロードバンド情報基盤整備に係る負担金事業等が終了したことによるものである。今後、大型事業の予定はないため、横ばいとなる見込みである。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主な構成項目である普通建設事業費（うち更新整備）については、住民一人当たり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412,075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円となっており、類似団体平均より高くなっている。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継続事業の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整備の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主な要因となっており、更新整備に係る事業費は、今後、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高水準で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横ばいとなる見込みである。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主な構成項目である繰出金は、住民一人当たり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170,299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類似団体平均より高くなっている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。簡易水道の事業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が継続して行われており、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借入の償還金に対する繰出金が今後も増加していく見込みである。今後、使用料等の料金の適正化を図りながら、特別会計への繰出しの抑制に努める。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1,749
1,747
103.07
3,259,015
3,119,438
105,905
1,802,609
3,778,734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105105</xdr:rowOff>
    </xdr:from>
    <xdr:to>
      <xdr:col>24</xdr:col>
      <xdr:colOff>63500</xdr:colOff>
      <xdr:row>35</xdr:row>
      <xdr:rowOff>116916</xdr:rowOff>
    </xdr:to>
    <xdr:cxnSp macro="">
      <xdr:nvCxnSpPr>
        <xdr:cNvPr id="60" name="直線コネクタ 59"/>
        <xdr:cNvCxnSpPr/>
      </xdr:nvCxnSpPr>
      <xdr:spPr>
        <a:xfrm>
          <a:off x="3797300" y="6105855"/>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105105</xdr:rowOff>
    </xdr:from>
    <xdr:to>
      <xdr:col>19</xdr:col>
      <xdr:colOff>177800</xdr:colOff>
      <xdr:row>35</xdr:row>
      <xdr:rowOff>105105</xdr:rowOff>
    </xdr:to>
    <xdr:cxnSp macro="">
      <xdr:nvCxnSpPr>
        <xdr:cNvPr id="63" name="直線コネクタ 62"/>
        <xdr:cNvCxnSpPr/>
      </xdr:nvCxnSpPr>
      <xdr:spPr>
        <a:xfrm>
          <a:off x="2908300" y="6105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74949</xdr:rowOff>
    </xdr:from>
    <xdr:to>
      <xdr:col>15</xdr:col>
      <xdr:colOff>50800</xdr:colOff>
      <xdr:row>35</xdr:row>
      <xdr:rowOff>105105</xdr:rowOff>
    </xdr:to>
    <xdr:cxnSp macro="">
      <xdr:nvCxnSpPr>
        <xdr:cNvPr id="66" name="直線コネクタ 65"/>
        <xdr:cNvCxnSpPr/>
      </xdr:nvCxnSpPr>
      <xdr:spPr>
        <a:xfrm>
          <a:off x="2019300" y="6075699"/>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74949</xdr:rowOff>
    </xdr:from>
    <xdr:to>
      <xdr:col>10</xdr:col>
      <xdr:colOff>114300</xdr:colOff>
      <xdr:row>35</xdr:row>
      <xdr:rowOff>94685</xdr:rowOff>
    </xdr:to>
    <xdr:cxnSp macro="">
      <xdr:nvCxnSpPr>
        <xdr:cNvPr id="69" name="直線コネクタ 68"/>
        <xdr:cNvCxnSpPr/>
      </xdr:nvCxnSpPr>
      <xdr:spPr>
        <a:xfrm flipV="1">
          <a:off x="1130300" y="6075699"/>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66116</xdr:rowOff>
    </xdr:from>
    <xdr:to>
      <xdr:col>24</xdr:col>
      <xdr:colOff>114300</xdr:colOff>
      <xdr:row>35</xdr:row>
      <xdr:rowOff>167716</xdr:rowOff>
    </xdr:to>
    <xdr:sp macro="" textlink="">
      <xdr:nvSpPr>
        <xdr:cNvPr id="79" name="楕円 78"/>
        <xdr:cNvSpPr/>
      </xdr:nvSpPr>
      <xdr:spPr>
        <a:xfrm>
          <a:off x="4584700" y="60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88993</xdr:rowOff>
    </xdr:from>
    <xdr:ext cx="534377" cy="259045"/>
    <xdr:sp macro="" textlink="">
      <xdr:nvSpPr>
        <xdr:cNvPr id="80" name="議会費該当値テキスト"/>
        <xdr:cNvSpPr txBox="1"/>
      </xdr:nvSpPr>
      <xdr:spPr>
        <a:xfrm>
          <a:off x="4686300" y="591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54305</xdr:rowOff>
    </xdr:from>
    <xdr:to>
      <xdr:col>20</xdr:col>
      <xdr:colOff>38100</xdr:colOff>
      <xdr:row>35</xdr:row>
      <xdr:rowOff>155905</xdr:rowOff>
    </xdr:to>
    <xdr:sp macro="" textlink="">
      <xdr:nvSpPr>
        <xdr:cNvPr id="81" name="楕円 80"/>
        <xdr:cNvSpPr/>
      </xdr:nvSpPr>
      <xdr:spPr>
        <a:xfrm>
          <a:off x="3746500" y="60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982</xdr:rowOff>
    </xdr:from>
    <xdr:ext cx="534377" cy="259045"/>
    <xdr:sp macro="" textlink="">
      <xdr:nvSpPr>
        <xdr:cNvPr id="82" name="テキスト ボックス 81"/>
        <xdr:cNvSpPr txBox="1"/>
      </xdr:nvSpPr>
      <xdr:spPr>
        <a:xfrm>
          <a:off x="3530111" y="58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54305</xdr:rowOff>
    </xdr:from>
    <xdr:to>
      <xdr:col>15</xdr:col>
      <xdr:colOff>101600</xdr:colOff>
      <xdr:row>35</xdr:row>
      <xdr:rowOff>155905</xdr:rowOff>
    </xdr:to>
    <xdr:sp macro="" textlink="">
      <xdr:nvSpPr>
        <xdr:cNvPr id="83" name="楕円 82"/>
        <xdr:cNvSpPr/>
      </xdr:nvSpPr>
      <xdr:spPr>
        <a:xfrm>
          <a:off x="2857500" y="60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982</xdr:rowOff>
    </xdr:from>
    <xdr:ext cx="534377" cy="259045"/>
    <xdr:sp macro="" textlink="">
      <xdr:nvSpPr>
        <xdr:cNvPr id="84" name="テキスト ボックス 83"/>
        <xdr:cNvSpPr txBox="1"/>
      </xdr:nvSpPr>
      <xdr:spPr>
        <a:xfrm>
          <a:off x="2641111" y="58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24149</xdr:rowOff>
    </xdr:from>
    <xdr:to>
      <xdr:col>10</xdr:col>
      <xdr:colOff>165100</xdr:colOff>
      <xdr:row>35</xdr:row>
      <xdr:rowOff>125749</xdr:rowOff>
    </xdr:to>
    <xdr:sp macro="" textlink="">
      <xdr:nvSpPr>
        <xdr:cNvPr id="85" name="楕円 84"/>
        <xdr:cNvSpPr/>
      </xdr:nvSpPr>
      <xdr:spPr>
        <a:xfrm>
          <a:off x="1968500" y="602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142276</xdr:rowOff>
    </xdr:from>
    <xdr:ext cx="534377" cy="259045"/>
    <xdr:sp macro="" textlink="">
      <xdr:nvSpPr>
        <xdr:cNvPr id="86" name="テキスト ボックス 85"/>
        <xdr:cNvSpPr txBox="1"/>
      </xdr:nvSpPr>
      <xdr:spPr>
        <a:xfrm>
          <a:off x="1752111" y="580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43885</xdr:rowOff>
    </xdr:from>
    <xdr:to>
      <xdr:col>6</xdr:col>
      <xdr:colOff>38100</xdr:colOff>
      <xdr:row>35</xdr:row>
      <xdr:rowOff>145485</xdr:rowOff>
    </xdr:to>
    <xdr:sp macro="" textlink="">
      <xdr:nvSpPr>
        <xdr:cNvPr id="87" name="楕円 86"/>
        <xdr:cNvSpPr/>
      </xdr:nvSpPr>
      <xdr:spPr>
        <a:xfrm>
          <a:off x="1079500" y="60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162012</xdr:rowOff>
    </xdr:from>
    <xdr:ext cx="534377" cy="259045"/>
    <xdr:sp macro="" textlink="">
      <xdr:nvSpPr>
        <xdr:cNvPr id="88" name="テキスト ボックス 87"/>
        <xdr:cNvSpPr txBox="1"/>
      </xdr:nvSpPr>
      <xdr:spPr>
        <a:xfrm>
          <a:off x="863111" y="581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134346</xdr:rowOff>
    </xdr:from>
    <xdr:to>
      <xdr:col>24</xdr:col>
      <xdr:colOff>63500</xdr:colOff>
      <xdr:row>57</xdr:row>
      <xdr:rowOff>150238</xdr:rowOff>
    </xdr:to>
    <xdr:cxnSp macro="">
      <xdr:nvCxnSpPr>
        <xdr:cNvPr id="115" name="直線コネクタ 114"/>
        <xdr:cNvCxnSpPr/>
      </xdr:nvCxnSpPr>
      <xdr:spPr>
        <a:xfrm>
          <a:off x="3797300" y="9906996"/>
          <a:ext cx="838200" cy="1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134346</xdr:rowOff>
    </xdr:from>
    <xdr:to>
      <xdr:col>19</xdr:col>
      <xdr:colOff>177800</xdr:colOff>
      <xdr:row>57</xdr:row>
      <xdr:rowOff>162542</xdr:rowOff>
    </xdr:to>
    <xdr:cxnSp macro="">
      <xdr:nvCxnSpPr>
        <xdr:cNvPr id="118" name="直線コネクタ 117"/>
        <xdr:cNvCxnSpPr/>
      </xdr:nvCxnSpPr>
      <xdr:spPr>
        <a:xfrm flipV="1">
          <a:off x="2908300" y="9906996"/>
          <a:ext cx="889000" cy="2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162542</xdr:rowOff>
    </xdr:from>
    <xdr:to>
      <xdr:col>15</xdr:col>
      <xdr:colOff>50800</xdr:colOff>
      <xdr:row>57</xdr:row>
      <xdr:rowOff>170080</xdr:rowOff>
    </xdr:to>
    <xdr:cxnSp macro="">
      <xdr:nvCxnSpPr>
        <xdr:cNvPr id="121" name="直線コネクタ 120"/>
        <xdr:cNvCxnSpPr/>
      </xdr:nvCxnSpPr>
      <xdr:spPr>
        <a:xfrm flipV="1">
          <a:off x="2019300" y="9935192"/>
          <a:ext cx="889000" cy="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170080</xdr:rowOff>
    </xdr:from>
    <xdr:to>
      <xdr:col>10</xdr:col>
      <xdr:colOff>114300</xdr:colOff>
      <xdr:row>58</xdr:row>
      <xdr:rowOff>23223</xdr:rowOff>
    </xdr:to>
    <xdr:cxnSp macro="">
      <xdr:nvCxnSpPr>
        <xdr:cNvPr id="124" name="直線コネクタ 123"/>
        <xdr:cNvCxnSpPr/>
      </xdr:nvCxnSpPr>
      <xdr:spPr>
        <a:xfrm flipV="1">
          <a:off x="1130300" y="9942730"/>
          <a:ext cx="889000" cy="2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99438</xdr:rowOff>
    </xdr:from>
    <xdr:to>
      <xdr:col>24</xdr:col>
      <xdr:colOff>114300</xdr:colOff>
      <xdr:row>58</xdr:row>
      <xdr:rowOff>29588</xdr:rowOff>
    </xdr:to>
    <xdr:sp macro="" textlink="">
      <xdr:nvSpPr>
        <xdr:cNvPr id="134" name="楕円 133"/>
        <xdr:cNvSpPr/>
      </xdr:nvSpPr>
      <xdr:spPr>
        <a:xfrm>
          <a:off x="4584700" y="987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58815</xdr:rowOff>
    </xdr:from>
    <xdr:ext cx="599010" cy="259045"/>
    <xdr:sp macro="" textlink="">
      <xdr:nvSpPr>
        <xdr:cNvPr id="135" name="総務費該当値テキスト"/>
        <xdr:cNvSpPr txBox="1"/>
      </xdr:nvSpPr>
      <xdr:spPr>
        <a:xfrm>
          <a:off x="4686300" y="966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83546</xdr:rowOff>
    </xdr:from>
    <xdr:to>
      <xdr:col>20</xdr:col>
      <xdr:colOff>38100</xdr:colOff>
      <xdr:row>58</xdr:row>
      <xdr:rowOff>13696</xdr:rowOff>
    </xdr:to>
    <xdr:sp macro="" textlink="">
      <xdr:nvSpPr>
        <xdr:cNvPr id="136" name="楕円 135"/>
        <xdr:cNvSpPr/>
      </xdr:nvSpPr>
      <xdr:spPr>
        <a:xfrm>
          <a:off x="3746500" y="98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30223</xdr:rowOff>
    </xdr:from>
    <xdr:ext cx="599010" cy="259045"/>
    <xdr:sp macro="" textlink="">
      <xdr:nvSpPr>
        <xdr:cNvPr id="137" name="テキスト ボックス 136"/>
        <xdr:cNvSpPr txBox="1"/>
      </xdr:nvSpPr>
      <xdr:spPr>
        <a:xfrm>
          <a:off x="3497795" y="963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111742</xdr:rowOff>
    </xdr:from>
    <xdr:to>
      <xdr:col>15</xdr:col>
      <xdr:colOff>101600</xdr:colOff>
      <xdr:row>58</xdr:row>
      <xdr:rowOff>41892</xdr:rowOff>
    </xdr:to>
    <xdr:sp macro="" textlink="">
      <xdr:nvSpPr>
        <xdr:cNvPr id="138" name="楕円 137"/>
        <xdr:cNvSpPr/>
      </xdr:nvSpPr>
      <xdr:spPr>
        <a:xfrm>
          <a:off x="2857500" y="98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58419</xdr:rowOff>
    </xdr:from>
    <xdr:ext cx="599010" cy="259045"/>
    <xdr:sp macro="" textlink="">
      <xdr:nvSpPr>
        <xdr:cNvPr id="139" name="テキスト ボックス 138"/>
        <xdr:cNvSpPr txBox="1"/>
      </xdr:nvSpPr>
      <xdr:spPr>
        <a:xfrm>
          <a:off x="2608795" y="965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119280</xdr:rowOff>
    </xdr:from>
    <xdr:to>
      <xdr:col>10</xdr:col>
      <xdr:colOff>165100</xdr:colOff>
      <xdr:row>58</xdr:row>
      <xdr:rowOff>49430</xdr:rowOff>
    </xdr:to>
    <xdr:sp macro="" textlink="">
      <xdr:nvSpPr>
        <xdr:cNvPr id="140" name="楕円 139"/>
        <xdr:cNvSpPr/>
      </xdr:nvSpPr>
      <xdr:spPr>
        <a:xfrm>
          <a:off x="1968500" y="989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65957</xdr:rowOff>
    </xdr:from>
    <xdr:ext cx="599010" cy="259045"/>
    <xdr:sp macro="" textlink="">
      <xdr:nvSpPr>
        <xdr:cNvPr id="141" name="テキスト ボックス 140"/>
        <xdr:cNvSpPr txBox="1"/>
      </xdr:nvSpPr>
      <xdr:spPr>
        <a:xfrm>
          <a:off x="1719795" y="966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143873</xdr:rowOff>
    </xdr:from>
    <xdr:to>
      <xdr:col>6</xdr:col>
      <xdr:colOff>38100</xdr:colOff>
      <xdr:row>58</xdr:row>
      <xdr:rowOff>74023</xdr:rowOff>
    </xdr:to>
    <xdr:sp macro="" textlink="">
      <xdr:nvSpPr>
        <xdr:cNvPr id="142" name="楕円 141"/>
        <xdr:cNvSpPr/>
      </xdr:nvSpPr>
      <xdr:spPr>
        <a:xfrm>
          <a:off x="1079500" y="99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90550</xdr:rowOff>
    </xdr:from>
    <xdr:ext cx="599010" cy="259045"/>
    <xdr:sp macro="" textlink="">
      <xdr:nvSpPr>
        <xdr:cNvPr id="143" name="テキスト ボックス 142"/>
        <xdr:cNvSpPr txBox="1"/>
      </xdr:nvSpPr>
      <xdr:spPr>
        <a:xfrm>
          <a:off x="830795" y="96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58562</xdr:rowOff>
    </xdr:from>
    <xdr:to>
      <xdr:col>24</xdr:col>
      <xdr:colOff>63500</xdr:colOff>
      <xdr:row>77</xdr:row>
      <xdr:rowOff>84750</xdr:rowOff>
    </xdr:to>
    <xdr:cxnSp macro="">
      <xdr:nvCxnSpPr>
        <xdr:cNvPr id="174" name="直線コネクタ 173"/>
        <xdr:cNvCxnSpPr/>
      </xdr:nvCxnSpPr>
      <xdr:spPr>
        <a:xfrm>
          <a:off x="3797300" y="13260212"/>
          <a:ext cx="838200" cy="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58562</xdr:rowOff>
    </xdr:from>
    <xdr:to>
      <xdr:col>19</xdr:col>
      <xdr:colOff>177800</xdr:colOff>
      <xdr:row>77</xdr:row>
      <xdr:rowOff>67250</xdr:rowOff>
    </xdr:to>
    <xdr:cxnSp macro="">
      <xdr:nvCxnSpPr>
        <xdr:cNvPr id="177" name="直線コネクタ 176"/>
        <xdr:cNvCxnSpPr/>
      </xdr:nvCxnSpPr>
      <xdr:spPr>
        <a:xfrm flipV="1">
          <a:off x="2908300" y="13260212"/>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52780</xdr:rowOff>
    </xdr:from>
    <xdr:to>
      <xdr:col>15</xdr:col>
      <xdr:colOff>50800</xdr:colOff>
      <xdr:row>77</xdr:row>
      <xdr:rowOff>67250</xdr:rowOff>
    </xdr:to>
    <xdr:cxnSp macro="">
      <xdr:nvCxnSpPr>
        <xdr:cNvPr id="180" name="直線コネクタ 179"/>
        <xdr:cNvCxnSpPr/>
      </xdr:nvCxnSpPr>
      <xdr:spPr>
        <a:xfrm>
          <a:off x="2019300" y="13254430"/>
          <a:ext cx="889000" cy="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50428</xdr:rowOff>
    </xdr:from>
    <xdr:to>
      <xdr:col>10</xdr:col>
      <xdr:colOff>114300</xdr:colOff>
      <xdr:row>77</xdr:row>
      <xdr:rowOff>52780</xdr:rowOff>
    </xdr:to>
    <xdr:cxnSp macro="">
      <xdr:nvCxnSpPr>
        <xdr:cNvPr id="183" name="直線コネクタ 182"/>
        <xdr:cNvCxnSpPr/>
      </xdr:nvCxnSpPr>
      <xdr:spPr>
        <a:xfrm>
          <a:off x="1130300" y="13252078"/>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33950</xdr:rowOff>
    </xdr:from>
    <xdr:to>
      <xdr:col>24</xdr:col>
      <xdr:colOff>114300</xdr:colOff>
      <xdr:row>77</xdr:row>
      <xdr:rowOff>135550</xdr:rowOff>
    </xdr:to>
    <xdr:sp macro="" textlink="">
      <xdr:nvSpPr>
        <xdr:cNvPr id="193" name="楕円 192"/>
        <xdr:cNvSpPr/>
      </xdr:nvSpPr>
      <xdr:spPr>
        <a:xfrm>
          <a:off x="4584700" y="132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56827</xdr:rowOff>
    </xdr:from>
    <xdr:ext cx="599010" cy="259045"/>
    <xdr:sp macro="" textlink="">
      <xdr:nvSpPr>
        <xdr:cNvPr id="194" name="民生費該当値テキスト"/>
        <xdr:cNvSpPr txBox="1"/>
      </xdr:nvSpPr>
      <xdr:spPr>
        <a:xfrm>
          <a:off x="4686300" y="1308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7762</xdr:rowOff>
    </xdr:from>
    <xdr:to>
      <xdr:col>20</xdr:col>
      <xdr:colOff>38100</xdr:colOff>
      <xdr:row>77</xdr:row>
      <xdr:rowOff>109362</xdr:rowOff>
    </xdr:to>
    <xdr:sp macro="" textlink="">
      <xdr:nvSpPr>
        <xdr:cNvPr id="195" name="楕円 194"/>
        <xdr:cNvSpPr/>
      </xdr:nvSpPr>
      <xdr:spPr>
        <a:xfrm>
          <a:off x="3746500" y="1320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125889</xdr:rowOff>
    </xdr:from>
    <xdr:ext cx="599010" cy="259045"/>
    <xdr:sp macro="" textlink="">
      <xdr:nvSpPr>
        <xdr:cNvPr id="196" name="テキスト ボックス 195"/>
        <xdr:cNvSpPr txBox="1"/>
      </xdr:nvSpPr>
      <xdr:spPr>
        <a:xfrm>
          <a:off x="3497795" y="1298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16450</xdr:rowOff>
    </xdr:from>
    <xdr:to>
      <xdr:col>15</xdr:col>
      <xdr:colOff>101600</xdr:colOff>
      <xdr:row>77</xdr:row>
      <xdr:rowOff>118050</xdr:rowOff>
    </xdr:to>
    <xdr:sp macro="" textlink="">
      <xdr:nvSpPr>
        <xdr:cNvPr id="197" name="楕円 196"/>
        <xdr:cNvSpPr/>
      </xdr:nvSpPr>
      <xdr:spPr>
        <a:xfrm>
          <a:off x="2857500" y="132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134577</xdr:rowOff>
    </xdr:from>
    <xdr:ext cx="599010" cy="259045"/>
    <xdr:sp macro="" textlink="">
      <xdr:nvSpPr>
        <xdr:cNvPr id="198" name="テキスト ボックス 197"/>
        <xdr:cNvSpPr txBox="1"/>
      </xdr:nvSpPr>
      <xdr:spPr>
        <a:xfrm>
          <a:off x="2608795" y="129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1980</xdr:rowOff>
    </xdr:from>
    <xdr:to>
      <xdr:col>10</xdr:col>
      <xdr:colOff>165100</xdr:colOff>
      <xdr:row>77</xdr:row>
      <xdr:rowOff>103580</xdr:rowOff>
    </xdr:to>
    <xdr:sp macro="" textlink="">
      <xdr:nvSpPr>
        <xdr:cNvPr id="199" name="楕円 198"/>
        <xdr:cNvSpPr/>
      </xdr:nvSpPr>
      <xdr:spPr>
        <a:xfrm>
          <a:off x="1968500" y="132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120107</xdr:rowOff>
    </xdr:from>
    <xdr:ext cx="599010" cy="259045"/>
    <xdr:sp macro="" textlink="">
      <xdr:nvSpPr>
        <xdr:cNvPr id="200" name="テキスト ボックス 199"/>
        <xdr:cNvSpPr txBox="1"/>
      </xdr:nvSpPr>
      <xdr:spPr>
        <a:xfrm>
          <a:off x="1719795" y="1297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171078</xdr:rowOff>
    </xdr:from>
    <xdr:to>
      <xdr:col>6</xdr:col>
      <xdr:colOff>38100</xdr:colOff>
      <xdr:row>77</xdr:row>
      <xdr:rowOff>101228</xdr:rowOff>
    </xdr:to>
    <xdr:sp macro="" textlink="">
      <xdr:nvSpPr>
        <xdr:cNvPr id="201" name="楕円 200"/>
        <xdr:cNvSpPr/>
      </xdr:nvSpPr>
      <xdr:spPr>
        <a:xfrm>
          <a:off x="1079500" y="1320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117755</xdr:rowOff>
    </xdr:from>
    <xdr:ext cx="599010" cy="259045"/>
    <xdr:sp macro="" textlink="">
      <xdr:nvSpPr>
        <xdr:cNvPr id="202" name="テキスト ボックス 201"/>
        <xdr:cNvSpPr txBox="1"/>
      </xdr:nvSpPr>
      <xdr:spPr>
        <a:xfrm>
          <a:off x="830795" y="1297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41628</xdr:rowOff>
    </xdr:from>
    <xdr:to>
      <xdr:col>24</xdr:col>
      <xdr:colOff>63500</xdr:colOff>
      <xdr:row>97</xdr:row>
      <xdr:rowOff>49991</xdr:rowOff>
    </xdr:to>
    <xdr:cxnSp macro="">
      <xdr:nvCxnSpPr>
        <xdr:cNvPr id="229" name="直線コネクタ 228"/>
        <xdr:cNvCxnSpPr/>
      </xdr:nvCxnSpPr>
      <xdr:spPr>
        <a:xfrm flipV="1">
          <a:off x="3797300" y="16672278"/>
          <a:ext cx="8382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49991</xdr:rowOff>
    </xdr:from>
    <xdr:to>
      <xdr:col>19</xdr:col>
      <xdr:colOff>177800</xdr:colOff>
      <xdr:row>97</xdr:row>
      <xdr:rowOff>110069</xdr:rowOff>
    </xdr:to>
    <xdr:cxnSp macro="">
      <xdr:nvCxnSpPr>
        <xdr:cNvPr id="232" name="直線コネクタ 231"/>
        <xdr:cNvCxnSpPr/>
      </xdr:nvCxnSpPr>
      <xdr:spPr>
        <a:xfrm flipV="1">
          <a:off x="2908300" y="16680641"/>
          <a:ext cx="889000" cy="6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110069</xdr:rowOff>
    </xdr:from>
    <xdr:to>
      <xdr:col>15</xdr:col>
      <xdr:colOff>50800</xdr:colOff>
      <xdr:row>97</xdr:row>
      <xdr:rowOff>122907</xdr:rowOff>
    </xdr:to>
    <xdr:cxnSp macro="">
      <xdr:nvCxnSpPr>
        <xdr:cNvPr id="235" name="直線コネクタ 234"/>
        <xdr:cNvCxnSpPr/>
      </xdr:nvCxnSpPr>
      <xdr:spPr>
        <a:xfrm flipV="1">
          <a:off x="2019300" y="16740719"/>
          <a:ext cx="889000" cy="1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122907</xdr:rowOff>
    </xdr:from>
    <xdr:to>
      <xdr:col>10</xdr:col>
      <xdr:colOff>114300</xdr:colOff>
      <xdr:row>97</xdr:row>
      <xdr:rowOff>141377</xdr:rowOff>
    </xdr:to>
    <xdr:cxnSp macro="">
      <xdr:nvCxnSpPr>
        <xdr:cNvPr id="238" name="直線コネクタ 237"/>
        <xdr:cNvCxnSpPr/>
      </xdr:nvCxnSpPr>
      <xdr:spPr>
        <a:xfrm flipV="1">
          <a:off x="1130300" y="16753557"/>
          <a:ext cx="8890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162278</xdr:rowOff>
    </xdr:from>
    <xdr:to>
      <xdr:col>24</xdr:col>
      <xdr:colOff>114300</xdr:colOff>
      <xdr:row>97</xdr:row>
      <xdr:rowOff>92428</xdr:rowOff>
    </xdr:to>
    <xdr:sp macro="" textlink="">
      <xdr:nvSpPr>
        <xdr:cNvPr id="248" name="楕円 247"/>
        <xdr:cNvSpPr/>
      </xdr:nvSpPr>
      <xdr:spPr>
        <a:xfrm>
          <a:off x="4584700" y="1662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13705</xdr:rowOff>
    </xdr:from>
    <xdr:ext cx="599010" cy="259045"/>
    <xdr:sp macro="" textlink="">
      <xdr:nvSpPr>
        <xdr:cNvPr id="249" name="衛生費該当値テキスト"/>
        <xdr:cNvSpPr txBox="1"/>
      </xdr:nvSpPr>
      <xdr:spPr>
        <a:xfrm>
          <a:off x="4686300" y="1647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170641</xdr:rowOff>
    </xdr:from>
    <xdr:to>
      <xdr:col>20</xdr:col>
      <xdr:colOff>38100</xdr:colOff>
      <xdr:row>97</xdr:row>
      <xdr:rowOff>100791</xdr:rowOff>
    </xdr:to>
    <xdr:sp macro="" textlink="">
      <xdr:nvSpPr>
        <xdr:cNvPr id="250" name="楕円 249"/>
        <xdr:cNvSpPr/>
      </xdr:nvSpPr>
      <xdr:spPr>
        <a:xfrm>
          <a:off x="3746500" y="1662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117318</xdr:rowOff>
    </xdr:from>
    <xdr:ext cx="599010" cy="259045"/>
    <xdr:sp macro="" textlink="">
      <xdr:nvSpPr>
        <xdr:cNvPr id="251" name="テキスト ボックス 250"/>
        <xdr:cNvSpPr txBox="1"/>
      </xdr:nvSpPr>
      <xdr:spPr>
        <a:xfrm>
          <a:off x="3497795" y="1640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59269</xdr:rowOff>
    </xdr:from>
    <xdr:to>
      <xdr:col>15</xdr:col>
      <xdr:colOff>101600</xdr:colOff>
      <xdr:row>97</xdr:row>
      <xdr:rowOff>160869</xdr:rowOff>
    </xdr:to>
    <xdr:sp macro="" textlink="">
      <xdr:nvSpPr>
        <xdr:cNvPr id="252" name="楕円 251"/>
        <xdr:cNvSpPr/>
      </xdr:nvSpPr>
      <xdr:spPr>
        <a:xfrm>
          <a:off x="2857500" y="1668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151996</xdr:rowOff>
    </xdr:from>
    <xdr:ext cx="534377" cy="259045"/>
    <xdr:sp macro="" textlink="">
      <xdr:nvSpPr>
        <xdr:cNvPr id="253" name="テキスト ボックス 252"/>
        <xdr:cNvSpPr txBox="1"/>
      </xdr:nvSpPr>
      <xdr:spPr>
        <a:xfrm>
          <a:off x="2641111" y="1678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72107</xdr:rowOff>
    </xdr:from>
    <xdr:to>
      <xdr:col>10</xdr:col>
      <xdr:colOff>165100</xdr:colOff>
      <xdr:row>98</xdr:row>
      <xdr:rowOff>2257</xdr:rowOff>
    </xdr:to>
    <xdr:sp macro="" textlink="">
      <xdr:nvSpPr>
        <xdr:cNvPr id="254" name="楕円 253"/>
        <xdr:cNvSpPr/>
      </xdr:nvSpPr>
      <xdr:spPr>
        <a:xfrm>
          <a:off x="1968500" y="167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164834</xdr:rowOff>
    </xdr:from>
    <xdr:ext cx="534377" cy="259045"/>
    <xdr:sp macro="" textlink="">
      <xdr:nvSpPr>
        <xdr:cNvPr id="255" name="テキスト ボックス 254"/>
        <xdr:cNvSpPr txBox="1"/>
      </xdr:nvSpPr>
      <xdr:spPr>
        <a:xfrm>
          <a:off x="1752111" y="1679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90577</xdr:rowOff>
    </xdr:from>
    <xdr:to>
      <xdr:col>6</xdr:col>
      <xdr:colOff>38100</xdr:colOff>
      <xdr:row>98</xdr:row>
      <xdr:rowOff>20727</xdr:rowOff>
    </xdr:to>
    <xdr:sp macro="" textlink="">
      <xdr:nvSpPr>
        <xdr:cNvPr id="256" name="楕円 255"/>
        <xdr:cNvSpPr/>
      </xdr:nvSpPr>
      <xdr:spPr>
        <a:xfrm>
          <a:off x="1079500" y="167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11854</xdr:rowOff>
    </xdr:from>
    <xdr:ext cx="534377" cy="259045"/>
    <xdr:sp macro="" textlink="">
      <xdr:nvSpPr>
        <xdr:cNvPr id="257" name="テキスト ボックス 256"/>
        <xdr:cNvSpPr txBox="1"/>
      </xdr:nvSpPr>
      <xdr:spPr>
        <a:xfrm>
          <a:off x="863111" y="168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44483</xdr:rowOff>
    </xdr:from>
    <xdr:to>
      <xdr:col>55</xdr:col>
      <xdr:colOff>0</xdr:colOff>
      <xdr:row>58</xdr:row>
      <xdr:rowOff>67541</xdr:rowOff>
    </xdr:to>
    <xdr:cxnSp macro="">
      <xdr:nvCxnSpPr>
        <xdr:cNvPr id="347" name="直線コネクタ 346"/>
        <xdr:cNvCxnSpPr/>
      </xdr:nvCxnSpPr>
      <xdr:spPr>
        <a:xfrm flipV="1">
          <a:off x="9639300" y="9988583"/>
          <a:ext cx="838200" cy="2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67541</xdr:rowOff>
    </xdr:from>
    <xdr:to>
      <xdr:col>50</xdr:col>
      <xdr:colOff>114300</xdr:colOff>
      <xdr:row>58</xdr:row>
      <xdr:rowOff>72032</xdr:rowOff>
    </xdr:to>
    <xdr:cxnSp macro="">
      <xdr:nvCxnSpPr>
        <xdr:cNvPr id="350" name="直線コネクタ 349"/>
        <xdr:cNvCxnSpPr/>
      </xdr:nvCxnSpPr>
      <xdr:spPr>
        <a:xfrm flipV="1">
          <a:off x="8750300" y="10011641"/>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72032</xdr:rowOff>
    </xdr:from>
    <xdr:to>
      <xdr:col>45</xdr:col>
      <xdr:colOff>177800</xdr:colOff>
      <xdr:row>58</xdr:row>
      <xdr:rowOff>87977</xdr:rowOff>
    </xdr:to>
    <xdr:cxnSp macro="">
      <xdr:nvCxnSpPr>
        <xdr:cNvPr id="353" name="直線コネクタ 352"/>
        <xdr:cNvCxnSpPr/>
      </xdr:nvCxnSpPr>
      <xdr:spPr>
        <a:xfrm flipV="1">
          <a:off x="7861300" y="10016132"/>
          <a:ext cx="8890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64420</xdr:rowOff>
    </xdr:from>
    <xdr:to>
      <xdr:col>41</xdr:col>
      <xdr:colOff>50800</xdr:colOff>
      <xdr:row>58</xdr:row>
      <xdr:rowOff>87977</xdr:rowOff>
    </xdr:to>
    <xdr:cxnSp macro="">
      <xdr:nvCxnSpPr>
        <xdr:cNvPr id="356" name="直線コネクタ 355"/>
        <xdr:cNvCxnSpPr/>
      </xdr:nvCxnSpPr>
      <xdr:spPr>
        <a:xfrm>
          <a:off x="6972300" y="10008520"/>
          <a:ext cx="889000" cy="2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165133</xdr:rowOff>
    </xdr:from>
    <xdr:to>
      <xdr:col>55</xdr:col>
      <xdr:colOff>50800</xdr:colOff>
      <xdr:row>58</xdr:row>
      <xdr:rowOff>95283</xdr:rowOff>
    </xdr:to>
    <xdr:sp macro="" textlink="">
      <xdr:nvSpPr>
        <xdr:cNvPr id="366" name="楕円 365"/>
        <xdr:cNvSpPr/>
      </xdr:nvSpPr>
      <xdr:spPr>
        <a:xfrm>
          <a:off x="10426700" y="99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16560</xdr:rowOff>
    </xdr:from>
    <xdr:ext cx="599010" cy="259045"/>
    <xdr:sp macro="" textlink="">
      <xdr:nvSpPr>
        <xdr:cNvPr id="367" name="農林水産業費該当値テキスト"/>
        <xdr:cNvSpPr txBox="1"/>
      </xdr:nvSpPr>
      <xdr:spPr>
        <a:xfrm>
          <a:off x="10528300" y="978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16741</xdr:rowOff>
    </xdr:from>
    <xdr:to>
      <xdr:col>50</xdr:col>
      <xdr:colOff>165100</xdr:colOff>
      <xdr:row>58</xdr:row>
      <xdr:rowOff>118341</xdr:rowOff>
    </xdr:to>
    <xdr:sp macro="" textlink="">
      <xdr:nvSpPr>
        <xdr:cNvPr id="368" name="楕円 367"/>
        <xdr:cNvSpPr/>
      </xdr:nvSpPr>
      <xdr:spPr>
        <a:xfrm>
          <a:off x="9588500" y="996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134868</xdr:rowOff>
    </xdr:from>
    <xdr:ext cx="599010" cy="259045"/>
    <xdr:sp macro="" textlink="">
      <xdr:nvSpPr>
        <xdr:cNvPr id="369" name="テキスト ボックス 368"/>
        <xdr:cNvSpPr txBox="1"/>
      </xdr:nvSpPr>
      <xdr:spPr>
        <a:xfrm>
          <a:off x="9339795" y="973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21232</xdr:rowOff>
    </xdr:from>
    <xdr:to>
      <xdr:col>46</xdr:col>
      <xdr:colOff>38100</xdr:colOff>
      <xdr:row>58</xdr:row>
      <xdr:rowOff>122832</xdr:rowOff>
    </xdr:to>
    <xdr:sp macro="" textlink="">
      <xdr:nvSpPr>
        <xdr:cNvPr id="370" name="楕円 369"/>
        <xdr:cNvSpPr/>
      </xdr:nvSpPr>
      <xdr:spPr>
        <a:xfrm>
          <a:off x="8699500" y="996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139359</xdr:rowOff>
    </xdr:from>
    <xdr:ext cx="599010" cy="259045"/>
    <xdr:sp macro="" textlink="">
      <xdr:nvSpPr>
        <xdr:cNvPr id="371" name="テキスト ボックス 370"/>
        <xdr:cNvSpPr txBox="1"/>
      </xdr:nvSpPr>
      <xdr:spPr>
        <a:xfrm>
          <a:off x="8450795" y="974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37177</xdr:rowOff>
    </xdr:from>
    <xdr:to>
      <xdr:col>41</xdr:col>
      <xdr:colOff>101600</xdr:colOff>
      <xdr:row>58</xdr:row>
      <xdr:rowOff>138777</xdr:rowOff>
    </xdr:to>
    <xdr:sp macro="" textlink="">
      <xdr:nvSpPr>
        <xdr:cNvPr id="372" name="楕円 371"/>
        <xdr:cNvSpPr/>
      </xdr:nvSpPr>
      <xdr:spPr>
        <a:xfrm>
          <a:off x="7810500" y="99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155304</xdr:rowOff>
    </xdr:from>
    <xdr:ext cx="599010" cy="259045"/>
    <xdr:sp macro="" textlink="">
      <xdr:nvSpPr>
        <xdr:cNvPr id="373" name="テキスト ボックス 372"/>
        <xdr:cNvSpPr txBox="1"/>
      </xdr:nvSpPr>
      <xdr:spPr>
        <a:xfrm>
          <a:off x="7561795" y="975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13620</xdr:rowOff>
    </xdr:from>
    <xdr:to>
      <xdr:col>36</xdr:col>
      <xdr:colOff>165100</xdr:colOff>
      <xdr:row>58</xdr:row>
      <xdr:rowOff>115220</xdr:rowOff>
    </xdr:to>
    <xdr:sp macro="" textlink="">
      <xdr:nvSpPr>
        <xdr:cNvPr id="374" name="楕円 373"/>
        <xdr:cNvSpPr/>
      </xdr:nvSpPr>
      <xdr:spPr>
        <a:xfrm>
          <a:off x="6921500" y="99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131747</xdr:rowOff>
    </xdr:from>
    <xdr:ext cx="599010" cy="259045"/>
    <xdr:sp macro="" textlink="">
      <xdr:nvSpPr>
        <xdr:cNvPr id="375" name="テキスト ボックス 374"/>
        <xdr:cNvSpPr txBox="1"/>
      </xdr:nvSpPr>
      <xdr:spPr>
        <a:xfrm>
          <a:off x="6672795" y="973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61364</xdr:rowOff>
    </xdr:from>
    <xdr:to>
      <xdr:col>55</xdr:col>
      <xdr:colOff>0</xdr:colOff>
      <xdr:row>78</xdr:row>
      <xdr:rowOff>65266</xdr:rowOff>
    </xdr:to>
    <xdr:cxnSp macro="">
      <xdr:nvCxnSpPr>
        <xdr:cNvPr id="402" name="直線コネクタ 401"/>
        <xdr:cNvCxnSpPr/>
      </xdr:nvCxnSpPr>
      <xdr:spPr>
        <a:xfrm flipV="1">
          <a:off x="9639300" y="13434464"/>
          <a:ext cx="8382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22442</xdr:rowOff>
    </xdr:from>
    <xdr:to>
      <xdr:col>50</xdr:col>
      <xdr:colOff>114300</xdr:colOff>
      <xdr:row>78</xdr:row>
      <xdr:rowOff>65266</xdr:rowOff>
    </xdr:to>
    <xdr:cxnSp macro="">
      <xdr:nvCxnSpPr>
        <xdr:cNvPr id="405" name="直線コネクタ 404"/>
        <xdr:cNvCxnSpPr/>
      </xdr:nvCxnSpPr>
      <xdr:spPr>
        <a:xfrm>
          <a:off x="8750300" y="13395542"/>
          <a:ext cx="889000" cy="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22442</xdr:rowOff>
    </xdr:from>
    <xdr:to>
      <xdr:col>45</xdr:col>
      <xdr:colOff>177800</xdr:colOff>
      <xdr:row>78</xdr:row>
      <xdr:rowOff>51811</xdr:rowOff>
    </xdr:to>
    <xdr:cxnSp macro="">
      <xdr:nvCxnSpPr>
        <xdr:cNvPr id="408" name="直線コネクタ 407"/>
        <xdr:cNvCxnSpPr/>
      </xdr:nvCxnSpPr>
      <xdr:spPr>
        <a:xfrm flipV="1">
          <a:off x="7861300" y="13395542"/>
          <a:ext cx="889000" cy="2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51811</xdr:rowOff>
    </xdr:from>
    <xdr:to>
      <xdr:col>41</xdr:col>
      <xdr:colOff>50800</xdr:colOff>
      <xdr:row>78</xdr:row>
      <xdr:rowOff>78378</xdr:rowOff>
    </xdr:to>
    <xdr:cxnSp macro="">
      <xdr:nvCxnSpPr>
        <xdr:cNvPr id="411" name="直線コネクタ 410"/>
        <xdr:cNvCxnSpPr/>
      </xdr:nvCxnSpPr>
      <xdr:spPr>
        <a:xfrm flipV="1">
          <a:off x="6972300" y="13424911"/>
          <a:ext cx="889000" cy="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10564</xdr:rowOff>
    </xdr:from>
    <xdr:to>
      <xdr:col>55</xdr:col>
      <xdr:colOff>50800</xdr:colOff>
      <xdr:row>78</xdr:row>
      <xdr:rowOff>112164</xdr:rowOff>
    </xdr:to>
    <xdr:sp macro="" textlink="">
      <xdr:nvSpPr>
        <xdr:cNvPr id="421" name="楕円 420"/>
        <xdr:cNvSpPr/>
      </xdr:nvSpPr>
      <xdr:spPr>
        <a:xfrm>
          <a:off x="10426700" y="133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124517</xdr:rowOff>
    </xdr:from>
    <xdr:ext cx="534377" cy="259045"/>
    <xdr:sp macro="" textlink="">
      <xdr:nvSpPr>
        <xdr:cNvPr id="422" name="商工費該当値テキスト"/>
        <xdr:cNvSpPr txBox="1"/>
      </xdr:nvSpPr>
      <xdr:spPr>
        <a:xfrm>
          <a:off x="10528300" y="133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14466</xdr:rowOff>
    </xdr:from>
    <xdr:to>
      <xdr:col>50</xdr:col>
      <xdr:colOff>165100</xdr:colOff>
      <xdr:row>78</xdr:row>
      <xdr:rowOff>116066</xdr:rowOff>
    </xdr:to>
    <xdr:sp macro="" textlink="">
      <xdr:nvSpPr>
        <xdr:cNvPr id="423" name="楕円 422"/>
        <xdr:cNvSpPr/>
      </xdr:nvSpPr>
      <xdr:spPr>
        <a:xfrm>
          <a:off x="9588500" y="1338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107193</xdr:rowOff>
    </xdr:from>
    <xdr:ext cx="534377" cy="259045"/>
    <xdr:sp macro="" textlink="">
      <xdr:nvSpPr>
        <xdr:cNvPr id="424" name="テキスト ボックス 423"/>
        <xdr:cNvSpPr txBox="1"/>
      </xdr:nvSpPr>
      <xdr:spPr>
        <a:xfrm>
          <a:off x="9372111" y="1348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143092</xdr:rowOff>
    </xdr:from>
    <xdr:to>
      <xdr:col>46</xdr:col>
      <xdr:colOff>38100</xdr:colOff>
      <xdr:row>78</xdr:row>
      <xdr:rowOff>73242</xdr:rowOff>
    </xdr:to>
    <xdr:sp macro="" textlink="">
      <xdr:nvSpPr>
        <xdr:cNvPr id="425" name="楕円 424"/>
        <xdr:cNvSpPr/>
      </xdr:nvSpPr>
      <xdr:spPr>
        <a:xfrm>
          <a:off x="8699500" y="133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89769</xdr:rowOff>
    </xdr:from>
    <xdr:ext cx="534377" cy="259045"/>
    <xdr:sp macro="" textlink="">
      <xdr:nvSpPr>
        <xdr:cNvPr id="426" name="テキスト ボックス 425"/>
        <xdr:cNvSpPr txBox="1"/>
      </xdr:nvSpPr>
      <xdr:spPr>
        <a:xfrm>
          <a:off x="8483111" y="1311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1011</xdr:rowOff>
    </xdr:from>
    <xdr:to>
      <xdr:col>41</xdr:col>
      <xdr:colOff>101600</xdr:colOff>
      <xdr:row>78</xdr:row>
      <xdr:rowOff>102611</xdr:rowOff>
    </xdr:to>
    <xdr:sp macro="" textlink="">
      <xdr:nvSpPr>
        <xdr:cNvPr id="427" name="楕円 426"/>
        <xdr:cNvSpPr/>
      </xdr:nvSpPr>
      <xdr:spPr>
        <a:xfrm>
          <a:off x="7810500" y="1337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93738</xdr:rowOff>
    </xdr:from>
    <xdr:ext cx="534377" cy="259045"/>
    <xdr:sp macro="" textlink="">
      <xdr:nvSpPr>
        <xdr:cNvPr id="428" name="テキスト ボックス 427"/>
        <xdr:cNvSpPr txBox="1"/>
      </xdr:nvSpPr>
      <xdr:spPr>
        <a:xfrm>
          <a:off x="7594111" y="1346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27578</xdr:rowOff>
    </xdr:from>
    <xdr:to>
      <xdr:col>36</xdr:col>
      <xdr:colOff>165100</xdr:colOff>
      <xdr:row>78</xdr:row>
      <xdr:rowOff>129178</xdr:rowOff>
    </xdr:to>
    <xdr:sp macro="" textlink="">
      <xdr:nvSpPr>
        <xdr:cNvPr id="429" name="楕円 428"/>
        <xdr:cNvSpPr/>
      </xdr:nvSpPr>
      <xdr:spPr>
        <a:xfrm>
          <a:off x="6921500" y="134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120305</xdr:rowOff>
    </xdr:from>
    <xdr:ext cx="534377" cy="259045"/>
    <xdr:sp macro="" textlink="">
      <xdr:nvSpPr>
        <xdr:cNvPr id="430" name="テキスト ボックス 429"/>
        <xdr:cNvSpPr txBox="1"/>
      </xdr:nvSpPr>
      <xdr:spPr>
        <a:xfrm>
          <a:off x="6705111" y="1349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167129</xdr:rowOff>
    </xdr:from>
    <xdr:to>
      <xdr:col>55</xdr:col>
      <xdr:colOff>0</xdr:colOff>
      <xdr:row>97</xdr:row>
      <xdr:rowOff>60751</xdr:rowOff>
    </xdr:to>
    <xdr:cxnSp macro="">
      <xdr:nvCxnSpPr>
        <xdr:cNvPr id="455" name="直線コネクタ 454"/>
        <xdr:cNvCxnSpPr/>
      </xdr:nvCxnSpPr>
      <xdr:spPr>
        <a:xfrm flipV="1">
          <a:off x="9639300" y="16626329"/>
          <a:ext cx="838200" cy="6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60751</xdr:rowOff>
    </xdr:from>
    <xdr:to>
      <xdr:col>50</xdr:col>
      <xdr:colOff>114300</xdr:colOff>
      <xdr:row>97</xdr:row>
      <xdr:rowOff>88187</xdr:rowOff>
    </xdr:to>
    <xdr:cxnSp macro="">
      <xdr:nvCxnSpPr>
        <xdr:cNvPr id="458" name="直線コネクタ 457"/>
        <xdr:cNvCxnSpPr/>
      </xdr:nvCxnSpPr>
      <xdr:spPr>
        <a:xfrm flipV="1">
          <a:off x="8750300" y="16691401"/>
          <a:ext cx="889000" cy="2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88187</xdr:rowOff>
    </xdr:from>
    <xdr:to>
      <xdr:col>45</xdr:col>
      <xdr:colOff>177800</xdr:colOff>
      <xdr:row>97</xdr:row>
      <xdr:rowOff>114012</xdr:rowOff>
    </xdr:to>
    <xdr:cxnSp macro="">
      <xdr:nvCxnSpPr>
        <xdr:cNvPr id="461" name="直線コネクタ 460"/>
        <xdr:cNvCxnSpPr/>
      </xdr:nvCxnSpPr>
      <xdr:spPr>
        <a:xfrm flipV="1">
          <a:off x="7861300" y="16718837"/>
          <a:ext cx="889000" cy="2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95574</xdr:rowOff>
    </xdr:from>
    <xdr:to>
      <xdr:col>41</xdr:col>
      <xdr:colOff>50800</xdr:colOff>
      <xdr:row>97</xdr:row>
      <xdr:rowOff>114012</xdr:rowOff>
    </xdr:to>
    <xdr:cxnSp macro="">
      <xdr:nvCxnSpPr>
        <xdr:cNvPr id="464" name="直線コネクタ 463"/>
        <xdr:cNvCxnSpPr/>
      </xdr:nvCxnSpPr>
      <xdr:spPr>
        <a:xfrm>
          <a:off x="6972300" y="16726224"/>
          <a:ext cx="889000" cy="1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116329</xdr:rowOff>
    </xdr:from>
    <xdr:to>
      <xdr:col>55</xdr:col>
      <xdr:colOff>50800</xdr:colOff>
      <xdr:row>97</xdr:row>
      <xdr:rowOff>46479</xdr:rowOff>
    </xdr:to>
    <xdr:sp macro="" textlink="">
      <xdr:nvSpPr>
        <xdr:cNvPr id="474" name="楕円 473"/>
        <xdr:cNvSpPr/>
      </xdr:nvSpPr>
      <xdr:spPr>
        <a:xfrm>
          <a:off x="10426700" y="1657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139206</xdr:rowOff>
    </xdr:from>
    <xdr:ext cx="599010" cy="259045"/>
    <xdr:sp macro="" textlink="">
      <xdr:nvSpPr>
        <xdr:cNvPr id="475" name="土木費該当値テキスト"/>
        <xdr:cNvSpPr txBox="1"/>
      </xdr:nvSpPr>
      <xdr:spPr>
        <a:xfrm>
          <a:off x="10528300" y="164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9951</xdr:rowOff>
    </xdr:from>
    <xdr:to>
      <xdr:col>50</xdr:col>
      <xdr:colOff>165100</xdr:colOff>
      <xdr:row>97</xdr:row>
      <xdr:rowOff>111551</xdr:rowOff>
    </xdr:to>
    <xdr:sp macro="" textlink="">
      <xdr:nvSpPr>
        <xdr:cNvPr id="476" name="楕円 475"/>
        <xdr:cNvSpPr/>
      </xdr:nvSpPr>
      <xdr:spPr>
        <a:xfrm>
          <a:off x="9588500" y="1664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128078</xdr:rowOff>
    </xdr:from>
    <xdr:ext cx="599010" cy="259045"/>
    <xdr:sp macro="" textlink="">
      <xdr:nvSpPr>
        <xdr:cNvPr id="477" name="テキスト ボックス 476"/>
        <xdr:cNvSpPr txBox="1"/>
      </xdr:nvSpPr>
      <xdr:spPr>
        <a:xfrm>
          <a:off x="9339795" y="1641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37387</xdr:rowOff>
    </xdr:from>
    <xdr:to>
      <xdr:col>46</xdr:col>
      <xdr:colOff>38100</xdr:colOff>
      <xdr:row>97</xdr:row>
      <xdr:rowOff>138987</xdr:rowOff>
    </xdr:to>
    <xdr:sp macro="" textlink="">
      <xdr:nvSpPr>
        <xdr:cNvPr id="478" name="楕円 477"/>
        <xdr:cNvSpPr/>
      </xdr:nvSpPr>
      <xdr:spPr>
        <a:xfrm>
          <a:off x="8699500" y="1666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155514</xdr:rowOff>
    </xdr:from>
    <xdr:ext cx="599010" cy="259045"/>
    <xdr:sp macro="" textlink="">
      <xdr:nvSpPr>
        <xdr:cNvPr id="479" name="テキスト ボックス 478"/>
        <xdr:cNvSpPr txBox="1"/>
      </xdr:nvSpPr>
      <xdr:spPr>
        <a:xfrm>
          <a:off x="8450795" y="1644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63212</xdr:rowOff>
    </xdr:from>
    <xdr:to>
      <xdr:col>41</xdr:col>
      <xdr:colOff>101600</xdr:colOff>
      <xdr:row>97</xdr:row>
      <xdr:rowOff>164812</xdr:rowOff>
    </xdr:to>
    <xdr:sp macro="" textlink="">
      <xdr:nvSpPr>
        <xdr:cNvPr id="480" name="楕円 479"/>
        <xdr:cNvSpPr/>
      </xdr:nvSpPr>
      <xdr:spPr>
        <a:xfrm>
          <a:off x="7810500" y="1669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9889</xdr:rowOff>
    </xdr:from>
    <xdr:ext cx="599010" cy="259045"/>
    <xdr:sp macro="" textlink="">
      <xdr:nvSpPr>
        <xdr:cNvPr id="481" name="テキスト ボックス 480"/>
        <xdr:cNvSpPr txBox="1"/>
      </xdr:nvSpPr>
      <xdr:spPr>
        <a:xfrm>
          <a:off x="7561795" y="1646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44774</xdr:rowOff>
    </xdr:from>
    <xdr:to>
      <xdr:col>36</xdr:col>
      <xdr:colOff>165100</xdr:colOff>
      <xdr:row>97</xdr:row>
      <xdr:rowOff>146374</xdr:rowOff>
    </xdr:to>
    <xdr:sp macro="" textlink="">
      <xdr:nvSpPr>
        <xdr:cNvPr id="482" name="楕円 481"/>
        <xdr:cNvSpPr/>
      </xdr:nvSpPr>
      <xdr:spPr>
        <a:xfrm>
          <a:off x="6921500" y="166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162901</xdr:rowOff>
    </xdr:from>
    <xdr:ext cx="599010" cy="259045"/>
    <xdr:sp macro="" textlink="">
      <xdr:nvSpPr>
        <xdr:cNvPr id="483" name="テキスト ボックス 482"/>
        <xdr:cNvSpPr txBox="1"/>
      </xdr:nvSpPr>
      <xdr:spPr>
        <a:xfrm>
          <a:off x="6672795" y="1645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160646</xdr:rowOff>
    </xdr:from>
    <xdr:to>
      <xdr:col>85</xdr:col>
      <xdr:colOff>127000</xdr:colOff>
      <xdr:row>38</xdr:row>
      <xdr:rowOff>43776</xdr:rowOff>
    </xdr:to>
    <xdr:cxnSp macro="">
      <xdr:nvCxnSpPr>
        <xdr:cNvPr id="514" name="直線コネクタ 513"/>
        <xdr:cNvCxnSpPr/>
      </xdr:nvCxnSpPr>
      <xdr:spPr>
        <a:xfrm>
          <a:off x="15481300" y="6504296"/>
          <a:ext cx="838200" cy="5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160646</xdr:rowOff>
    </xdr:from>
    <xdr:to>
      <xdr:col>81</xdr:col>
      <xdr:colOff>50800</xdr:colOff>
      <xdr:row>38</xdr:row>
      <xdr:rowOff>54543</xdr:rowOff>
    </xdr:to>
    <xdr:cxnSp macro="">
      <xdr:nvCxnSpPr>
        <xdr:cNvPr id="517" name="直線コネクタ 516"/>
        <xdr:cNvCxnSpPr/>
      </xdr:nvCxnSpPr>
      <xdr:spPr>
        <a:xfrm flipV="1">
          <a:off x="14592300" y="6504296"/>
          <a:ext cx="889000" cy="6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39345</xdr:rowOff>
    </xdr:from>
    <xdr:to>
      <xdr:col>76</xdr:col>
      <xdr:colOff>114300</xdr:colOff>
      <xdr:row>38</xdr:row>
      <xdr:rowOff>54543</xdr:rowOff>
    </xdr:to>
    <xdr:cxnSp macro="">
      <xdr:nvCxnSpPr>
        <xdr:cNvPr id="520" name="直線コネクタ 519"/>
        <xdr:cNvCxnSpPr/>
      </xdr:nvCxnSpPr>
      <xdr:spPr>
        <a:xfrm>
          <a:off x="13703300" y="6554445"/>
          <a:ext cx="889000" cy="1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27236</xdr:rowOff>
    </xdr:from>
    <xdr:to>
      <xdr:col>71</xdr:col>
      <xdr:colOff>177800</xdr:colOff>
      <xdr:row>38</xdr:row>
      <xdr:rowOff>39345</xdr:rowOff>
    </xdr:to>
    <xdr:cxnSp macro="">
      <xdr:nvCxnSpPr>
        <xdr:cNvPr id="523" name="直線コネクタ 522"/>
        <xdr:cNvCxnSpPr/>
      </xdr:nvCxnSpPr>
      <xdr:spPr>
        <a:xfrm>
          <a:off x="12814300" y="6542336"/>
          <a:ext cx="889000" cy="1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164426</xdr:rowOff>
    </xdr:from>
    <xdr:to>
      <xdr:col>85</xdr:col>
      <xdr:colOff>177800</xdr:colOff>
      <xdr:row>38</xdr:row>
      <xdr:rowOff>94576</xdr:rowOff>
    </xdr:to>
    <xdr:sp macro="" textlink="">
      <xdr:nvSpPr>
        <xdr:cNvPr id="533" name="楕円 532"/>
        <xdr:cNvSpPr/>
      </xdr:nvSpPr>
      <xdr:spPr>
        <a:xfrm>
          <a:off x="16268700" y="650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15853</xdr:rowOff>
    </xdr:from>
    <xdr:ext cx="534377" cy="259045"/>
    <xdr:sp macro="" textlink="">
      <xdr:nvSpPr>
        <xdr:cNvPr id="534" name="消防費該当値テキスト"/>
        <xdr:cNvSpPr txBox="1"/>
      </xdr:nvSpPr>
      <xdr:spPr>
        <a:xfrm>
          <a:off x="16370300" y="635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109846</xdr:rowOff>
    </xdr:from>
    <xdr:to>
      <xdr:col>81</xdr:col>
      <xdr:colOff>101600</xdr:colOff>
      <xdr:row>38</xdr:row>
      <xdr:rowOff>39996</xdr:rowOff>
    </xdr:to>
    <xdr:sp macro="" textlink="">
      <xdr:nvSpPr>
        <xdr:cNvPr id="535" name="楕円 534"/>
        <xdr:cNvSpPr/>
      </xdr:nvSpPr>
      <xdr:spPr>
        <a:xfrm>
          <a:off x="15430500" y="645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56523</xdr:rowOff>
    </xdr:from>
    <xdr:ext cx="534377" cy="259045"/>
    <xdr:sp macro="" textlink="">
      <xdr:nvSpPr>
        <xdr:cNvPr id="536" name="テキスト ボックス 535"/>
        <xdr:cNvSpPr txBox="1"/>
      </xdr:nvSpPr>
      <xdr:spPr>
        <a:xfrm>
          <a:off x="15214111" y="622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3743</xdr:rowOff>
    </xdr:from>
    <xdr:to>
      <xdr:col>76</xdr:col>
      <xdr:colOff>165100</xdr:colOff>
      <xdr:row>38</xdr:row>
      <xdr:rowOff>105343</xdr:rowOff>
    </xdr:to>
    <xdr:sp macro="" textlink="">
      <xdr:nvSpPr>
        <xdr:cNvPr id="537" name="楕円 536"/>
        <xdr:cNvSpPr/>
      </xdr:nvSpPr>
      <xdr:spPr>
        <a:xfrm>
          <a:off x="14541500" y="65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121870</xdr:rowOff>
    </xdr:from>
    <xdr:ext cx="534377" cy="259045"/>
    <xdr:sp macro="" textlink="">
      <xdr:nvSpPr>
        <xdr:cNvPr id="538" name="テキスト ボックス 537"/>
        <xdr:cNvSpPr txBox="1"/>
      </xdr:nvSpPr>
      <xdr:spPr>
        <a:xfrm>
          <a:off x="14325111" y="629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159995</xdr:rowOff>
    </xdr:from>
    <xdr:to>
      <xdr:col>72</xdr:col>
      <xdr:colOff>38100</xdr:colOff>
      <xdr:row>38</xdr:row>
      <xdr:rowOff>90145</xdr:rowOff>
    </xdr:to>
    <xdr:sp macro="" textlink="">
      <xdr:nvSpPr>
        <xdr:cNvPr id="539" name="楕円 538"/>
        <xdr:cNvSpPr/>
      </xdr:nvSpPr>
      <xdr:spPr>
        <a:xfrm>
          <a:off x="13652500" y="6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106671</xdr:rowOff>
    </xdr:from>
    <xdr:ext cx="534377" cy="259045"/>
    <xdr:sp macro="" textlink="">
      <xdr:nvSpPr>
        <xdr:cNvPr id="540" name="テキスト ボックス 539"/>
        <xdr:cNvSpPr txBox="1"/>
      </xdr:nvSpPr>
      <xdr:spPr>
        <a:xfrm>
          <a:off x="13436111" y="627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147885</xdr:rowOff>
    </xdr:from>
    <xdr:to>
      <xdr:col>67</xdr:col>
      <xdr:colOff>101600</xdr:colOff>
      <xdr:row>38</xdr:row>
      <xdr:rowOff>78036</xdr:rowOff>
    </xdr:to>
    <xdr:sp macro="" textlink="">
      <xdr:nvSpPr>
        <xdr:cNvPr id="541" name="楕円 540"/>
        <xdr:cNvSpPr/>
      </xdr:nvSpPr>
      <xdr:spPr>
        <a:xfrm>
          <a:off x="12763500" y="64915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94562</xdr:rowOff>
    </xdr:from>
    <xdr:ext cx="534377" cy="259045"/>
    <xdr:sp macro="" textlink="">
      <xdr:nvSpPr>
        <xdr:cNvPr id="542" name="テキスト ボックス 541"/>
        <xdr:cNvSpPr txBox="1"/>
      </xdr:nvSpPr>
      <xdr:spPr>
        <a:xfrm>
          <a:off x="12547111" y="626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111011</xdr:rowOff>
    </xdr:from>
    <xdr:to>
      <xdr:col>85</xdr:col>
      <xdr:colOff>127000</xdr:colOff>
      <xdr:row>57</xdr:row>
      <xdr:rowOff>13515</xdr:rowOff>
    </xdr:to>
    <xdr:cxnSp macro="">
      <xdr:nvCxnSpPr>
        <xdr:cNvPr id="569" name="直線コネクタ 568"/>
        <xdr:cNvCxnSpPr/>
      </xdr:nvCxnSpPr>
      <xdr:spPr>
        <a:xfrm>
          <a:off x="15481300" y="9712211"/>
          <a:ext cx="838200" cy="7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63299</xdr:rowOff>
    </xdr:from>
    <xdr:to>
      <xdr:col>81</xdr:col>
      <xdr:colOff>50800</xdr:colOff>
      <xdr:row>56</xdr:row>
      <xdr:rowOff>111011</xdr:rowOff>
    </xdr:to>
    <xdr:cxnSp macro="">
      <xdr:nvCxnSpPr>
        <xdr:cNvPr id="572" name="直線コネクタ 571"/>
        <xdr:cNvCxnSpPr/>
      </xdr:nvCxnSpPr>
      <xdr:spPr>
        <a:xfrm>
          <a:off x="14592300" y="9664499"/>
          <a:ext cx="889000" cy="4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143408</xdr:rowOff>
    </xdr:from>
    <xdr:to>
      <xdr:col>76</xdr:col>
      <xdr:colOff>114300</xdr:colOff>
      <xdr:row>56</xdr:row>
      <xdr:rowOff>63299</xdr:rowOff>
    </xdr:to>
    <xdr:cxnSp macro="">
      <xdr:nvCxnSpPr>
        <xdr:cNvPr id="575" name="直線コネクタ 574"/>
        <xdr:cNvCxnSpPr/>
      </xdr:nvCxnSpPr>
      <xdr:spPr>
        <a:xfrm>
          <a:off x="13703300" y="9401708"/>
          <a:ext cx="889000" cy="26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143408</xdr:rowOff>
    </xdr:from>
    <xdr:to>
      <xdr:col>71</xdr:col>
      <xdr:colOff>177800</xdr:colOff>
      <xdr:row>56</xdr:row>
      <xdr:rowOff>37061</xdr:rowOff>
    </xdr:to>
    <xdr:cxnSp macro="">
      <xdr:nvCxnSpPr>
        <xdr:cNvPr id="578" name="直線コネクタ 577"/>
        <xdr:cNvCxnSpPr/>
      </xdr:nvCxnSpPr>
      <xdr:spPr>
        <a:xfrm flipV="1">
          <a:off x="12814300" y="9401708"/>
          <a:ext cx="889000" cy="23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134165</xdr:rowOff>
    </xdr:from>
    <xdr:to>
      <xdr:col>85</xdr:col>
      <xdr:colOff>177800</xdr:colOff>
      <xdr:row>57</xdr:row>
      <xdr:rowOff>64315</xdr:rowOff>
    </xdr:to>
    <xdr:sp macro="" textlink="">
      <xdr:nvSpPr>
        <xdr:cNvPr id="588" name="楕円 587"/>
        <xdr:cNvSpPr/>
      </xdr:nvSpPr>
      <xdr:spPr>
        <a:xfrm>
          <a:off x="16268700" y="973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157042</xdr:rowOff>
    </xdr:from>
    <xdr:ext cx="599010" cy="259045"/>
    <xdr:sp macro="" textlink="">
      <xdr:nvSpPr>
        <xdr:cNvPr id="589" name="教育費該当値テキスト"/>
        <xdr:cNvSpPr txBox="1"/>
      </xdr:nvSpPr>
      <xdr:spPr>
        <a:xfrm>
          <a:off x="16370300" y="958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60211</xdr:rowOff>
    </xdr:from>
    <xdr:to>
      <xdr:col>81</xdr:col>
      <xdr:colOff>101600</xdr:colOff>
      <xdr:row>56</xdr:row>
      <xdr:rowOff>161811</xdr:rowOff>
    </xdr:to>
    <xdr:sp macro="" textlink="">
      <xdr:nvSpPr>
        <xdr:cNvPr id="590" name="楕円 589"/>
        <xdr:cNvSpPr/>
      </xdr:nvSpPr>
      <xdr:spPr>
        <a:xfrm>
          <a:off x="15430500" y="966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6888</xdr:rowOff>
    </xdr:from>
    <xdr:ext cx="599010" cy="259045"/>
    <xdr:sp macro="" textlink="">
      <xdr:nvSpPr>
        <xdr:cNvPr id="591" name="テキスト ボックス 590"/>
        <xdr:cNvSpPr txBox="1"/>
      </xdr:nvSpPr>
      <xdr:spPr>
        <a:xfrm>
          <a:off x="15181795" y="943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12499</xdr:rowOff>
    </xdr:from>
    <xdr:to>
      <xdr:col>76</xdr:col>
      <xdr:colOff>165100</xdr:colOff>
      <xdr:row>56</xdr:row>
      <xdr:rowOff>114099</xdr:rowOff>
    </xdr:to>
    <xdr:sp macro="" textlink="">
      <xdr:nvSpPr>
        <xdr:cNvPr id="592" name="楕円 591"/>
        <xdr:cNvSpPr/>
      </xdr:nvSpPr>
      <xdr:spPr>
        <a:xfrm>
          <a:off x="14541500" y="961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130626</xdr:rowOff>
    </xdr:from>
    <xdr:ext cx="599010" cy="259045"/>
    <xdr:sp macro="" textlink="">
      <xdr:nvSpPr>
        <xdr:cNvPr id="593" name="テキスト ボックス 592"/>
        <xdr:cNvSpPr txBox="1"/>
      </xdr:nvSpPr>
      <xdr:spPr>
        <a:xfrm>
          <a:off x="14292795" y="9388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92608</xdr:rowOff>
    </xdr:from>
    <xdr:to>
      <xdr:col>72</xdr:col>
      <xdr:colOff>38100</xdr:colOff>
      <xdr:row>55</xdr:row>
      <xdr:rowOff>22758</xdr:rowOff>
    </xdr:to>
    <xdr:sp macro="" textlink="">
      <xdr:nvSpPr>
        <xdr:cNvPr id="594" name="楕円 593"/>
        <xdr:cNvSpPr/>
      </xdr:nvSpPr>
      <xdr:spPr>
        <a:xfrm>
          <a:off x="13652500" y="93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39285</xdr:rowOff>
    </xdr:from>
    <xdr:ext cx="599010" cy="259045"/>
    <xdr:sp macro="" textlink="">
      <xdr:nvSpPr>
        <xdr:cNvPr id="595" name="テキスト ボックス 594"/>
        <xdr:cNvSpPr txBox="1"/>
      </xdr:nvSpPr>
      <xdr:spPr>
        <a:xfrm>
          <a:off x="13403795" y="912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157711</xdr:rowOff>
    </xdr:from>
    <xdr:to>
      <xdr:col>67</xdr:col>
      <xdr:colOff>101600</xdr:colOff>
      <xdr:row>56</xdr:row>
      <xdr:rowOff>87861</xdr:rowOff>
    </xdr:to>
    <xdr:sp macro="" textlink="">
      <xdr:nvSpPr>
        <xdr:cNvPr id="596" name="楕円 595"/>
        <xdr:cNvSpPr/>
      </xdr:nvSpPr>
      <xdr:spPr>
        <a:xfrm>
          <a:off x="12763500" y="958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104388</xdr:rowOff>
    </xdr:from>
    <xdr:ext cx="599010" cy="259045"/>
    <xdr:sp macro="" textlink="">
      <xdr:nvSpPr>
        <xdr:cNvPr id="597" name="テキスト ボックス 596"/>
        <xdr:cNvSpPr txBox="1"/>
      </xdr:nvSpPr>
      <xdr:spPr>
        <a:xfrm>
          <a:off x="12514795" y="936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58601</xdr:rowOff>
    </xdr:from>
    <xdr:to>
      <xdr:col>85</xdr:col>
      <xdr:colOff>127000</xdr:colOff>
      <xdr:row>78</xdr:row>
      <xdr:rowOff>110153</xdr:rowOff>
    </xdr:to>
    <xdr:cxnSp macro="">
      <xdr:nvCxnSpPr>
        <xdr:cNvPr id="626" name="直線コネクタ 625"/>
        <xdr:cNvCxnSpPr/>
      </xdr:nvCxnSpPr>
      <xdr:spPr>
        <a:xfrm flipV="1">
          <a:off x="15481300" y="13431701"/>
          <a:ext cx="838200" cy="5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168275</xdr:rowOff>
    </xdr:from>
    <xdr:to>
      <xdr:col>81</xdr:col>
      <xdr:colOff>50800</xdr:colOff>
      <xdr:row>78</xdr:row>
      <xdr:rowOff>110153</xdr:rowOff>
    </xdr:to>
    <xdr:cxnSp macro="">
      <xdr:nvCxnSpPr>
        <xdr:cNvPr id="629" name="直線コネクタ 628"/>
        <xdr:cNvCxnSpPr/>
      </xdr:nvCxnSpPr>
      <xdr:spPr>
        <a:xfrm>
          <a:off x="14592300" y="13027025"/>
          <a:ext cx="889000" cy="45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168275</xdr:rowOff>
    </xdr:from>
    <xdr:to>
      <xdr:col>76</xdr:col>
      <xdr:colOff>114300</xdr:colOff>
      <xdr:row>76</xdr:row>
      <xdr:rowOff>165154</xdr:rowOff>
    </xdr:to>
    <xdr:cxnSp macro="">
      <xdr:nvCxnSpPr>
        <xdr:cNvPr id="632" name="直線コネクタ 631"/>
        <xdr:cNvCxnSpPr/>
      </xdr:nvCxnSpPr>
      <xdr:spPr>
        <a:xfrm flipV="1">
          <a:off x="13703300" y="13027025"/>
          <a:ext cx="889000" cy="16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165154</xdr:rowOff>
    </xdr:from>
    <xdr:to>
      <xdr:col>71</xdr:col>
      <xdr:colOff>177800</xdr:colOff>
      <xdr:row>79</xdr:row>
      <xdr:rowOff>44450</xdr:rowOff>
    </xdr:to>
    <xdr:cxnSp macro="">
      <xdr:nvCxnSpPr>
        <xdr:cNvPr id="635" name="直線コネクタ 634"/>
        <xdr:cNvCxnSpPr/>
      </xdr:nvCxnSpPr>
      <xdr:spPr>
        <a:xfrm flipV="1">
          <a:off x="12814300" y="13195354"/>
          <a:ext cx="889000" cy="39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7801</xdr:rowOff>
    </xdr:from>
    <xdr:to>
      <xdr:col>85</xdr:col>
      <xdr:colOff>177800</xdr:colOff>
      <xdr:row>78</xdr:row>
      <xdr:rowOff>109401</xdr:rowOff>
    </xdr:to>
    <xdr:sp macro="" textlink="">
      <xdr:nvSpPr>
        <xdr:cNvPr id="645" name="楕円 644"/>
        <xdr:cNvSpPr/>
      </xdr:nvSpPr>
      <xdr:spPr>
        <a:xfrm>
          <a:off x="16268700" y="1338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30678</xdr:rowOff>
    </xdr:from>
    <xdr:ext cx="534377" cy="259045"/>
    <xdr:sp macro="" textlink="">
      <xdr:nvSpPr>
        <xdr:cNvPr id="646" name="災害復旧費該当値テキスト"/>
        <xdr:cNvSpPr txBox="1"/>
      </xdr:nvSpPr>
      <xdr:spPr>
        <a:xfrm>
          <a:off x="16370300" y="1323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59353</xdr:rowOff>
    </xdr:from>
    <xdr:to>
      <xdr:col>81</xdr:col>
      <xdr:colOff>101600</xdr:colOff>
      <xdr:row>78</xdr:row>
      <xdr:rowOff>160953</xdr:rowOff>
    </xdr:to>
    <xdr:sp macro="" textlink="">
      <xdr:nvSpPr>
        <xdr:cNvPr id="647" name="楕円 646"/>
        <xdr:cNvSpPr/>
      </xdr:nvSpPr>
      <xdr:spPr>
        <a:xfrm>
          <a:off x="15430500" y="1343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6030</xdr:rowOff>
    </xdr:from>
    <xdr:ext cx="534377" cy="259045"/>
    <xdr:sp macro="" textlink="">
      <xdr:nvSpPr>
        <xdr:cNvPr id="648" name="テキスト ボックス 647"/>
        <xdr:cNvSpPr txBox="1"/>
      </xdr:nvSpPr>
      <xdr:spPr>
        <a:xfrm>
          <a:off x="15214111" y="1320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117475</xdr:rowOff>
    </xdr:from>
    <xdr:to>
      <xdr:col>76</xdr:col>
      <xdr:colOff>165100</xdr:colOff>
      <xdr:row>76</xdr:row>
      <xdr:rowOff>47625</xdr:rowOff>
    </xdr:to>
    <xdr:sp macro="" textlink="">
      <xdr:nvSpPr>
        <xdr:cNvPr id="649" name="楕円 648"/>
        <xdr:cNvSpPr/>
      </xdr:nvSpPr>
      <xdr:spPr>
        <a:xfrm>
          <a:off x="14541500" y="129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64152</xdr:rowOff>
    </xdr:from>
    <xdr:ext cx="599010" cy="259045"/>
    <xdr:sp macro="" textlink="">
      <xdr:nvSpPr>
        <xdr:cNvPr id="650" name="テキスト ボックス 649"/>
        <xdr:cNvSpPr txBox="1"/>
      </xdr:nvSpPr>
      <xdr:spPr>
        <a:xfrm>
          <a:off x="14292795" y="127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114354</xdr:rowOff>
    </xdr:from>
    <xdr:to>
      <xdr:col>72</xdr:col>
      <xdr:colOff>38100</xdr:colOff>
      <xdr:row>77</xdr:row>
      <xdr:rowOff>44504</xdr:rowOff>
    </xdr:to>
    <xdr:sp macro="" textlink="">
      <xdr:nvSpPr>
        <xdr:cNvPr id="651" name="楕円 650"/>
        <xdr:cNvSpPr/>
      </xdr:nvSpPr>
      <xdr:spPr>
        <a:xfrm>
          <a:off x="13652500" y="1314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61031</xdr:rowOff>
    </xdr:from>
    <xdr:ext cx="599010" cy="259045"/>
    <xdr:sp macro="" textlink="">
      <xdr:nvSpPr>
        <xdr:cNvPr id="652" name="テキスト ボックス 651"/>
        <xdr:cNvSpPr txBox="1"/>
      </xdr:nvSpPr>
      <xdr:spPr>
        <a:xfrm>
          <a:off x="13403795" y="1291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110310</xdr:rowOff>
    </xdr:from>
    <xdr:to>
      <xdr:col>85</xdr:col>
      <xdr:colOff>127000</xdr:colOff>
      <xdr:row>96</xdr:row>
      <xdr:rowOff>123975</xdr:rowOff>
    </xdr:to>
    <xdr:cxnSp macro="">
      <xdr:nvCxnSpPr>
        <xdr:cNvPr id="683" name="直線コネクタ 682"/>
        <xdr:cNvCxnSpPr/>
      </xdr:nvCxnSpPr>
      <xdr:spPr>
        <a:xfrm>
          <a:off x="15481300" y="16569510"/>
          <a:ext cx="8382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71213</xdr:rowOff>
    </xdr:from>
    <xdr:to>
      <xdr:col>81</xdr:col>
      <xdr:colOff>50800</xdr:colOff>
      <xdr:row>96</xdr:row>
      <xdr:rowOff>110310</xdr:rowOff>
    </xdr:to>
    <xdr:cxnSp macro="">
      <xdr:nvCxnSpPr>
        <xdr:cNvPr id="686" name="直線コネクタ 685"/>
        <xdr:cNvCxnSpPr/>
      </xdr:nvCxnSpPr>
      <xdr:spPr>
        <a:xfrm>
          <a:off x="14592300" y="16530413"/>
          <a:ext cx="889000" cy="3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71213</xdr:rowOff>
    </xdr:from>
    <xdr:to>
      <xdr:col>76</xdr:col>
      <xdr:colOff>114300</xdr:colOff>
      <xdr:row>96</xdr:row>
      <xdr:rowOff>72275</xdr:rowOff>
    </xdr:to>
    <xdr:cxnSp macro="">
      <xdr:nvCxnSpPr>
        <xdr:cNvPr id="689" name="直線コネクタ 688"/>
        <xdr:cNvCxnSpPr/>
      </xdr:nvCxnSpPr>
      <xdr:spPr>
        <a:xfrm flipV="1">
          <a:off x="13703300" y="16530413"/>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70938</xdr:rowOff>
    </xdr:from>
    <xdr:to>
      <xdr:col>71</xdr:col>
      <xdr:colOff>177800</xdr:colOff>
      <xdr:row>96</xdr:row>
      <xdr:rowOff>72275</xdr:rowOff>
    </xdr:to>
    <xdr:cxnSp macro="">
      <xdr:nvCxnSpPr>
        <xdr:cNvPr id="692" name="直線コネクタ 691"/>
        <xdr:cNvCxnSpPr/>
      </xdr:nvCxnSpPr>
      <xdr:spPr>
        <a:xfrm>
          <a:off x="12814300" y="16530138"/>
          <a:ext cx="889000" cy="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73175</xdr:rowOff>
    </xdr:from>
    <xdr:to>
      <xdr:col>85</xdr:col>
      <xdr:colOff>177800</xdr:colOff>
      <xdr:row>97</xdr:row>
      <xdr:rowOff>3325</xdr:rowOff>
    </xdr:to>
    <xdr:sp macro="" textlink="">
      <xdr:nvSpPr>
        <xdr:cNvPr id="702" name="楕円 701"/>
        <xdr:cNvSpPr/>
      </xdr:nvSpPr>
      <xdr:spPr>
        <a:xfrm>
          <a:off x="16268700" y="165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96052</xdr:rowOff>
    </xdr:from>
    <xdr:ext cx="599010" cy="259045"/>
    <xdr:sp macro="" textlink="">
      <xdr:nvSpPr>
        <xdr:cNvPr id="703" name="公債費該当値テキスト"/>
        <xdr:cNvSpPr txBox="1"/>
      </xdr:nvSpPr>
      <xdr:spPr>
        <a:xfrm>
          <a:off x="16370300" y="1638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59510</xdr:rowOff>
    </xdr:from>
    <xdr:to>
      <xdr:col>81</xdr:col>
      <xdr:colOff>101600</xdr:colOff>
      <xdr:row>96</xdr:row>
      <xdr:rowOff>161110</xdr:rowOff>
    </xdr:to>
    <xdr:sp macro="" textlink="">
      <xdr:nvSpPr>
        <xdr:cNvPr id="704" name="楕円 703"/>
        <xdr:cNvSpPr/>
      </xdr:nvSpPr>
      <xdr:spPr>
        <a:xfrm>
          <a:off x="15430500" y="165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6187</xdr:rowOff>
    </xdr:from>
    <xdr:ext cx="599010" cy="259045"/>
    <xdr:sp macro="" textlink="">
      <xdr:nvSpPr>
        <xdr:cNvPr id="705" name="テキスト ボックス 704"/>
        <xdr:cNvSpPr txBox="1"/>
      </xdr:nvSpPr>
      <xdr:spPr>
        <a:xfrm>
          <a:off x="15181795" y="162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20413</xdr:rowOff>
    </xdr:from>
    <xdr:to>
      <xdr:col>76</xdr:col>
      <xdr:colOff>165100</xdr:colOff>
      <xdr:row>96</xdr:row>
      <xdr:rowOff>122013</xdr:rowOff>
    </xdr:to>
    <xdr:sp macro="" textlink="">
      <xdr:nvSpPr>
        <xdr:cNvPr id="706" name="楕円 705"/>
        <xdr:cNvSpPr/>
      </xdr:nvSpPr>
      <xdr:spPr>
        <a:xfrm>
          <a:off x="14541500" y="164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138540</xdr:rowOff>
    </xdr:from>
    <xdr:ext cx="599010" cy="259045"/>
    <xdr:sp macro="" textlink="">
      <xdr:nvSpPr>
        <xdr:cNvPr id="707" name="テキスト ボックス 706"/>
        <xdr:cNvSpPr txBox="1"/>
      </xdr:nvSpPr>
      <xdr:spPr>
        <a:xfrm>
          <a:off x="14292795" y="1625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21475</xdr:rowOff>
    </xdr:from>
    <xdr:to>
      <xdr:col>72</xdr:col>
      <xdr:colOff>38100</xdr:colOff>
      <xdr:row>96</xdr:row>
      <xdr:rowOff>123075</xdr:rowOff>
    </xdr:to>
    <xdr:sp macro="" textlink="">
      <xdr:nvSpPr>
        <xdr:cNvPr id="708" name="楕円 707"/>
        <xdr:cNvSpPr/>
      </xdr:nvSpPr>
      <xdr:spPr>
        <a:xfrm>
          <a:off x="13652500" y="164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139602</xdr:rowOff>
    </xdr:from>
    <xdr:ext cx="599010" cy="259045"/>
    <xdr:sp macro="" textlink="">
      <xdr:nvSpPr>
        <xdr:cNvPr id="709" name="テキスト ボックス 708"/>
        <xdr:cNvSpPr txBox="1"/>
      </xdr:nvSpPr>
      <xdr:spPr>
        <a:xfrm>
          <a:off x="13403795" y="1625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20138</xdr:rowOff>
    </xdr:from>
    <xdr:to>
      <xdr:col>67</xdr:col>
      <xdr:colOff>101600</xdr:colOff>
      <xdr:row>96</xdr:row>
      <xdr:rowOff>121738</xdr:rowOff>
    </xdr:to>
    <xdr:sp macro="" textlink="">
      <xdr:nvSpPr>
        <xdr:cNvPr id="710" name="楕円 709"/>
        <xdr:cNvSpPr/>
      </xdr:nvSpPr>
      <xdr:spPr>
        <a:xfrm>
          <a:off x="12763500" y="164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138265</xdr:rowOff>
    </xdr:from>
    <xdr:ext cx="599010" cy="259045"/>
    <xdr:sp macro="" textlink="">
      <xdr:nvSpPr>
        <xdr:cNvPr id="711" name="テキスト ボックス 710"/>
        <xdr:cNvSpPr txBox="1"/>
      </xdr:nvSpPr>
      <xdr:spPr>
        <a:xfrm>
          <a:off x="12514795" y="1625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207,470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21,182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状態が続いている。前年度より増加した要因は、堆肥センター建設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352,005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113,862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円増加し、類似団体平均を上回った状態が続いている。前年度より増加した要因は、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定住促進住宅の建設や道路整備事業の事業量が増となったこと</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228,254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年々減少傾向にはあるが、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年度から類似団体平均と比べて高い状態が続いている。平成５年度から平成８年度に実施した大規模な普通建設事業に係る償還が主な要因である。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財政調整基金残高の割合は、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大規模災害等に備えて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同水準を維持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していく予定であ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標準財政規模に対する実質単年度収支は赤字となったが、実質収支は黒字となっている。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自主財源の確保・増加が見込めないため、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厳しい財政運営ではあるが、事務・事業の見直しなど歳出削減を行い、健全な財政運営に努める。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一般会計及び特別会計ともに黒字である。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しかし、すべての特別会計が一般会計からの繰出しが必要な状況が続いている。特別会計においては、税・使用料の見直しの検討</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を引き続き行い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、また下水道事業</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漁港漁村集落排水事業</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における加入率が低いため、引き続き加入（接続）の促進を図り、財政運営の健全化に努める。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3259015</v>
      </c>
      <c r="BO4" s="461"/>
      <c r="BP4" s="461"/>
      <c r="BQ4" s="461"/>
      <c r="BR4" s="461"/>
      <c r="BS4" s="461"/>
      <c r="BT4" s="461"/>
      <c r="BU4" s="462"/>
      <c r="BV4" s="460">
        <v>3220180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5.9</v>
      </c>
      <c r="CU4" s="642"/>
      <c r="CV4" s="642"/>
      <c r="CW4" s="642"/>
      <c r="CX4" s="642"/>
      <c r="CY4" s="642"/>
      <c r="CZ4" s="642"/>
      <c r="DA4" s="643"/>
      <c r="DB4" s="641">
        <v>6.8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3119438</v>
      </c>
      <c r="BO5" s="466"/>
      <c r="BP5" s="466"/>
      <c r="BQ5" s="466"/>
      <c r="BR5" s="466"/>
      <c r="BS5" s="466"/>
      <c r="BT5" s="466"/>
      <c r="BU5" s="467"/>
      <c r="BV5" s="465">
        <v>3083659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v>
      </c>
      <c r="CU5" s="436"/>
      <c r="CV5" s="436"/>
      <c r="CW5" s="436"/>
      <c r="CX5" s="436"/>
      <c r="CY5" s="436"/>
      <c r="CZ5" s="436"/>
      <c r="DA5" s="437"/>
      <c r="DB5" s="435">
        <v>89.8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139577</v>
      </c>
      <c r="BO6" s="466"/>
      <c r="BP6" s="466"/>
      <c r="BQ6" s="466"/>
      <c r="BR6" s="466"/>
      <c r="BS6" s="466"/>
      <c r="BT6" s="466"/>
      <c r="BU6" s="467"/>
      <c r="BV6" s="465">
        <v>136521</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94.4</v>
      </c>
      <c r="CU6" s="616"/>
      <c r="CV6" s="616"/>
      <c r="CW6" s="616"/>
      <c r="CX6" s="616"/>
      <c r="CY6" s="616"/>
      <c r="CZ6" s="616"/>
      <c r="DA6" s="617"/>
      <c r="DB6" s="615">
        <v>93.3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33672</v>
      </c>
      <c r="BO7" s="466"/>
      <c r="BP7" s="466"/>
      <c r="BQ7" s="466"/>
      <c r="BR7" s="466"/>
      <c r="BS7" s="466"/>
      <c r="BT7" s="466"/>
      <c r="BU7" s="467"/>
      <c r="BV7" s="465">
        <v>13649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1802609</v>
      </c>
      <c r="CU7" s="466"/>
      <c r="CV7" s="466"/>
      <c r="CW7" s="466"/>
      <c r="CX7" s="466"/>
      <c r="CY7" s="466"/>
      <c r="CZ7" s="466"/>
      <c r="DA7" s="467"/>
      <c r="DB7" s="465">
        <v>1797518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105905</v>
      </c>
      <c r="BO8" s="466"/>
      <c r="BP8" s="466"/>
      <c r="BQ8" s="466"/>
      <c r="BR8" s="466"/>
      <c r="BS8" s="466"/>
      <c r="BT8" s="466"/>
      <c r="BU8" s="467"/>
      <c r="BV8" s="465">
        <v>122872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0.1</v>
      </c>
      <c r="CU8" s="579"/>
      <c r="CV8" s="579"/>
      <c r="CW8" s="579"/>
      <c r="CX8" s="579"/>
      <c r="CY8" s="579"/>
      <c r="CZ8" s="579"/>
      <c r="DA8" s="580"/>
      <c r="DB8" s="578">
        <v>0.1</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1722</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-16967</v>
      </c>
      <c r="BO9" s="466"/>
      <c r="BP9" s="466"/>
      <c r="BQ9" s="466"/>
      <c r="BR9" s="466"/>
      <c r="BS9" s="466"/>
      <c r="BT9" s="466"/>
      <c r="BU9" s="467"/>
      <c r="BV9" s="465">
        <v>-1819</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18.399999999999999</v>
      </c>
      <c r="CU9" s="436"/>
      <c r="CV9" s="436"/>
      <c r="CW9" s="436"/>
      <c r="CX9" s="436"/>
      <c r="CY9" s="436"/>
      <c r="CZ9" s="436"/>
      <c r="DA9" s="437"/>
      <c r="DB9" s="435">
        <v>18.600000000000001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1932</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203</v>
      </c>
      <c r="BO10" s="466"/>
      <c r="BP10" s="466"/>
      <c r="BQ10" s="466"/>
      <c r="BR10" s="466"/>
      <c r="BS10" s="466"/>
      <c r="BT10" s="466"/>
      <c r="BU10" s="467"/>
      <c r="BV10" s="465">
        <v>204</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1749</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1747</v>
      </c>
      <c r="S13" s="569"/>
      <c r="T13" s="569"/>
      <c r="U13" s="569"/>
      <c r="V13" s="570"/>
      <c r="W13" s="556" t="s">
        <v>140</v>
      </c>
      <c r="X13" s="478"/>
      <c r="Y13" s="478"/>
      <c r="Z13" s="478"/>
      <c r="AA13" s="478"/>
      <c r="AB13" s="479"/>
      <c r="AC13" s="441">
        <v>181</v>
      </c>
      <c r="AD13" s="442"/>
      <c r="AE13" s="442"/>
      <c r="AF13" s="442"/>
      <c r="AG13" s="443"/>
      <c r="AH13" s="441">
        <v>231</v>
      </c>
      <c r="AI13" s="442"/>
      <c r="AJ13" s="442"/>
      <c r="AK13" s="442"/>
      <c r="AL13" s="444"/>
      <c r="AM13" s="534" t="s">
        <v>141</v>
      </c>
      <c r="AN13" s="439"/>
      <c r="AO13" s="439"/>
      <c r="AP13" s="439"/>
      <c r="AQ13" s="439"/>
      <c r="AR13" s="439"/>
      <c r="AS13" s="439"/>
      <c r="AT13" s="440"/>
      <c r="AU13" s="522" t="s">
        <v>135</v>
      </c>
      <c r="AV13" s="523"/>
      <c r="AW13" s="523"/>
      <c r="AX13" s="523"/>
      <c r="AY13" s="445" t="s">
        <v>142</v>
      </c>
      <c r="AZ13" s="446"/>
      <c r="BA13" s="446"/>
      <c r="BB13" s="446"/>
      <c r="BC13" s="446"/>
      <c r="BD13" s="446"/>
      <c r="BE13" s="446"/>
      <c r="BF13" s="446"/>
      <c r="BG13" s="446"/>
      <c r="BH13" s="446"/>
      <c r="BI13" s="446"/>
      <c r="BJ13" s="446"/>
      <c r="BK13" s="446"/>
      <c r="BL13" s="446"/>
      <c r="BM13" s="447"/>
      <c r="BN13" s="465">
        <v>-16764</v>
      </c>
      <c r="BO13" s="466"/>
      <c r="BP13" s="466"/>
      <c r="BQ13" s="466"/>
      <c r="BR13" s="466"/>
      <c r="BS13" s="466"/>
      <c r="BT13" s="466"/>
      <c r="BU13" s="467"/>
      <c r="BV13" s="465">
        <v>-1615</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10.199999999999999</v>
      </c>
      <c r="CU13" s="436"/>
      <c r="CV13" s="436"/>
      <c r="CW13" s="436"/>
      <c r="CX13" s="436"/>
      <c r="CY13" s="436"/>
      <c r="CZ13" s="436"/>
      <c r="DA13" s="437"/>
      <c r="DB13" s="435">
        <v>10.6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1775</v>
      </c>
      <c r="S14" s="569"/>
      <c r="T14" s="569"/>
      <c r="U14" s="569"/>
      <c r="V14" s="570"/>
      <c r="W14" s="571"/>
      <c r="X14" s="481"/>
      <c r="Y14" s="481"/>
      <c r="Z14" s="481"/>
      <c r="AA14" s="481"/>
      <c r="AB14" s="482"/>
      <c r="AC14" s="561">
        <v>24.4</v>
      </c>
      <c r="AD14" s="562"/>
      <c r="AE14" s="562"/>
      <c r="AF14" s="562"/>
      <c r="AG14" s="563"/>
      <c r="AH14" s="561">
        <v>27.8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138</v>
      </c>
      <c r="CU14" s="573"/>
      <c r="CV14" s="573"/>
      <c r="CW14" s="573"/>
      <c r="CX14" s="573"/>
      <c r="CY14" s="573"/>
      <c r="CZ14" s="573"/>
      <c r="DA14" s="574"/>
      <c r="DB14" s="572" t="s">
        <v>138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1772</v>
      </c>
      <c r="S15" s="569"/>
      <c r="T15" s="569"/>
      <c r="U15" s="569"/>
      <c r="V15" s="570"/>
      <c r="W15" s="556" t="s">
        <v>146</v>
      </c>
      <c r="X15" s="478"/>
      <c r="Y15" s="478"/>
      <c r="Z15" s="478"/>
      <c r="AA15" s="478"/>
      <c r="AB15" s="479"/>
      <c r="AC15" s="441">
        <v>122</v>
      </c>
      <c r="AD15" s="442"/>
      <c r="AE15" s="442"/>
      <c r="AF15" s="442"/>
      <c r="AG15" s="443"/>
      <c r="AH15" s="441">
        <v>160</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166812</v>
      </c>
      <c r="BO15" s="461"/>
      <c r="BP15" s="461"/>
      <c r="BQ15" s="461"/>
      <c r="BR15" s="461"/>
      <c r="BS15" s="461"/>
      <c r="BT15" s="461"/>
      <c r="BU15" s="462"/>
      <c r="BV15" s="460">
        <v>138269</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16.399999999999999</v>
      </c>
      <c r="AD16" s="562"/>
      <c r="AE16" s="562"/>
      <c r="AF16" s="562"/>
      <c r="AG16" s="563"/>
      <c r="AH16" s="561">
        <v>19.3</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1694920</v>
      </c>
      <c r="BO16" s="466"/>
      <c r="BP16" s="466"/>
      <c r="BQ16" s="466"/>
      <c r="BR16" s="466"/>
      <c r="BS16" s="466"/>
      <c r="BT16" s="466"/>
      <c r="BU16" s="467"/>
      <c r="BV16" s="465">
        <v>1698219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440</v>
      </c>
      <c r="AD17" s="442"/>
      <c r="AE17" s="442"/>
      <c r="AF17" s="442"/>
      <c r="AG17" s="443"/>
      <c r="AH17" s="441">
        <v>439</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209498</v>
      </c>
      <c r="BO17" s="466"/>
      <c r="BP17" s="466"/>
      <c r="BQ17" s="466"/>
      <c r="BR17" s="466"/>
      <c r="BS17" s="466"/>
      <c r="BT17" s="466"/>
      <c r="BU17" s="467"/>
      <c r="BV17" s="465">
        <v>171042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103.07</v>
      </c>
      <c r="M18" s="530"/>
      <c r="N18" s="530"/>
      <c r="O18" s="530"/>
      <c r="P18" s="530"/>
      <c r="Q18" s="530"/>
      <c r="R18" s="531"/>
      <c r="S18" s="531"/>
      <c r="T18" s="531"/>
      <c r="U18" s="531"/>
      <c r="V18" s="532"/>
      <c r="W18" s="546"/>
      <c r="X18" s="547"/>
      <c r="Y18" s="547"/>
      <c r="Z18" s="547"/>
      <c r="AA18" s="547"/>
      <c r="AB18" s="557"/>
      <c r="AC18" s="429">
        <v>59.2</v>
      </c>
      <c r="AD18" s="430"/>
      <c r="AE18" s="430"/>
      <c r="AF18" s="430"/>
      <c r="AG18" s="533"/>
      <c r="AH18" s="429">
        <v>52.9</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1629625</v>
      </c>
      <c r="BO18" s="466"/>
      <c r="BP18" s="466"/>
      <c r="BQ18" s="466"/>
      <c r="BR18" s="466"/>
      <c r="BS18" s="466"/>
      <c r="BT18" s="466"/>
      <c r="BU18" s="467"/>
      <c r="BV18" s="465">
        <v>1644226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17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2074998</v>
      </c>
      <c r="BO19" s="466"/>
      <c r="BP19" s="466"/>
      <c r="BQ19" s="466"/>
      <c r="BR19" s="466"/>
      <c r="BS19" s="466"/>
      <c r="BT19" s="466"/>
      <c r="BU19" s="467"/>
      <c r="BV19" s="465">
        <v>2146283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866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3778734</v>
      </c>
      <c r="BO23" s="466"/>
      <c r="BP23" s="466"/>
      <c r="BQ23" s="466"/>
      <c r="BR23" s="466"/>
      <c r="BS23" s="466"/>
      <c r="BT23" s="466"/>
      <c r="BU23" s="467"/>
      <c r="BV23" s="465">
        <v>3600130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6849</v>
      </c>
      <c r="R24" s="442"/>
      <c r="S24" s="442"/>
      <c r="T24" s="442"/>
      <c r="U24" s="442"/>
      <c r="V24" s="443"/>
      <c r="W24" s="507"/>
      <c r="X24" s="498"/>
      <c r="Y24" s="499"/>
      <c r="Z24" s="438" t="s">
        <v>170</v>
      </c>
      <c r="AA24" s="439"/>
      <c r="AB24" s="439"/>
      <c r="AC24" s="439"/>
      <c r="AD24" s="439"/>
      <c r="AE24" s="439"/>
      <c r="AF24" s="439"/>
      <c r="AG24" s="440"/>
      <c r="AH24" s="441">
        <v>54</v>
      </c>
      <c r="AI24" s="442"/>
      <c r="AJ24" s="442"/>
      <c r="AK24" s="442"/>
      <c r="AL24" s="443"/>
      <c r="AM24" s="441">
        <v>163296</v>
      </c>
      <c r="AN24" s="442"/>
      <c r="AO24" s="442"/>
      <c r="AP24" s="442"/>
      <c r="AQ24" s="442"/>
      <c r="AR24" s="443"/>
      <c r="AS24" s="441">
        <v>3024</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3167128</v>
      </c>
      <c r="BO24" s="466"/>
      <c r="BP24" s="466"/>
      <c r="BQ24" s="466"/>
      <c r="BR24" s="466"/>
      <c r="BS24" s="466"/>
      <c r="BT24" s="466"/>
      <c r="BU24" s="467"/>
      <c r="BV24" s="465">
        <v>3010572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5400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175</v>
      </c>
      <c r="AN25" s="442"/>
      <c r="AO25" s="442"/>
      <c r="AP25" s="442"/>
      <c r="AQ25" s="442"/>
      <c r="AR25" s="443"/>
      <c r="AS25" s="441" t="s">
        <v>176</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84913</v>
      </c>
      <c r="BO25" s="461"/>
      <c r="BP25" s="461"/>
      <c r="BQ25" s="461"/>
      <c r="BR25" s="461"/>
      <c r="BS25" s="461"/>
      <c r="BT25" s="461"/>
      <c r="BU25" s="462"/>
      <c r="BV25" s="460">
        <v>39595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5103</v>
      </c>
      <c r="R26" s="442"/>
      <c r="S26" s="442"/>
      <c r="T26" s="442"/>
      <c r="U26" s="442"/>
      <c r="V26" s="443"/>
      <c r="W26" s="507"/>
      <c r="X26" s="498"/>
      <c r="Y26" s="499"/>
      <c r="Z26" s="438" t="s">
        <v>179</v>
      </c>
      <c r="AA26" s="520"/>
      <c r="AB26" s="520"/>
      <c r="AC26" s="520"/>
      <c r="AD26" s="520"/>
      <c r="AE26" s="520"/>
      <c r="AF26" s="520"/>
      <c r="AG26" s="521"/>
      <c r="AH26" s="441" t="s">
        <v>175</v>
      </c>
      <c r="AI26" s="442"/>
      <c r="AJ26" s="442"/>
      <c r="AK26" s="442"/>
      <c r="AL26" s="443"/>
      <c r="AM26" s="441" t="s">
        <v>138</v>
      </c>
      <c r="AN26" s="442"/>
      <c r="AO26" s="442"/>
      <c r="AP26" s="442"/>
      <c r="AQ26" s="442"/>
      <c r="AR26" s="443"/>
      <c r="AS26" s="441" t="s">
        <v>138</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175</v>
      </c>
      <c r="BO26" s="466"/>
      <c r="BP26" s="466"/>
      <c r="BQ26" s="466"/>
      <c r="BR26" s="466"/>
      <c r="BS26" s="466"/>
      <c r="BT26" s="466"/>
      <c r="BU26" s="467"/>
      <c r="BV26" s="465" t="s">
        <v>181</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182</v>
      </c>
      <c r="F27" s="439"/>
      <c r="G27" s="439"/>
      <c r="H27" s="439"/>
      <c r="I27" s="439"/>
      <c r="J27" s="439"/>
      <c r="K27" s="440"/>
      <c r="L27" s="441">
        <v>1</v>
      </c>
      <c r="M27" s="442"/>
      <c r="N27" s="442"/>
      <c r="O27" s="442"/>
      <c r="P27" s="443"/>
      <c r="Q27" s="441">
        <v>3040</v>
      </c>
      <c r="R27" s="442"/>
      <c r="S27" s="442"/>
      <c r="T27" s="442"/>
      <c r="U27" s="442"/>
      <c r="V27" s="443"/>
      <c r="W27" s="507"/>
      <c r="X27" s="498"/>
      <c r="Y27" s="499"/>
      <c r="Z27" s="438" t="s">
        <v>183</v>
      </c>
      <c r="AA27" s="439"/>
      <c r="AB27" s="439"/>
      <c r="AC27" s="439"/>
      <c r="AD27" s="439"/>
      <c r="AE27" s="439"/>
      <c r="AF27" s="439"/>
      <c r="AG27" s="440"/>
      <c r="AH27" s="441">
        <v>1</v>
      </c>
      <c r="AI27" s="442"/>
      <c r="AJ27" s="442"/>
      <c r="AK27" s="442"/>
      <c r="AL27" s="443"/>
      <c r="AM27" s="441" t="s">
        <v>184</v>
      </c>
      <c r="AN27" s="442"/>
      <c r="AO27" s="442"/>
      <c r="AP27" s="442"/>
      <c r="AQ27" s="442"/>
      <c r="AR27" s="443"/>
      <c r="AS27" s="441" t="s">
        <v>185</v>
      </c>
      <c r="AT27" s="442"/>
      <c r="AU27" s="442"/>
      <c r="AV27" s="442"/>
      <c r="AW27" s="442"/>
      <c r="AX27" s="444"/>
      <c r="AY27" s="471" t="s">
        <v>186</v>
      </c>
      <c r="AZ27" s="472"/>
      <c r="BA27" s="472"/>
      <c r="BB27" s="472"/>
      <c r="BC27" s="472"/>
      <c r="BD27" s="472"/>
      <c r="BE27" s="472"/>
      <c r="BF27" s="472"/>
      <c r="BG27" s="472"/>
      <c r="BH27" s="472"/>
      <c r="BI27" s="472"/>
      <c r="BJ27" s="472"/>
      <c r="BK27" s="472"/>
      <c r="BL27" s="472"/>
      <c r="BM27" s="473"/>
      <c r="BN27" s="468">
        <v>26434</v>
      </c>
      <c r="BO27" s="469"/>
      <c r="BP27" s="469"/>
      <c r="BQ27" s="469"/>
      <c r="BR27" s="469"/>
      <c r="BS27" s="469"/>
      <c r="BT27" s="469"/>
      <c r="BU27" s="470"/>
      <c r="BV27" s="468">
        <v>26416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187</v>
      </c>
      <c r="F28" s="439"/>
      <c r="G28" s="439"/>
      <c r="H28" s="439"/>
      <c r="I28" s="439"/>
      <c r="J28" s="439"/>
      <c r="K28" s="440"/>
      <c r="L28" s="441">
        <v>1</v>
      </c>
      <c r="M28" s="442"/>
      <c r="N28" s="442"/>
      <c r="O28" s="442"/>
      <c r="P28" s="443"/>
      <c r="Q28" s="441">
        <v>2510</v>
      </c>
      <c r="R28" s="442"/>
      <c r="S28" s="442"/>
      <c r="T28" s="442"/>
      <c r="U28" s="442"/>
      <c r="V28" s="443"/>
      <c r="W28" s="507"/>
      <c r="X28" s="498"/>
      <c r="Y28" s="499"/>
      <c r="Z28" s="438" t="s">
        <v>188</v>
      </c>
      <c r="AA28" s="439"/>
      <c r="AB28" s="439"/>
      <c r="AC28" s="439"/>
      <c r="AD28" s="439"/>
      <c r="AE28" s="439"/>
      <c r="AF28" s="439"/>
      <c r="AG28" s="440"/>
      <c r="AH28" s="441" t="s">
        <v>138</v>
      </c>
      <c r="AI28" s="442"/>
      <c r="AJ28" s="442"/>
      <c r="AK28" s="442"/>
      <c r="AL28" s="443"/>
      <c r="AM28" s="441" t="s">
        <v>138</v>
      </c>
      <c r="AN28" s="442"/>
      <c r="AO28" s="442"/>
      <c r="AP28" s="442"/>
      <c r="AQ28" s="442"/>
      <c r="AR28" s="443"/>
      <c r="AS28" s="441" t="s">
        <v>175</v>
      </c>
      <c r="AT28" s="442"/>
      <c r="AU28" s="442"/>
      <c r="AV28" s="442"/>
      <c r="AW28" s="442"/>
      <c r="AX28" s="444"/>
      <c r="AY28" s="448" t="s">
        <v>189</v>
      </c>
      <c r="AZ28" s="449"/>
      <c r="BA28" s="449"/>
      <c r="BB28" s="450"/>
      <c r="BC28" s="457" t="s">
        <v>48</v>
      </c>
      <c r="BD28" s="458"/>
      <c r="BE28" s="458"/>
      <c r="BF28" s="458"/>
      <c r="BG28" s="458"/>
      <c r="BH28" s="458"/>
      <c r="BI28" s="458"/>
      <c r="BJ28" s="458"/>
      <c r="BK28" s="458"/>
      <c r="BL28" s="458"/>
      <c r="BM28" s="459"/>
      <c r="BN28" s="460">
        <v>543304</v>
      </c>
      <c r="BO28" s="461"/>
      <c r="BP28" s="461"/>
      <c r="BQ28" s="461"/>
      <c r="BR28" s="461"/>
      <c r="BS28" s="461"/>
      <c r="BT28" s="461"/>
      <c r="BU28" s="462"/>
      <c r="BV28" s="460">
        <v>543101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190</v>
      </c>
      <c r="F29" s="439"/>
      <c r="G29" s="439"/>
      <c r="H29" s="439"/>
      <c r="I29" s="439"/>
      <c r="J29" s="439"/>
      <c r="K29" s="440"/>
      <c r="L29" s="441">
        <v>6</v>
      </c>
      <c r="M29" s="442"/>
      <c r="N29" s="442"/>
      <c r="O29" s="442"/>
      <c r="P29" s="443"/>
      <c r="Q29" s="441">
        <v>2280</v>
      </c>
      <c r="R29" s="442"/>
      <c r="S29" s="442"/>
      <c r="T29" s="442"/>
      <c r="U29" s="442"/>
      <c r="V29" s="443"/>
      <c r="W29" s="508"/>
      <c r="X29" s="509"/>
      <c r="Y29" s="510"/>
      <c r="Z29" s="438" t="s">
        <v>191</v>
      </c>
      <c r="AA29" s="439"/>
      <c r="AB29" s="439"/>
      <c r="AC29" s="439"/>
      <c r="AD29" s="439"/>
      <c r="AE29" s="439"/>
      <c r="AF29" s="439"/>
      <c r="AG29" s="440"/>
      <c r="AH29" s="441">
        <v>55</v>
      </c>
      <c r="AI29" s="442"/>
      <c r="AJ29" s="442"/>
      <c r="AK29" s="442"/>
      <c r="AL29" s="443"/>
      <c r="AM29" s="441">
        <v>167017</v>
      </c>
      <c r="AN29" s="442"/>
      <c r="AO29" s="442"/>
      <c r="AP29" s="442"/>
      <c r="AQ29" s="442"/>
      <c r="AR29" s="443"/>
      <c r="AS29" s="441">
        <v>3037</v>
      </c>
      <c r="AT29" s="442"/>
      <c r="AU29" s="442"/>
      <c r="AV29" s="442"/>
      <c r="AW29" s="442"/>
      <c r="AX29" s="444"/>
      <c r="AY29" s="451"/>
      <c r="AZ29" s="452"/>
      <c r="BA29" s="452"/>
      <c r="BB29" s="453"/>
      <c r="BC29" s="445" t="s">
        <v>192</v>
      </c>
      <c r="BD29" s="446"/>
      <c r="BE29" s="446"/>
      <c r="BF29" s="446"/>
      <c r="BG29" s="446"/>
      <c r="BH29" s="446"/>
      <c r="BI29" s="446"/>
      <c r="BJ29" s="446"/>
      <c r="BK29" s="446"/>
      <c r="BL29" s="446"/>
      <c r="BM29" s="447"/>
      <c r="BN29" s="465">
        <v>380179</v>
      </c>
      <c r="BO29" s="466"/>
      <c r="BP29" s="466"/>
      <c r="BQ29" s="466"/>
      <c r="BR29" s="466"/>
      <c r="BS29" s="466"/>
      <c r="BT29" s="466"/>
      <c r="BU29" s="467"/>
      <c r="BV29" s="465">
        <v>379850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193</v>
      </c>
      <c r="X30" s="518"/>
      <c r="Y30" s="518"/>
      <c r="Z30" s="518"/>
      <c r="AA30" s="518"/>
      <c r="AB30" s="518"/>
      <c r="AC30" s="518"/>
      <c r="AD30" s="518"/>
      <c r="AE30" s="518"/>
      <c r="AF30" s="518"/>
      <c r="AG30" s="519"/>
      <c r="AH30" s="429">
        <v>94.1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803422</v>
      </c>
      <c r="BO30" s="469"/>
      <c r="BP30" s="469"/>
      <c r="BQ30" s="469"/>
      <c r="BR30" s="469"/>
      <c r="BS30" s="469"/>
      <c r="BT30" s="469"/>
      <c r="BU30" s="470"/>
      <c r="BV30" s="468">
        <v>774861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200</v>
      </c>
      <c r="D33" s="428"/>
      <c r="E33" s="427" t="s">
        <v>201</v>
      </c>
      <c r="F33" s="427"/>
      <c r="G33" s="427"/>
      <c r="H33" s="427"/>
      <c r="I33" s="427"/>
      <c r="J33" s="427"/>
      <c r="K33" s="427"/>
      <c r="L33" s="427"/>
      <c r="M33" s="427"/>
      <c r="N33" s="427"/>
      <c r="O33" s="427"/>
      <c r="P33" s="427"/>
      <c r="Q33" s="427"/>
      <c r="R33" s="427"/>
      <c r="S33" s="427"/>
      <c r="T33" s="215"/>
      <c r="U33" s="428" t="s">
        <v>202</v>
      </c>
      <c r="V33" s="428"/>
      <c r="W33" s="427" t="s">
        <v>203</v>
      </c>
      <c r="X33" s="427"/>
      <c r="Y33" s="427"/>
      <c r="Z33" s="427"/>
      <c r="AA33" s="427"/>
      <c r="AB33" s="427"/>
      <c r="AC33" s="427"/>
      <c r="AD33" s="427"/>
      <c r="AE33" s="427"/>
      <c r="AF33" s="427"/>
      <c r="AG33" s="427"/>
      <c r="AH33" s="427"/>
      <c r="AI33" s="427"/>
      <c r="AJ33" s="427"/>
      <c r="AK33" s="427"/>
      <c r="AL33" s="215"/>
      <c r="AM33" s="428" t="s">
        <v>204</v>
      </c>
      <c r="AN33" s="428"/>
      <c r="AO33" s="427" t="s">
        <v>205</v>
      </c>
      <c r="AP33" s="427"/>
      <c r="AQ33" s="427"/>
      <c r="AR33" s="427"/>
      <c r="AS33" s="427"/>
      <c r="AT33" s="427"/>
      <c r="AU33" s="427"/>
      <c r="AV33" s="427"/>
      <c r="AW33" s="427"/>
      <c r="AX33" s="427"/>
      <c r="AY33" s="427"/>
      <c r="AZ33" s="427"/>
      <c r="BA33" s="427"/>
      <c r="BB33" s="427"/>
      <c r="BC33" s="427"/>
      <c r="BD33" s="216"/>
      <c r="BE33" s="427" t="s">
        <v>206</v>
      </c>
      <c r="BF33" s="427"/>
      <c r="BG33" s="427" t="s">
        <v>207</v>
      </c>
      <c r="BH33" s="427"/>
      <c r="BI33" s="427"/>
      <c r="BJ33" s="427"/>
      <c r="BK33" s="427"/>
      <c r="BL33" s="427"/>
      <c r="BM33" s="427"/>
      <c r="BN33" s="427"/>
      <c r="BO33" s="427"/>
      <c r="BP33" s="427"/>
      <c r="BQ33" s="427"/>
      <c r="BR33" s="427"/>
      <c r="BS33" s="427"/>
      <c r="BT33" s="427"/>
      <c r="BU33" s="427"/>
      <c r="BV33" s="216"/>
      <c r="BW33" s="428" t="s">
        <v>206</v>
      </c>
      <c r="BX33" s="428"/>
      <c r="BY33" s="427" t="s">
        <v>208</v>
      </c>
      <c r="BZ33" s="427"/>
      <c r="CA33" s="427"/>
      <c r="CB33" s="427"/>
      <c r="CC33" s="427"/>
      <c r="CD33" s="427"/>
      <c r="CE33" s="427"/>
      <c r="CF33" s="427"/>
      <c r="CG33" s="427"/>
      <c r="CH33" s="427"/>
      <c r="CI33" s="427"/>
      <c r="CJ33" s="427"/>
      <c r="CK33" s="427"/>
      <c r="CL33" s="427"/>
      <c r="CM33" s="427"/>
      <c r="CN33" s="215"/>
      <c r="CO33" s="428" t="s">
        <v>209</v>
      </c>
      <c r="CP33" s="428"/>
      <c r="CQ33" s="427" t="s">
        <v>210</v>
      </c>
      <c r="CR33" s="427"/>
      <c r="CS33" s="427"/>
      <c r="CT33" s="427"/>
      <c r="CU33" s="427"/>
      <c r="CV33" s="427"/>
      <c r="CW33" s="427"/>
      <c r="CX33" s="427"/>
      <c r="CY33" s="427"/>
      <c r="CZ33" s="427"/>
      <c r="DA33" s="427"/>
      <c r="DB33" s="427"/>
      <c r="DC33" s="427"/>
      <c r="DD33" s="427"/>
      <c r="DE33" s="427"/>
      <c r="DF33" s="215"/>
      <c r="DG33" s="426" t="s">
        <v>211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健康保険特別会計（事業勘定）</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鹿児島県市町村総合事務組合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宇検村元気の出る公社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健康保険特別会計（施設勘定）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大島地区衛生組合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IF('各会計、関係団体の財政状況及び健全化判断比率'!B34="","",'各会計、関係団体の財政状況及び健全化判断比率'!B34)</f>
        <v>漁港漁村集落排水事業特別会計</v>
      </c>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大島地区消防組合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奄美群島広域事務組合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大島農業共済事務組合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奄美大島地区介護保険一部事務組合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鹿児島県後期高齢者医療広域連合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鹿児島県後期高齢者医療広域連合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212</v>
      </c>
      <c r="C46" s="185"/>
      <c r="D46" s="185"/>
      <c r="E46" s="185" t="s">
        <v>213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216</v>
      </c>
    </row>
    <row r="50" spans="5:5" x14ac:dyDescent="0.15">
      <c r="E50" s="187" t="s">
        <v>217</v>
      </c>
    </row>
    <row r="51" spans="5:5" x14ac:dyDescent="0.15">
      <c r="E51" s="187" t="s">
        <v>218</v>
      </c>
    </row>
    <row r="52" spans="5:5" x14ac:dyDescent="0.15">
      <c r="E52" s="187" t="s">
        <v>219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Af6m5e4Qk1TgPmAAyWHvyguFXVPFobKjabFSGwUvUeCZ01nm+4Cqn+O0HkqyBo6BZ8b7pqVD+fUSR//pMLG3g==" saltValue="55FQ3rX8fs5ZwW9k4KD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4" t="s">
        <v>568</v>
      </c>
      <c r="D34" s="1244"/>
      <c r="E34" s="1245"/>
      <c r="F34" s="32">
        <v>3.88</v>
      </c>
      <c r="G34" s="33">
        <v>6.67</v>
      </c>
      <c r="H34" s="33">
        <v>6.67</v>
      </c>
      <c r="I34" s="33">
        <v>6.83</v>
      </c>
      <c r="J34" s="34">
        <v>5.87</v>
      </c>
      <c r="K34" s="22"/>
      <c r="L34" s="22"/>
      <c r="M34" s="22"/>
      <c r="N34" s="22"/>
      <c r="O34" s="22"/>
      <c r="P34" s="22"/>
    </row>
    <row r="35" spans="1:16" ht="39" customHeight="1" x14ac:dyDescent="0.15">
      <c r="A35" s="22"/>
      <c r="B35" s="35"/>
      <c r="C35" s="1238" t="s">
        <v>569</v>
      </c>
      <c r="D35" s="1239"/>
      <c r="E35" s="1240"/>
      <c r="F35" s="36">
        <v>0.63</v>
      </c>
      <c r="G35" s="37">
        <v>0.33</v>
      </c>
      <c r="H35" s="37">
        <v>0.33</v>
      </c>
      <c r="I35" s="37">
        <v>0.28999999999999998</v>
      </c>
      <c r="J35" s="38">
        <v>0.7</v>
      </c>
      <c r="K35" s="22"/>
      <c r="L35" s="22"/>
      <c r="M35" s="22"/>
      <c r="N35" s="22"/>
      <c r="O35" s="22"/>
      <c r="P35" s="22"/>
    </row>
    <row r="36" spans="1:16" ht="39" customHeight="1" x14ac:dyDescent="0.15">
      <c r="A36" s="22"/>
      <c r="B36" s="35"/>
      <c r="C36" s="1238" t="s">
        <v>570</v>
      </c>
      <c r="D36" s="1239"/>
      <c r="E36" s="1240"/>
      <c r="F36" s="36">
        <v>0.02</v>
      </c>
      <c r="G36" s="37">
        <v>0.2</v>
      </c>
      <c r="H36" s="37">
        <v>0.26</v>
      </c>
      <c r="I36" s="37">
        <v>0.03</v>
      </c>
      <c r="J36" s="38">
        <v>0.02</v>
      </c>
      <c r="K36" s="22"/>
      <c r="L36" s="22"/>
      <c r="M36" s="22"/>
      <c r="N36" s="22"/>
      <c r="O36" s="22"/>
      <c r="P36" s="22"/>
    </row>
    <row r="37" spans="1:16" ht="39" customHeight="1" x14ac:dyDescent="0.15">
      <c r="A37" s="22"/>
      <c r="B37" s="35"/>
      <c r="C37" s="1238" t="s">
        <v>571</v>
      </c>
      <c r="D37" s="1239"/>
      <c r="E37" s="1240"/>
      <c r="F37" s="36">
        <v>0</v>
      </c>
      <c r="G37" s="37">
        <v>0</v>
      </c>
      <c r="H37" s="37">
        <v>0</v>
      </c>
      <c r="I37" s="37">
        <v>0.01</v>
      </c>
      <c r="J37" s="38">
        <v>0.01</v>
      </c>
      <c r="K37" s="22"/>
      <c r="L37" s="22"/>
      <c r="M37" s="22"/>
      <c r="N37" s="22"/>
      <c r="O37" s="22"/>
      <c r="P37" s="22"/>
    </row>
    <row r="38" spans="1:16" ht="39" customHeight="1" x14ac:dyDescent="0.15">
      <c r="A38" s="22"/>
      <c r="B38" s="35"/>
      <c r="C38" s="1238" t="s">
        <v>572</v>
      </c>
      <c r="D38" s="1239"/>
      <c r="E38" s="1240"/>
      <c r="F38" s="36">
        <v>0.01</v>
      </c>
      <c r="G38" s="37">
        <v>0.02</v>
      </c>
      <c r="H38" s="37">
        <v>0</v>
      </c>
      <c r="I38" s="37">
        <v>0.01</v>
      </c>
      <c r="J38" s="38">
        <v>0.01</v>
      </c>
      <c r="K38" s="22"/>
      <c r="L38" s="22"/>
      <c r="M38" s="22"/>
      <c r="N38" s="22"/>
      <c r="O38" s="22"/>
      <c r="P38" s="22"/>
    </row>
    <row r="39" spans="1:16" ht="39" customHeight="1" x14ac:dyDescent="0.15">
      <c r="A39" s="22"/>
      <c r="B39" s="35"/>
      <c r="C39" s="1238" t="s">
        <v>573</v>
      </c>
      <c r="D39" s="1239"/>
      <c r="E39" s="1240"/>
      <c r="F39" s="36">
        <v>0.02</v>
      </c>
      <c r="G39" s="37">
        <v>0.03</v>
      </c>
      <c r="H39" s="37">
        <v>0.08</v>
      </c>
      <c r="I39" s="37">
        <v>0.03</v>
      </c>
      <c r="J39" s="38">
        <v>0</v>
      </c>
      <c r="K39" s="22"/>
      <c r="L39" s="22"/>
      <c r="M39" s="22"/>
      <c r="N39" s="22"/>
      <c r="O39" s="22"/>
      <c r="P39" s="22"/>
    </row>
    <row r="40" spans="1:16" ht="39" customHeight="1" x14ac:dyDescent="0.15">
      <c r="A40" s="22"/>
      <c r="B40" s="35"/>
      <c r="C40" s="1238" t="s">
        <v>574</v>
      </c>
      <c r="D40" s="1239"/>
      <c r="E40" s="1240"/>
      <c r="F40" s="36">
        <v>0</v>
      </c>
      <c r="G40" s="37">
        <v>0.01</v>
      </c>
      <c r="H40" s="37">
        <v>0</v>
      </c>
      <c r="I40" s="37">
        <v>0</v>
      </c>
      <c r="J40" s="38">
        <v>0</v>
      </c>
      <c r="K40" s="22"/>
      <c r="L40" s="22"/>
      <c r="M40" s="22"/>
      <c r="N40" s="22"/>
      <c r="O40" s="22"/>
      <c r="P40" s="22"/>
    </row>
    <row r="41" spans="1:16" ht="39" customHeight="1" x14ac:dyDescent="0.15">
      <c r="A41" s="22"/>
      <c r="B41" s="35"/>
      <c r="C41" s="1238" t="s">
        <v>575</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576</v>
      </c>
      <c r="D42" s="1239"/>
      <c r="E42" s="1240"/>
      <c r="F42" s="36" t="s">
        <v>519</v>
      </c>
      <c r="G42" s="37" t="s">
        <v>519</v>
      </c>
      <c r="H42" s="37" t="s">
        <v>519</v>
      </c>
      <c r="I42" s="37" t="s">
        <v>519</v>
      </c>
      <c r="J42" s="38" t="s">
        <v>519</v>
      </c>
      <c r="K42" s="22"/>
      <c r="L42" s="22"/>
      <c r="M42" s="22"/>
      <c r="N42" s="22"/>
      <c r="O42" s="22"/>
      <c r="P42" s="22"/>
    </row>
    <row r="43" spans="1:16" ht="39" customHeight="1" thickBot="1" x14ac:dyDescent="0.2">
      <c r="A43" s="22"/>
      <c r="B43" s="40"/>
      <c r="C43" s="1241" t="s">
        <v>577</v>
      </c>
      <c r="D43" s="1242"/>
      <c r="E43" s="1243"/>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VcC1cg7w4KMFRkuOLLXpMy8XBDsNeOVOgZ6/Kt16tSZUqh46Pe4+7WfGEMh8pBDe4Ln9kAODANfWnpvl/rCnQ==" saltValue="57S1VPaZxMDxEFojx+ZE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470</v>
      </c>
      <c r="L45" s="60">
        <v>459</v>
      </c>
      <c r="M45" s="60">
        <v>450</v>
      </c>
      <c r="N45" s="60">
        <v>418</v>
      </c>
      <c r="O45" s="61">
        <v>399</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519</v>
      </c>
      <c r="L46" s="64" t="s">
        <v>519</v>
      </c>
      <c r="M46" s="64" t="s">
        <v>519</v>
      </c>
      <c r="N46" s="64" t="s">
        <v>519</v>
      </c>
      <c r="O46" s="65" t="s">
        <v>519</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519</v>
      </c>
      <c r="L47" s="64" t="s">
        <v>519</v>
      </c>
      <c r="M47" s="64" t="s">
        <v>519</v>
      </c>
      <c r="N47" s="64" t="s">
        <v>519</v>
      </c>
      <c r="O47" s="65" t="s">
        <v>519</v>
      </c>
      <c r="P47" s="48"/>
      <c r="Q47" s="48"/>
      <c r="R47" s="48"/>
      <c r="S47" s="48"/>
      <c r="T47" s="48"/>
      <c r="U47" s="48"/>
    </row>
    <row r="48" spans="1:21" ht="30.75" customHeight="1" x14ac:dyDescent="0.15">
      <c r="A48" s="48"/>
      <c r="B48" s="1266"/>
      <c r="C48" s="1267"/>
      <c r="D48" s="62"/>
      <c r="E48" s="1248" t="s">
        <v>15</v>
      </c>
      <c r="F48" s="1248"/>
      <c r="G48" s="1248"/>
      <c r="H48" s="1248"/>
      <c r="I48" s="1248"/>
      <c r="J48" s="1249"/>
      <c r="K48" s="63">
        <v>83</v>
      </c>
      <c r="L48" s="64">
        <v>86</v>
      </c>
      <c r="M48" s="64">
        <v>88</v>
      </c>
      <c r="N48" s="64">
        <v>97</v>
      </c>
      <c r="O48" s="65">
        <v>102</v>
      </c>
      <c r="P48" s="48"/>
      <c r="Q48" s="48"/>
      <c r="R48" s="48"/>
      <c r="S48" s="48"/>
      <c r="T48" s="48"/>
      <c r="U48" s="48"/>
    </row>
    <row r="49" spans="1:21" ht="30.75" customHeight="1" x14ac:dyDescent="0.15">
      <c r="A49" s="48"/>
      <c r="B49" s="1266"/>
      <c r="C49" s="1267"/>
      <c r="D49" s="62"/>
      <c r="E49" s="1248" t="s">
        <v>16</v>
      </c>
      <c r="F49" s="1248"/>
      <c r="G49" s="1248"/>
      <c r="H49" s="1248"/>
      <c r="I49" s="1248"/>
      <c r="J49" s="1249"/>
      <c r="K49" s="63">
        <v>3</v>
      </c>
      <c r="L49" s="64">
        <v>0</v>
      </c>
      <c r="M49" s="64" t="s">
        <v>519</v>
      </c>
      <c r="N49" s="64" t="s">
        <v>519</v>
      </c>
      <c r="O49" s="65" t="s">
        <v>519</v>
      </c>
      <c r="P49" s="48"/>
      <c r="Q49" s="48"/>
      <c r="R49" s="48"/>
      <c r="S49" s="48"/>
      <c r="T49" s="48"/>
      <c r="U49" s="48"/>
    </row>
    <row r="50" spans="1:21" ht="30.75" customHeight="1" x14ac:dyDescent="0.15">
      <c r="A50" s="48"/>
      <c r="B50" s="1266"/>
      <c r="C50" s="1267"/>
      <c r="D50" s="62"/>
      <c r="E50" s="1248" t="s">
        <v>17</v>
      </c>
      <c r="F50" s="1248"/>
      <c r="G50" s="1248"/>
      <c r="H50" s="1248"/>
      <c r="I50" s="1248"/>
      <c r="J50" s="1249"/>
      <c r="K50" s="63">
        <v>0</v>
      </c>
      <c r="L50" s="64">
        <v>0</v>
      </c>
      <c r="M50" s="64">
        <v>0</v>
      </c>
      <c r="N50" s="64">
        <v>0</v>
      </c>
      <c r="O50" s="65" t="s">
        <v>519</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382</v>
      </c>
      <c r="L52" s="64">
        <v>380</v>
      </c>
      <c r="M52" s="64">
        <v>381</v>
      </c>
      <c r="N52" s="64">
        <v>363</v>
      </c>
      <c r="O52" s="65">
        <v>360</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174</v>
      </c>
      <c r="L53" s="69">
        <v>165</v>
      </c>
      <c r="M53" s="69">
        <v>157</v>
      </c>
      <c r="N53" s="69">
        <v>152</v>
      </c>
      <c r="O53" s="70">
        <v>141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602</v>
      </c>
      <c r="L57" s="83" t="s">
        <v>602</v>
      </c>
      <c r="M57" s="83" t="s">
        <v>602</v>
      </c>
      <c r="N57" s="83" t="s">
        <v>602</v>
      </c>
      <c r="O57" s="84" t="s">
        <v>602</v>
      </c>
    </row>
    <row r="58" spans="1:21" ht="31.5" customHeight="1" thickBot="1" x14ac:dyDescent="0.2">
      <c r="B58" s="1256"/>
      <c r="C58" s="1257"/>
      <c r="D58" s="1261" t="s">
        <v>27</v>
      </c>
      <c r="E58" s="1262"/>
      <c r="F58" s="1262"/>
      <c r="G58" s="1262"/>
      <c r="H58" s="1262"/>
      <c r="I58" s="1262"/>
      <c r="J58" s="1263"/>
      <c r="K58" s="85" t="s">
        <v>602</v>
      </c>
      <c r="L58" s="86" t="s">
        <v>602</v>
      </c>
      <c r="M58" s="86" t="s">
        <v>602</v>
      </c>
      <c r="N58" s="86" t="s">
        <v>602</v>
      </c>
      <c r="O58" s="87" t="s">
        <v>602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xDOgzBWSGNNrrqQw1jrmeTfGBEdeRmZFUVPjRAsjR17QRhdCzQie4hJhRDIdtNFlGqE31t/q4RJSmZtQsoJZw==" saltValue="vGJThIgozCdmfV6RZAbj2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84" t="s">
        <v>30</v>
      </c>
      <c r="C41" s="1285"/>
      <c r="D41" s="101"/>
      <c r="E41" s="1286" t="s">
        <v>31</v>
      </c>
      <c r="F41" s="1286"/>
      <c r="G41" s="1286"/>
      <c r="H41" s="1287"/>
      <c r="I41" s="102">
        <v>3482</v>
      </c>
      <c r="J41" s="103">
        <v>3535</v>
      </c>
      <c r="K41" s="103">
        <v>3499</v>
      </c>
      <c r="L41" s="103">
        <v>3600</v>
      </c>
      <c r="M41" s="104">
        <v>3779</v>
      </c>
    </row>
    <row r="42" spans="2:13" ht="27.75" customHeight="1" x14ac:dyDescent="0.15">
      <c r="B42" s="1274"/>
      <c r="C42" s="1275"/>
      <c r="D42" s="105"/>
      <c r="E42" s="1278" t="s">
        <v>32</v>
      </c>
      <c r="F42" s="1278"/>
      <c r="G42" s="1278"/>
      <c r="H42" s="1279"/>
      <c r="I42" s="106" t="s">
        <v>519</v>
      </c>
      <c r="J42" s="107" t="s">
        <v>519</v>
      </c>
      <c r="K42" s="107" t="s">
        <v>519</v>
      </c>
      <c r="L42" s="107" t="s">
        <v>519</v>
      </c>
      <c r="M42" s="108" t="s">
        <v>519</v>
      </c>
    </row>
    <row r="43" spans="2:13" ht="27.75" customHeight="1" x14ac:dyDescent="0.15">
      <c r="B43" s="1274"/>
      <c r="C43" s="1275"/>
      <c r="D43" s="105"/>
      <c r="E43" s="1278" t="s">
        <v>33</v>
      </c>
      <c r="F43" s="1278"/>
      <c r="G43" s="1278"/>
      <c r="H43" s="1279"/>
      <c r="I43" s="106">
        <v>1006</v>
      </c>
      <c r="J43" s="107">
        <v>1045</v>
      </c>
      <c r="K43" s="107">
        <v>1083</v>
      </c>
      <c r="L43" s="107">
        <v>1085</v>
      </c>
      <c r="M43" s="108">
        <v>1077</v>
      </c>
    </row>
    <row r="44" spans="2:13" ht="27.75" customHeight="1" x14ac:dyDescent="0.15">
      <c r="B44" s="1274"/>
      <c r="C44" s="1275"/>
      <c r="D44" s="105"/>
      <c r="E44" s="1278" t="s">
        <v>34</v>
      </c>
      <c r="F44" s="1278"/>
      <c r="G44" s="1278"/>
      <c r="H44" s="1279"/>
      <c r="I44" s="106">
        <v>0</v>
      </c>
      <c r="J44" s="107" t="s">
        <v>519</v>
      </c>
      <c r="K44" s="107" t="s">
        <v>519</v>
      </c>
      <c r="L44" s="107" t="s">
        <v>519</v>
      </c>
      <c r="M44" s="108" t="s">
        <v>519</v>
      </c>
    </row>
    <row r="45" spans="2:13" ht="27.75" customHeight="1" x14ac:dyDescent="0.15">
      <c r="B45" s="1274"/>
      <c r="C45" s="1275"/>
      <c r="D45" s="105"/>
      <c r="E45" s="1278" t="s">
        <v>35</v>
      </c>
      <c r="F45" s="1278"/>
      <c r="G45" s="1278"/>
      <c r="H45" s="1279"/>
      <c r="I45" s="106">
        <v>435</v>
      </c>
      <c r="J45" s="107">
        <v>415</v>
      </c>
      <c r="K45" s="107">
        <v>395</v>
      </c>
      <c r="L45" s="107">
        <v>334</v>
      </c>
      <c r="M45" s="108">
        <v>291</v>
      </c>
    </row>
    <row r="46" spans="2:13" ht="27.75" customHeight="1" x14ac:dyDescent="0.15">
      <c r="B46" s="1274"/>
      <c r="C46" s="1275"/>
      <c r="D46" s="109"/>
      <c r="E46" s="1278" t="s">
        <v>36</v>
      </c>
      <c r="F46" s="1278"/>
      <c r="G46" s="1278"/>
      <c r="H46" s="1279"/>
      <c r="I46" s="106" t="s">
        <v>519</v>
      </c>
      <c r="J46" s="107" t="s">
        <v>519</v>
      </c>
      <c r="K46" s="107" t="s">
        <v>519</v>
      </c>
      <c r="L46" s="107" t="s">
        <v>519</v>
      </c>
      <c r="M46" s="108" t="s">
        <v>519</v>
      </c>
    </row>
    <row r="47" spans="2:13" ht="27.75" customHeight="1" x14ac:dyDescent="0.15">
      <c r="B47" s="1274"/>
      <c r="C47" s="1275"/>
      <c r="D47" s="110"/>
      <c r="E47" s="1288" t="s">
        <v>37</v>
      </c>
      <c r="F47" s="1289"/>
      <c r="G47" s="1289"/>
      <c r="H47" s="1290"/>
      <c r="I47" s="106" t="s">
        <v>519</v>
      </c>
      <c r="J47" s="107" t="s">
        <v>519</v>
      </c>
      <c r="K47" s="107" t="s">
        <v>519</v>
      </c>
      <c r="L47" s="107" t="s">
        <v>519</v>
      </c>
      <c r="M47" s="108" t="s">
        <v>519</v>
      </c>
    </row>
    <row r="48" spans="2:13" ht="27.75" customHeight="1" x14ac:dyDescent="0.15">
      <c r="B48" s="1274"/>
      <c r="C48" s="1275"/>
      <c r="D48" s="105"/>
      <c r="E48" s="1278" t="s">
        <v>38</v>
      </c>
      <c r="F48" s="1278"/>
      <c r="G48" s="1278"/>
      <c r="H48" s="1279"/>
      <c r="I48" s="106" t="s">
        <v>519</v>
      </c>
      <c r="J48" s="107" t="s">
        <v>519</v>
      </c>
      <c r="K48" s="107" t="s">
        <v>519</v>
      </c>
      <c r="L48" s="107" t="s">
        <v>519</v>
      </c>
      <c r="M48" s="108" t="s">
        <v>519</v>
      </c>
    </row>
    <row r="49" spans="2:13" ht="27.75" customHeight="1" x14ac:dyDescent="0.15">
      <c r="B49" s="1276"/>
      <c r="C49" s="1277"/>
      <c r="D49" s="105"/>
      <c r="E49" s="1278" t="s">
        <v>39</v>
      </c>
      <c r="F49" s="1278"/>
      <c r="G49" s="1278"/>
      <c r="H49" s="1279"/>
      <c r="I49" s="106">
        <v>0</v>
      </c>
      <c r="J49" s="107" t="s">
        <v>519</v>
      </c>
      <c r="K49" s="107" t="s">
        <v>519</v>
      </c>
      <c r="L49" s="107" t="s">
        <v>519</v>
      </c>
      <c r="M49" s="108" t="s">
        <v>519</v>
      </c>
    </row>
    <row r="50" spans="2:13" ht="27.75" customHeight="1" x14ac:dyDescent="0.15">
      <c r="B50" s="1272" t="s">
        <v>40</v>
      </c>
      <c r="C50" s="1273"/>
      <c r="D50" s="111"/>
      <c r="E50" s="1278" t="s">
        <v>41</v>
      </c>
      <c r="F50" s="1278"/>
      <c r="G50" s="1278"/>
      <c r="H50" s="1279"/>
      <c r="I50" s="106">
        <v>1533</v>
      </c>
      <c r="J50" s="107">
        <v>1674</v>
      </c>
      <c r="K50" s="107">
        <v>1725</v>
      </c>
      <c r="L50" s="107">
        <v>1759</v>
      </c>
      <c r="M50" s="108">
        <v>1790</v>
      </c>
    </row>
    <row r="51" spans="2:13" ht="27.75" customHeight="1" x14ac:dyDescent="0.15">
      <c r="B51" s="1274"/>
      <c r="C51" s="1275"/>
      <c r="D51" s="105"/>
      <c r="E51" s="1278" t="s">
        <v>42</v>
      </c>
      <c r="F51" s="1278"/>
      <c r="G51" s="1278"/>
      <c r="H51" s="1279"/>
      <c r="I51" s="106">
        <v>229</v>
      </c>
      <c r="J51" s="107">
        <v>261</v>
      </c>
      <c r="K51" s="107">
        <v>244</v>
      </c>
      <c r="L51" s="107">
        <v>245</v>
      </c>
      <c r="M51" s="108">
        <v>208</v>
      </c>
    </row>
    <row r="52" spans="2:13" ht="27.75" customHeight="1" x14ac:dyDescent="0.15">
      <c r="B52" s="1276"/>
      <c r="C52" s="1277"/>
      <c r="D52" s="105"/>
      <c r="E52" s="1278" t="s">
        <v>43</v>
      </c>
      <c r="F52" s="1278"/>
      <c r="G52" s="1278"/>
      <c r="H52" s="1279"/>
      <c r="I52" s="106">
        <v>3011</v>
      </c>
      <c r="J52" s="107">
        <v>3057</v>
      </c>
      <c r="K52" s="107">
        <v>3078</v>
      </c>
      <c r="L52" s="107">
        <v>3240</v>
      </c>
      <c r="M52" s="108">
        <v>3379</v>
      </c>
    </row>
    <row r="53" spans="2:13" ht="27.75" customHeight="1" thickBot="1" x14ac:dyDescent="0.2">
      <c r="B53" s="1280" t="s">
        <v>44</v>
      </c>
      <c r="C53" s="1281"/>
      <c r="D53" s="112"/>
      <c r="E53" s="1282" t="s">
        <v>45</v>
      </c>
      <c r="F53" s="1282"/>
      <c r="G53" s="1282"/>
      <c r="H53" s="1283"/>
      <c r="I53" s="113">
        <v>151</v>
      </c>
      <c r="J53" s="114">
        <v>3</v>
      </c>
      <c r="K53" s="114">
        <v>-70</v>
      </c>
      <c r="L53" s="114">
        <v>-226</v>
      </c>
      <c r="M53" s="115">
        <v>-229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yfDPSpgBkIWA3fQemWuWWrDTqF+dNAhiYZ7M7Sf2j6ptH1hYAaxk1ZqCmvHAMwmHVAJo2D1BcU5tC4/kW3qfQ==" saltValue="VQ3i06js+/UTNEuZV3HL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99" t="s">
        <v>48</v>
      </c>
      <c r="D55" s="1299"/>
      <c r="E55" s="1300"/>
      <c r="F55" s="127">
        <v>543</v>
      </c>
      <c r="G55" s="127">
        <v>543</v>
      </c>
      <c r="H55" s="128">
        <v>543</v>
      </c>
    </row>
    <row r="56" spans="2:8" ht="52.5" customHeight="1" x14ac:dyDescent="0.15">
      <c r="B56" s="129"/>
      <c r="C56" s="1301" t="s">
        <v>49</v>
      </c>
      <c r="D56" s="1301"/>
      <c r="E56" s="1302"/>
      <c r="F56" s="130">
        <v>380</v>
      </c>
      <c r="G56" s="130">
        <v>380</v>
      </c>
      <c r="H56" s="131">
        <v>380</v>
      </c>
    </row>
    <row r="57" spans="2:8" ht="53.25" customHeight="1" x14ac:dyDescent="0.15">
      <c r="B57" s="129"/>
      <c r="C57" s="1303" t="s">
        <v>50</v>
      </c>
      <c r="D57" s="1303"/>
      <c r="E57" s="1304"/>
      <c r="F57" s="132">
        <v>731</v>
      </c>
      <c r="G57" s="132">
        <v>775</v>
      </c>
      <c r="H57" s="133">
        <v>803</v>
      </c>
    </row>
    <row r="58" spans="2:8" ht="45.75" customHeight="1" x14ac:dyDescent="0.15">
      <c r="B58" s="134"/>
      <c r="C58" s="1291" t="s">
        <v>597</v>
      </c>
      <c r="D58" s="1292"/>
      <c r="E58" s="1293"/>
      <c r="F58" s="135">
        <v>404</v>
      </c>
      <c r="G58" s="135">
        <v>445</v>
      </c>
      <c r="H58" s="136">
        <v>475</v>
      </c>
    </row>
    <row r="59" spans="2:8" ht="45.75" customHeight="1" x14ac:dyDescent="0.15">
      <c r="B59" s="134"/>
      <c r="C59" s="1291" t="s">
        <v>599</v>
      </c>
      <c r="D59" s="1292"/>
      <c r="E59" s="1293"/>
      <c r="F59" s="135">
        <v>118</v>
      </c>
      <c r="G59" s="135">
        <v>118</v>
      </c>
      <c r="H59" s="136">
        <v>118</v>
      </c>
    </row>
    <row r="60" spans="2:8" ht="45.75" customHeight="1" x14ac:dyDescent="0.15">
      <c r="B60" s="134"/>
      <c r="C60" s="1291" t="s">
        <v>598</v>
      </c>
      <c r="D60" s="1292"/>
      <c r="E60" s="1293"/>
      <c r="F60" s="135">
        <v>104</v>
      </c>
      <c r="G60" s="135">
        <v>104</v>
      </c>
      <c r="H60" s="136">
        <v>104</v>
      </c>
    </row>
    <row r="61" spans="2:8" ht="45.75" customHeight="1" x14ac:dyDescent="0.15">
      <c r="B61" s="134"/>
      <c r="C61" s="1291" t="s">
        <v>600</v>
      </c>
      <c r="D61" s="1292"/>
      <c r="E61" s="1293"/>
      <c r="F61" s="135">
        <v>49</v>
      </c>
      <c r="G61" s="135">
        <v>49</v>
      </c>
      <c r="H61" s="136">
        <v>49</v>
      </c>
    </row>
    <row r="62" spans="2:8" ht="45.75" customHeight="1" thickBot="1" x14ac:dyDescent="0.2">
      <c r="B62" s="137"/>
      <c r="C62" s="1294" t="s">
        <v>601</v>
      </c>
      <c r="D62" s="1295"/>
      <c r="E62" s="1296"/>
      <c r="F62" s="138">
        <v>40</v>
      </c>
      <c r="G62" s="138">
        <v>40</v>
      </c>
      <c r="H62" s="139">
        <v>40</v>
      </c>
    </row>
    <row r="63" spans="2:8" ht="52.5" customHeight="1" thickBot="1" x14ac:dyDescent="0.2">
      <c r="B63" s="140"/>
      <c r="C63" s="1297" t="s">
        <v>51</v>
      </c>
      <c r="D63" s="1297"/>
      <c r="E63" s="1298"/>
      <c r="F63" s="141">
        <v>1654</v>
      </c>
      <c r="G63" s="141">
        <v>1698</v>
      </c>
      <c r="H63" s="142">
        <v>1727</v>
      </c>
    </row>
    <row r="64" spans="2:8" ht="15" customHeight="1" x14ac:dyDescent="0.15"/>
    <row r="65" ht="0" hidden="1" customHeight="1" x14ac:dyDescent="0.15"/>
    <row r="66" ht="0" hidden="1" customHeight="1" x14ac:dyDescent="0.15"/>
  </sheetData>
  <sheetProtection algorithmName="SHA-512" hashValue="Ux3J3mX5+Qs76KSfOOCckC6cskGfI8CNJq1RwJDeLCG9RZ9OhxivysHnZ7IgE48JfIwHKlKkT+gdJjw/KvtwEQ==" saltValue="pFTx+7m/KCvjC+52nG4J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616</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606</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561</v>
      </c>
      <c r="BQ50" s="1318"/>
      <c r="BR50" s="1318"/>
      <c r="BS50" s="1318"/>
      <c r="BT50" s="1318"/>
      <c r="BU50" s="1318"/>
      <c r="BV50" s="1318"/>
      <c r="BW50" s="1318"/>
      <c r="BX50" s="1318" t="s">
        <v>562</v>
      </c>
      <c r="BY50" s="1318"/>
      <c r="BZ50" s="1318"/>
      <c r="CA50" s="1318"/>
      <c r="CB50" s="1318"/>
      <c r="CC50" s="1318"/>
      <c r="CD50" s="1318"/>
      <c r="CE50" s="1318"/>
      <c r="CF50" s="1318" t="s">
        <v>563</v>
      </c>
      <c r="CG50" s="1318"/>
      <c r="CH50" s="1318"/>
      <c r="CI50" s="1318"/>
      <c r="CJ50" s="1318"/>
      <c r="CK50" s="1318"/>
      <c r="CL50" s="1318"/>
      <c r="CM50" s="1318"/>
      <c r="CN50" s="1318" t="s">
        <v>564</v>
      </c>
      <c r="CO50" s="1318"/>
      <c r="CP50" s="1318"/>
      <c r="CQ50" s="1318"/>
      <c r="CR50" s="1318"/>
      <c r="CS50" s="1318"/>
      <c r="CT50" s="1318"/>
      <c r="CU50" s="1318"/>
      <c r="CV50" s="1318" t="s">
        <v>565</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607</v>
      </c>
      <c r="AO51" s="1321"/>
      <c r="AP51" s="1321"/>
      <c r="AQ51" s="1321"/>
      <c r="AR51" s="1321"/>
      <c r="AS51" s="1321"/>
      <c r="AT51" s="1321"/>
      <c r="AU51" s="1321"/>
      <c r="AV51" s="1321"/>
      <c r="AW51" s="1321"/>
      <c r="AX51" s="1321"/>
      <c r="AY51" s="1321"/>
      <c r="AZ51" s="1321"/>
      <c r="BA51" s="1321"/>
      <c r="BB51" s="1321" t="s">
        <v>608</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0.2</v>
      </c>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609</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60.8</v>
      </c>
      <c r="BY53" s="1319"/>
      <c r="BZ53" s="1319"/>
      <c r="CA53" s="1319"/>
      <c r="CB53" s="1319"/>
      <c r="CC53" s="1319"/>
      <c r="CD53" s="1319"/>
      <c r="CE53" s="1319"/>
      <c r="CF53" s="1319">
        <v>54.5</v>
      </c>
      <c r="CG53" s="1319"/>
      <c r="CH53" s="1319"/>
      <c r="CI53" s="1319"/>
      <c r="CJ53" s="1319"/>
      <c r="CK53" s="1319"/>
      <c r="CL53" s="1319"/>
      <c r="CM53" s="1319"/>
      <c r="CN53" s="1319">
        <v>55.5</v>
      </c>
      <c r="CO53" s="1319"/>
      <c r="CP53" s="1319"/>
      <c r="CQ53" s="1319"/>
      <c r="CR53" s="1319"/>
      <c r="CS53" s="1319"/>
      <c r="CT53" s="1319"/>
      <c r="CU53" s="1319"/>
      <c r="CV53" s="1319">
        <v>56.4</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610</v>
      </c>
      <c r="AO55" s="1318"/>
      <c r="AP55" s="1318"/>
      <c r="AQ55" s="1318"/>
      <c r="AR55" s="1318"/>
      <c r="AS55" s="1318"/>
      <c r="AT55" s="1318"/>
      <c r="AU55" s="1318"/>
      <c r="AV55" s="1318"/>
      <c r="AW55" s="1318"/>
      <c r="AX55" s="1318"/>
      <c r="AY55" s="1318"/>
      <c r="AZ55" s="1318"/>
      <c r="BA55" s="1318"/>
      <c r="BB55" s="1321" t="s">
        <v>611</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0</v>
      </c>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609</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54.2</v>
      </c>
      <c r="BY57" s="1319"/>
      <c r="BZ57" s="1319"/>
      <c r="CA57" s="1319"/>
      <c r="CB57" s="1319"/>
      <c r="CC57" s="1319"/>
      <c r="CD57" s="1319"/>
      <c r="CE57" s="1319"/>
      <c r="CF57" s="1319">
        <v>56.3</v>
      </c>
      <c r="CG57" s="1319"/>
      <c r="CH57" s="1319"/>
      <c r="CI57" s="1319"/>
      <c r="CJ57" s="1319"/>
      <c r="CK57" s="1319"/>
      <c r="CL57" s="1319"/>
      <c r="CM57" s="1319"/>
      <c r="CN57" s="1319">
        <v>57.6</v>
      </c>
      <c r="CO57" s="1319"/>
      <c r="CP57" s="1319"/>
      <c r="CQ57" s="1319"/>
      <c r="CR57" s="1319"/>
      <c r="CS57" s="1319"/>
      <c r="CT57" s="1319"/>
      <c r="CU57" s="1319"/>
      <c r="CV57" s="1319">
        <v>58.7</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612</v>
      </c>
    </row>
    <row r="64" spans="1:109" x14ac:dyDescent="0.15">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617</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606</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561</v>
      </c>
      <c r="BQ72" s="1318"/>
      <c r="BR72" s="1318"/>
      <c r="BS72" s="1318"/>
      <c r="BT72" s="1318"/>
      <c r="BU72" s="1318"/>
      <c r="BV72" s="1318"/>
      <c r="BW72" s="1318"/>
      <c r="BX72" s="1318" t="s">
        <v>562</v>
      </c>
      <c r="BY72" s="1318"/>
      <c r="BZ72" s="1318"/>
      <c r="CA72" s="1318"/>
      <c r="CB72" s="1318"/>
      <c r="CC72" s="1318"/>
      <c r="CD72" s="1318"/>
      <c r="CE72" s="1318"/>
      <c r="CF72" s="1318" t="s">
        <v>563</v>
      </c>
      <c r="CG72" s="1318"/>
      <c r="CH72" s="1318"/>
      <c r="CI72" s="1318"/>
      <c r="CJ72" s="1318"/>
      <c r="CK72" s="1318"/>
      <c r="CL72" s="1318"/>
      <c r="CM72" s="1318"/>
      <c r="CN72" s="1318" t="s">
        <v>564</v>
      </c>
      <c r="CO72" s="1318"/>
      <c r="CP72" s="1318"/>
      <c r="CQ72" s="1318"/>
      <c r="CR72" s="1318"/>
      <c r="CS72" s="1318"/>
      <c r="CT72" s="1318"/>
      <c r="CU72" s="1318"/>
      <c r="CV72" s="1318" t="s">
        <v>565</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607</v>
      </c>
      <c r="AO73" s="1321"/>
      <c r="AP73" s="1321"/>
      <c r="AQ73" s="1321"/>
      <c r="AR73" s="1321"/>
      <c r="AS73" s="1321"/>
      <c r="AT73" s="1321"/>
      <c r="AU73" s="1321"/>
      <c r="AV73" s="1321"/>
      <c r="AW73" s="1321"/>
      <c r="AX73" s="1321"/>
      <c r="AY73" s="1321"/>
      <c r="AZ73" s="1321"/>
      <c r="BA73" s="1321"/>
      <c r="BB73" s="1321" t="s">
        <v>611</v>
      </c>
      <c r="BC73" s="1321"/>
      <c r="BD73" s="1321"/>
      <c r="BE73" s="1321"/>
      <c r="BF73" s="1321"/>
      <c r="BG73" s="1321"/>
      <c r="BH73" s="1321"/>
      <c r="BI73" s="1321"/>
      <c r="BJ73" s="1321"/>
      <c r="BK73" s="1321"/>
      <c r="BL73" s="1321"/>
      <c r="BM73" s="1321"/>
      <c r="BN73" s="1321"/>
      <c r="BO73" s="1321"/>
      <c r="BP73" s="1319">
        <v>10.8</v>
      </c>
      <c r="BQ73" s="1319"/>
      <c r="BR73" s="1319"/>
      <c r="BS73" s="1319"/>
      <c r="BT73" s="1319"/>
      <c r="BU73" s="1319"/>
      <c r="BV73" s="1319"/>
      <c r="BW73" s="1319"/>
      <c r="BX73" s="1319">
        <v>0.2</v>
      </c>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613</v>
      </c>
      <c r="BC75" s="1321"/>
      <c r="BD75" s="1321"/>
      <c r="BE75" s="1321"/>
      <c r="BF75" s="1321"/>
      <c r="BG75" s="1321"/>
      <c r="BH75" s="1321"/>
      <c r="BI75" s="1321"/>
      <c r="BJ75" s="1321"/>
      <c r="BK75" s="1321"/>
      <c r="BL75" s="1321"/>
      <c r="BM75" s="1321"/>
      <c r="BN75" s="1321"/>
      <c r="BO75" s="1321"/>
      <c r="BP75" s="1319">
        <v>13.1</v>
      </c>
      <c r="BQ75" s="1319"/>
      <c r="BR75" s="1319"/>
      <c r="BS75" s="1319"/>
      <c r="BT75" s="1319"/>
      <c r="BU75" s="1319"/>
      <c r="BV75" s="1319"/>
      <c r="BW75" s="1319"/>
      <c r="BX75" s="1319">
        <v>12.3</v>
      </c>
      <c r="BY75" s="1319"/>
      <c r="BZ75" s="1319"/>
      <c r="CA75" s="1319"/>
      <c r="CB75" s="1319"/>
      <c r="CC75" s="1319"/>
      <c r="CD75" s="1319"/>
      <c r="CE75" s="1319"/>
      <c r="CF75" s="1319">
        <v>11.3</v>
      </c>
      <c r="CG75" s="1319"/>
      <c r="CH75" s="1319"/>
      <c r="CI75" s="1319"/>
      <c r="CJ75" s="1319"/>
      <c r="CK75" s="1319"/>
      <c r="CL75" s="1319"/>
      <c r="CM75" s="1319"/>
      <c r="CN75" s="1319">
        <v>10.6</v>
      </c>
      <c r="CO75" s="1319"/>
      <c r="CP75" s="1319"/>
      <c r="CQ75" s="1319"/>
      <c r="CR75" s="1319"/>
      <c r="CS75" s="1319"/>
      <c r="CT75" s="1319"/>
      <c r="CU75" s="1319"/>
      <c r="CV75" s="1319">
        <v>10.199999999999999</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610</v>
      </c>
      <c r="AO77" s="1318"/>
      <c r="AP77" s="1318"/>
      <c r="AQ77" s="1318"/>
      <c r="AR77" s="1318"/>
      <c r="AS77" s="1318"/>
      <c r="AT77" s="1318"/>
      <c r="AU77" s="1318"/>
      <c r="AV77" s="1318"/>
      <c r="AW77" s="1318"/>
      <c r="AX77" s="1318"/>
      <c r="AY77" s="1318"/>
      <c r="AZ77" s="1318"/>
      <c r="BA77" s="1318"/>
      <c r="BB77" s="1321" t="s">
        <v>611</v>
      </c>
      <c r="BC77" s="1321"/>
      <c r="BD77" s="1321"/>
      <c r="BE77" s="1321"/>
      <c r="BF77" s="1321"/>
      <c r="BG77" s="1321"/>
      <c r="BH77" s="1321"/>
      <c r="BI77" s="1321"/>
      <c r="BJ77" s="1321"/>
      <c r="BK77" s="1321"/>
      <c r="BL77" s="1321"/>
      <c r="BM77" s="1321"/>
      <c r="BN77" s="1321"/>
      <c r="BO77" s="1321"/>
      <c r="BP77" s="1319">
        <v>0</v>
      </c>
      <c r="BQ77" s="1319"/>
      <c r="BR77" s="1319"/>
      <c r="BS77" s="1319"/>
      <c r="BT77" s="1319"/>
      <c r="BU77" s="1319"/>
      <c r="BV77" s="1319"/>
      <c r="BW77" s="1319"/>
      <c r="BX77" s="1319">
        <v>0</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613</v>
      </c>
      <c r="BC79" s="1321"/>
      <c r="BD79" s="1321"/>
      <c r="BE79" s="1321"/>
      <c r="BF79" s="1321"/>
      <c r="BG79" s="1321"/>
      <c r="BH79" s="1321"/>
      <c r="BI79" s="1321"/>
      <c r="BJ79" s="1321"/>
      <c r="BK79" s="1321"/>
      <c r="BL79" s="1321"/>
      <c r="BM79" s="1321"/>
      <c r="BN79" s="1321"/>
      <c r="BO79" s="1321"/>
      <c r="BP79" s="1319">
        <v>8.1999999999999993</v>
      </c>
      <c r="BQ79" s="1319"/>
      <c r="BR79" s="1319"/>
      <c r="BS79" s="1319"/>
      <c r="BT79" s="1319"/>
      <c r="BU79" s="1319"/>
      <c r="BV79" s="1319"/>
      <c r="BW79" s="1319"/>
      <c r="BX79" s="1319">
        <v>7.8</v>
      </c>
      <c r="BY79" s="1319"/>
      <c r="BZ79" s="1319"/>
      <c r="CA79" s="1319"/>
      <c r="CB79" s="1319"/>
      <c r="CC79" s="1319"/>
      <c r="CD79" s="1319"/>
      <c r="CE79" s="1319"/>
      <c r="CF79" s="1319">
        <v>7.4</v>
      </c>
      <c r="CG79" s="1319"/>
      <c r="CH79" s="1319"/>
      <c r="CI79" s="1319"/>
      <c r="CJ79" s="1319"/>
      <c r="CK79" s="1319"/>
      <c r="CL79" s="1319"/>
      <c r="CM79" s="1319"/>
      <c r="CN79" s="1319">
        <v>7.1</v>
      </c>
      <c r="CO79" s="1319"/>
      <c r="CP79" s="1319"/>
      <c r="CQ79" s="1319"/>
      <c r="CR79" s="1319"/>
      <c r="CS79" s="1319"/>
      <c r="CT79" s="1319"/>
      <c r="CU79" s="1319"/>
      <c r="CV79" s="1319">
        <v>7.1</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ETEnnYcNQOkJcTR3XD9eZsS7eZLDnabcHHJXiPHv3BBFDn1LRmzQR07xNpDAIIgGTIyq8erxPxq6jnZz/cClg==" saltValue="qV4pC5Pisl+c3JTrDhz5G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pgtKCGFOxJ4v/fOafTVB0T8YFcfX7qnf6awEKBX2JTZhzc1K2Dz1xLVbOfWXV8PACIInA1jeW3ztu5srR/p9g==" saltValue="oDHCeLCwLQjZBfKCP1UbM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5jvJWCQx/5e0X1czm4+G4ajJhbHl/D4oBidG5oDd+ilHorq+rNbTwCj+6ib1wYe4W+Ve3kc8qlGAGmiu5ne/Q==" saltValue="h6udjysMaRL9/adHITDN2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357467</v>
      </c>
      <c r="E3" s="161"/>
      <c r="F3" s="162">
        <v>333013</v>
      </c>
      <c r="G3" s="163"/>
      <c r="H3" s="164"/>
    </row>
    <row r="4" spans="1:8" x14ac:dyDescent="0.15">
      <c r="A4" s="165"/>
      <c r="B4" s="166"/>
      <c r="C4" s="167"/>
      <c r="D4" s="168">
        <v>91170</v>
      </c>
      <c r="E4" s="169"/>
      <c r="F4" s="170">
        <v>126732</v>
      </c>
      <c r="G4" s="171"/>
      <c r="H4" s="172"/>
    </row>
    <row r="5" spans="1:8" x14ac:dyDescent="0.15">
      <c r="A5" s="153" t="s">
        <v>553</v>
      </c>
      <c r="B5" s="158"/>
      <c r="C5" s="159"/>
      <c r="D5" s="160">
        <v>351028</v>
      </c>
      <c r="E5" s="161"/>
      <c r="F5" s="162">
        <v>280458</v>
      </c>
      <c r="G5" s="163"/>
      <c r="H5" s="164"/>
    </row>
    <row r="6" spans="1:8" x14ac:dyDescent="0.15">
      <c r="A6" s="165"/>
      <c r="B6" s="166"/>
      <c r="C6" s="167"/>
      <c r="D6" s="168">
        <v>72343</v>
      </c>
      <c r="E6" s="169"/>
      <c r="F6" s="170">
        <v>127286</v>
      </c>
      <c r="G6" s="171"/>
      <c r="H6" s="172"/>
    </row>
    <row r="7" spans="1:8" x14ac:dyDescent="0.15">
      <c r="A7" s="153" t="s">
        <v>554</v>
      </c>
      <c r="B7" s="158"/>
      <c r="C7" s="159"/>
      <c r="D7" s="160">
        <v>329840</v>
      </c>
      <c r="E7" s="161"/>
      <c r="F7" s="162">
        <v>291945</v>
      </c>
      <c r="G7" s="163"/>
      <c r="H7" s="164"/>
    </row>
    <row r="8" spans="1:8" x14ac:dyDescent="0.15">
      <c r="A8" s="165"/>
      <c r="B8" s="166"/>
      <c r="C8" s="167"/>
      <c r="D8" s="168">
        <v>105736</v>
      </c>
      <c r="E8" s="169"/>
      <c r="F8" s="170">
        <v>127651</v>
      </c>
      <c r="G8" s="171"/>
      <c r="H8" s="172"/>
    </row>
    <row r="9" spans="1:8" x14ac:dyDescent="0.15">
      <c r="A9" s="153" t="s">
        <v>555</v>
      </c>
      <c r="B9" s="158"/>
      <c r="C9" s="159"/>
      <c r="D9" s="160">
        <v>398190</v>
      </c>
      <c r="E9" s="161"/>
      <c r="F9" s="162">
        <v>291173</v>
      </c>
      <c r="G9" s="163"/>
      <c r="H9" s="164"/>
    </row>
    <row r="10" spans="1:8" x14ac:dyDescent="0.15">
      <c r="A10" s="165"/>
      <c r="B10" s="166"/>
      <c r="C10" s="167"/>
      <c r="D10" s="168">
        <v>108366</v>
      </c>
      <c r="E10" s="169"/>
      <c r="F10" s="170">
        <v>119071</v>
      </c>
      <c r="G10" s="171"/>
      <c r="H10" s="172"/>
    </row>
    <row r="11" spans="1:8" x14ac:dyDescent="0.15">
      <c r="A11" s="153" t="s">
        <v>556</v>
      </c>
      <c r="B11" s="158"/>
      <c r="C11" s="159"/>
      <c r="D11" s="160">
        <v>481947</v>
      </c>
      <c r="E11" s="161"/>
      <c r="F11" s="162">
        <v>271581</v>
      </c>
      <c r="G11" s="163"/>
      <c r="H11" s="164"/>
    </row>
    <row r="12" spans="1:8" x14ac:dyDescent="0.15">
      <c r="A12" s="165"/>
      <c r="B12" s="166"/>
      <c r="C12" s="173"/>
      <c r="D12" s="168">
        <v>148915</v>
      </c>
      <c r="E12" s="169"/>
      <c r="F12" s="170">
        <v>117844</v>
      </c>
      <c r="G12" s="171"/>
      <c r="H12" s="172"/>
    </row>
    <row r="13" spans="1:8" x14ac:dyDescent="0.15">
      <c r="A13" s="153"/>
      <c r="B13" s="158"/>
      <c r="C13" s="174"/>
      <c r="D13" s="175">
        <v>383694</v>
      </c>
      <c r="E13" s="176"/>
      <c r="F13" s="177">
        <v>293634</v>
      </c>
      <c r="G13" s="178"/>
      <c r="H13" s="164"/>
    </row>
    <row r="14" spans="1:8" x14ac:dyDescent="0.15">
      <c r="A14" s="165"/>
      <c r="B14" s="166"/>
      <c r="C14" s="167"/>
      <c r="D14" s="168">
        <v>105306</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3.89</v>
      </c>
      <c r="C19" s="179">
        <f>ROUND(VALUE(SUBSTITUTE(実質収支比率等に係る経年分析!G$48,"▲","-")),2)</f>
        <v>6.67</v>
      </c>
      <c r="D19" s="179">
        <f>ROUND(VALUE(SUBSTITUTE(実質収支比率等に係る経年分析!H$48,"▲","-")),2)</f>
        <v>6.68</v>
      </c>
      <c r="E19" s="179">
        <f>ROUND(VALUE(SUBSTITUTE(実質収支比率等に係る経年分析!I$48,"▲","-")),2)</f>
        <v>6.84</v>
      </c>
      <c r="F19" s="179">
        <f>ROUND(VALUE(SUBSTITUTE(実質収支比率等に係る経年分析!J$48,"▲","-")),2)</f>
        <v>5.88</v>
      </c>
    </row>
    <row r="20" spans="1:11" x14ac:dyDescent="0.15">
      <c r="A20" s="179" t="s">
        <v>55</v>
      </c>
      <c r="B20" s="179">
        <f>ROUND(VALUE(SUBSTITUTE(実質収支比率等に係る経年分析!F$47,"▲","-")),2)</f>
        <v>28.57</v>
      </c>
      <c r="C20" s="179">
        <f>ROUND(VALUE(SUBSTITUTE(実質収支比率等に係る経年分析!G$47,"▲","-")),2)</f>
        <v>29.24</v>
      </c>
      <c r="D20" s="179">
        <f>ROUND(VALUE(SUBSTITUTE(実質収支比率等に係る経年分析!H$47,"▲","-")),2)</f>
        <v>29.07</v>
      </c>
      <c r="E20" s="179">
        <f>ROUND(VALUE(SUBSTITUTE(実質収支比率等に係る経年分析!I$47,"▲","-")),2)</f>
        <v>30.21</v>
      </c>
      <c r="F20" s="179">
        <f>ROUND(VALUE(SUBSTITUTE(実質収支比率等に係る経年分析!J$47,"▲","-")),2)</f>
        <v>30.14</v>
      </c>
    </row>
    <row r="21" spans="1:11" x14ac:dyDescent="0.15">
      <c r="A21" s="179" t="s">
        <v>56</v>
      </c>
      <c r="B21" s="179">
        <f>IF(ISNUMBER(VALUE(SUBSTITUTE(実質収支比率等に係る経年分析!F$49,"▲","-"))),ROUND(VALUE(SUBSTITUTE(実質収支比率等に係る経年分析!F$49,"▲","-")),2),NA())</f>
        <v>1.02</v>
      </c>
      <c r="C21" s="179">
        <f>IF(ISNUMBER(VALUE(SUBSTITUTE(実質収支比率等に係る経年分析!G$49,"▲","-"))),ROUND(VALUE(SUBSTITUTE(実質収支比率等に係る経年分析!G$49,"▲","-")),2),NA())</f>
        <v>5.14</v>
      </c>
      <c r="D21" s="179">
        <f>IF(ISNUMBER(VALUE(SUBSTITUTE(実質収支比率等に係る経年分析!H$49,"▲","-"))),ROUND(VALUE(SUBSTITUTE(実質収支比率等に係る経年分析!H$49,"▲","-")),2),NA())</f>
        <v>0.08</v>
      </c>
      <c r="E21" s="179">
        <f>IF(ISNUMBER(VALUE(SUBSTITUTE(実質収支比率等に係る経年分析!I$49,"▲","-"))),ROUND(VALUE(SUBSTITUTE(実質収支比率等に係る経年分析!I$49,"▲","-")),2),NA())</f>
        <v>-0.09</v>
      </c>
      <c r="F21" s="179">
        <f>IF(ISNUMBER(VALUE(SUBSTITUTE(実質収支比率等に係る経年分析!J$49,"▲","-"))),ROUND(VALUE(SUBSTITUTE(実質収支比率等に係る経年分析!J$49,"▲","-")),2),NA())</f>
        <v>-0.93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漁港漁村集落排水事業特別会計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簡易水道特別会計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健康保険特別会計（施設勘定）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0.01</v>
      </c>
    </row>
    <row r="34" spans="1:16" x14ac:dyDescent="0.15">
      <c r="A34" s="180" t="str">
        <f>IF(連結実質赤字比率に係る赤字・黒字の構成分析!C$36="",NA(),連結実質赤字比率に係る赤字・黒字の構成分析!C$36)</f>
        <v>健康保険特別会計（事業勘定）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0.02</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0.63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0.33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0.33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0.28999999999999998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3.88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6.67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6.67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6.83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5.87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382</v>
      </c>
      <c r="E42" s="181"/>
      <c r="F42" s="181"/>
      <c r="G42" s="181">
        <f>'実質公債費比率（分子）の構造'!L$52</f>
        <v>380</v>
      </c>
      <c r="H42" s="181"/>
      <c r="I42" s="181"/>
      <c r="J42" s="181">
        <f>'実質公債費比率（分子）の構造'!M$52</f>
        <v>381</v>
      </c>
      <c r="K42" s="181"/>
      <c r="L42" s="181"/>
      <c r="M42" s="181">
        <f>'実質公債費比率（分子）の構造'!N$52</f>
        <v>363</v>
      </c>
      <c r="N42" s="181"/>
      <c r="O42" s="181"/>
      <c r="P42" s="181">
        <f>'実質公債費比率（分子）の構造'!O$52</f>
        <v>360</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t="str">
        <f>'実質公債費比率（分子）の構造'!O$50</f>
        <v>-</v>
      </c>
      <c r="O44" s="181"/>
      <c r="P44" s="181"/>
    </row>
    <row r="45" spans="1:16" x14ac:dyDescent="0.15">
      <c r="A45" s="181" t="s">
        <v>66</v>
      </c>
      <c r="B45" s="181">
        <f>'実質公債費比率（分子）の構造'!K$49</f>
        <v>3</v>
      </c>
      <c r="C45" s="181"/>
      <c r="D45" s="181"/>
      <c r="E45" s="181">
        <f>'実質公債費比率（分子）の構造'!L$49</f>
        <v>0</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83</v>
      </c>
      <c r="C46" s="181"/>
      <c r="D46" s="181"/>
      <c r="E46" s="181">
        <f>'実質公債費比率（分子）の構造'!L$48</f>
        <v>86</v>
      </c>
      <c r="F46" s="181"/>
      <c r="G46" s="181"/>
      <c r="H46" s="181">
        <f>'実質公債費比率（分子）の構造'!M$48</f>
        <v>88</v>
      </c>
      <c r="I46" s="181"/>
      <c r="J46" s="181"/>
      <c r="K46" s="181">
        <f>'実質公債費比率（分子）の構造'!N$48</f>
        <v>97</v>
      </c>
      <c r="L46" s="181"/>
      <c r="M46" s="181"/>
      <c r="N46" s="181">
        <f>'実質公債費比率（分子）の構造'!O$48</f>
        <v>102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470</v>
      </c>
      <c r="C49" s="181"/>
      <c r="D49" s="181"/>
      <c r="E49" s="181">
        <f>'実質公債費比率（分子）の構造'!L$45</f>
        <v>459</v>
      </c>
      <c r="F49" s="181"/>
      <c r="G49" s="181"/>
      <c r="H49" s="181">
        <f>'実質公債費比率（分子）の構造'!M$45</f>
        <v>450</v>
      </c>
      <c r="I49" s="181"/>
      <c r="J49" s="181"/>
      <c r="K49" s="181">
        <f>'実質公債費比率（分子）の構造'!N$45</f>
        <v>418</v>
      </c>
      <c r="L49" s="181"/>
      <c r="M49" s="181"/>
      <c r="N49" s="181">
        <f>'実質公債費比率（分子）の構造'!O$45</f>
        <v>399</v>
      </c>
      <c r="O49" s="181"/>
      <c r="P49" s="181"/>
    </row>
    <row r="50" spans="1:16" x14ac:dyDescent="0.15">
      <c r="A50" s="181" t="s">
        <v>71</v>
      </c>
      <c r="B50" s="181" t="e">
        <f>NA()</f>
        <v>#N/A</v>
      </c>
      <c r="C50" s="181">
        <f>IF(ISNUMBER('実質公債費比率（分子）の構造'!K$53),'実質公債費比率（分子）の構造'!K$53,NA())</f>
        <v>174</v>
      </c>
      <c r="D50" s="181" t="e">
        <f>NA()</f>
        <v>#N/A</v>
      </c>
      <c r="E50" s="181" t="e">
        <f>NA()</f>
        <v>#N/A</v>
      </c>
      <c r="F50" s="181">
        <f>IF(ISNUMBER('実質公債費比率（分子）の構造'!L$53),'実質公債費比率（分子）の構造'!L$53,NA())</f>
        <v>165</v>
      </c>
      <c r="G50" s="181" t="e">
        <f>NA()</f>
        <v>#N/A</v>
      </c>
      <c r="H50" s="181" t="e">
        <f>NA()</f>
        <v>#N/A</v>
      </c>
      <c r="I50" s="181">
        <f>IF(ISNUMBER('実質公債費比率（分子）の構造'!M$53),'実質公債費比率（分子）の構造'!M$53,NA())</f>
        <v>157</v>
      </c>
      <c r="J50" s="181" t="e">
        <f>NA()</f>
        <v>#N/A</v>
      </c>
      <c r="K50" s="181" t="e">
        <f>NA()</f>
        <v>#N/A</v>
      </c>
      <c r="L50" s="181">
        <f>IF(ISNUMBER('実質公債費比率（分子）の構造'!N$53),'実質公債費比率（分子）の構造'!N$53,NA())</f>
        <v>152</v>
      </c>
      <c r="M50" s="181" t="e">
        <f>NA()</f>
        <v>#N/A</v>
      </c>
      <c r="N50" s="181" t="e">
        <f>NA()</f>
        <v>#N/A</v>
      </c>
      <c r="O50" s="181">
        <f>IF(ISNUMBER('実質公債費比率（分子）の構造'!O$53),'実質公債費比率（分子）の構造'!O$53,NA())</f>
        <v>141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3011</v>
      </c>
      <c r="E56" s="180"/>
      <c r="F56" s="180"/>
      <c r="G56" s="180">
        <f>'将来負担比率（分子）の構造'!J$52</f>
        <v>3057</v>
      </c>
      <c r="H56" s="180"/>
      <c r="I56" s="180"/>
      <c r="J56" s="180">
        <f>'将来負担比率（分子）の構造'!K$52</f>
        <v>3078</v>
      </c>
      <c r="K56" s="180"/>
      <c r="L56" s="180"/>
      <c r="M56" s="180">
        <f>'将来負担比率（分子）の構造'!L$52</f>
        <v>3240</v>
      </c>
      <c r="N56" s="180"/>
      <c r="O56" s="180"/>
      <c r="P56" s="180">
        <f>'将来負担比率（分子）の構造'!M$52</f>
        <v>3379</v>
      </c>
    </row>
    <row r="57" spans="1:16" x14ac:dyDescent="0.15">
      <c r="A57" s="180" t="s">
        <v>42</v>
      </c>
      <c r="B57" s="180"/>
      <c r="C57" s="180"/>
      <c r="D57" s="180">
        <f>'将来負担比率（分子）の構造'!I$51</f>
        <v>229</v>
      </c>
      <c r="E57" s="180"/>
      <c r="F57" s="180"/>
      <c r="G57" s="180">
        <f>'将来負担比率（分子）の構造'!J$51</f>
        <v>261</v>
      </c>
      <c r="H57" s="180"/>
      <c r="I57" s="180"/>
      <c r="J57" s="180">
        <f>'将来負担比率（分子）の構造'!K$51</f>
        <v>244</v>
      </c>
      <c r="K57" s="180"/>
      <c r="L57" s="180"/>
      <c r="M57" s="180">
        <f>'将来負担比率（分子）の構造'!L$51</f>
        <v>245</v>
      </c>
      <c r="N57" s="180"/>
      <c r="O57" s="180"/>
      <c r="P57" s="180">
        <f>'将来負担比率（分子）の構造'!M$51</f>
        <v>208</v>
      </c>
    </row>
    <row r="58" spans="1:16" x14ac:dyDescent="0.15">
      <c r="A58" s="180" t="s">
        <v>41</v>
      </c>
      <c r="B58" s="180"/>
      <c r="C58" s="180"/>
      <c r="D58" s="180">
        <f>'将来負担比率（分子）の構造'!I$50</f>
        <v>1533</v>
      </c>
      <c r="E58" s="180"/>
      <c r="F58" s="180"/>
      <c r="G58" s="180">
        <f>'将来負担比率（分子）の構造'!J$50</f>
        <v>1674</v>
      </c>
      <c r="H58" s="180"/>
      <c r="I58" s="180"/>
      <c r="J58" s="180">
        <f>'将来負担比率（分子）の構造'!K$50</f>
        <v>1725</v>
      </c>
      <c r="K58" s="180"/>
      <c r="L58" s="180"/>
      <c r="M58" s="180">
        <f>'将来負担比率（分子）の構造'!L$50</f>
        <v>1759</v>
      </c>
      <c r="N58" s="180"/>
      <c r="O58" s="180"/>
      <c r="P58" s="180">
        <f>'将来負担比率（分子）の構造'!M$50</f>
        <v>1790</v>
      </c>
    </row>
    <row r="59" spans="1:16" x14ac:dyDescent="0.15">
      <c r="A59" s="180" t="s">
        <v>39</v>
      </c>
      <c r="B59" s="180">
        <f>'将来負担比率（分子）の構造'!I$49</f>
        <v>0</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435</v>
      </c>
      <c r="C62" s="180"/>
      <c r="D62" s="180"/>
      <c r="E62" s="180">
        <f>'将来負担比率（分子）の構造'!J$45</f>
        <v>415</v>
      </c>
      <c r="F62" s="180"/>
      <c r="G62" s="180"/>
      <c r="H62" s="180">
        <f>'将来負担比率（分子）の構造'!K$45</f>
        <v>395</v>
      </c>
      <c r="I62" s="180"/>
      <c r="J62" s="180"/>
      <c r="K62" s="180">
        <f>'将来負担比率（分子）の構造'!L$45</f>
        <v>334</v>
      </c>
      <c r="L62" s="180"/>
      <c r="M62" s="180"/>
      <c r="N62" s="180">
        <f>'将来負担比率（分子）の構造'!M$45</f>
        <v>291</v>
      </c>
      <c r="O62" s="180"/>
      <c r="P62" s="180"/>
    </row>
    <row r="63" spans="1:16" x14ac:dyDescent="0.15">
      <c r="A63" s="180" t="s">
        <v>34</v>
      </c>
      <c r="B63" s="180">
        <f>'将来負担比率（分子）の構造'!I$44</f>
        <v>0</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1006</v>
      </c>
      <c r="C64" s="180"/>
      <c r="D64" s="180"/>
      <c r="E64" s="180">
        <f>'将来負担比率（分子）の構造'!J$43</f>
        <v>1045</v>
      </c>
      <c r="F64" s="180"/>
      <c r="G64" s="180"/>
      <c r="H64" s="180">
        <f>'将来負担比率（分子）の構造'!K$43</f>
        <v>1083</v>
      </c>
      <c r="I64" s="180"/>
      <c r="J64" s="180"/>
      <c r="K64" s="180">
        <f>'将来負担比率（分子）の構造'!L$43</f>
        <v>1085</v>
      </c>
      <c r="L64" s="180"/>
      <c r="M64" s="180"/>
      <c r="N64" s="180">
        <f>'将来負担比率（分子）の構造'!M$43</f>
        <v>1077</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3482</v>
      </c>
      <c r="C66" s="180"/>
      <c r="D66" s="180"/>
      <c r="E66" s="180">
        <f>'将来負担比率（分子）の構造'!J$41</f>
        <v>3535</v>
      </c>
      <c r="F66" s="180"/>
      <c r="G66" s="180"/>
      <c r="H66" s="180">
        <f>'将来負担比率（分子）の構造'!K$41</f>
        <v>3499</v>
      </c>
      <c r="I66" s="180"/>
      <c r="J66" s="180"/>
      <c r="K66" s="180">
        <f>'将来負担比率（分子）の構造'!L$41</f>
        <v>3600</v>
      </c>
      <c r="L66" s="180"/>
      <c r="M66" s="180"/>
      <c r="N66" s="180">
        <f>'将来負担比率（分子）の構造'!M$41</f>
        <v>3779</v>
      </c>
      <c r="O66" s="180"/>
      <c r="P66" s="180"/>
    </row>
    <row r="67" spans="1:16" x14ac:dyDescent="0.15">
      <c r="A67" s="180" t="s">
        <v>75</v>
      </c>
      <c r="B67" s="180" t="e">
        <f>NA()</f>
        <v>#N/A</v>
      </c>
      <c r="C67" s="180">
        <f>IF(ISNUMBER('将来負担比率（分子）の構造'!I$53), IF('将来負担比率（分子）の構造'!I$53 &lt; 0, 0, '将来負担比率（分子）の構造'!I$53), NA())</f>
        <v>151</v>
      </c>
      <c r="D67" s="180" t="e">
        <f>NA()</f>
        <v>#N/A</v>
      </c>
      <c r="E67" s="180" t="e">
        <f>NA()</f>
        <v>#N/A</v>
      </c>
      <c r="F67" s="180">
        <f>IF(ISNUMBER('将来負担比率（分子）の構造'!J$53), IF('将来負担比率（分子）の構造'!J$53 &lt; 0, 0, '将来負担比率（分子）の構造'!J$53), NA())</f>
        <v>3</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543</v>
      </c>
      <c r="C72" s="184">
        <f>基金残高に係る経年分析!G55</f>
        <v>543</v>
      </c>
      <c r="D72" s="184">
        <f>基金残高に係る経年分析!H55</f>
        <v>543</v>
      </c>
    </row>
    <row r="73" spans="1:16" x14ac:dyDescent="0.15">
      <c r="A73" s="183" t="s">
        <v>78</v>
      </c>
      <c r="B73" s="184">
        <f>基金残高に係る経年分析!F56</f>
        <v>380</v>
      </c>
      <c r="C73" s="184">
        <f>基金残高に係る経年分析!G56</f>
        <v>380</v>
      </c>
      <c r="D73" s="184">
        <f>基金残高に係る経年分析!H56</f>
        <v>380</v>
      </c>
    </row>
    <row r="74" spans="1:16" x14ac:dyDescent="0.15">
      <c r="A74" s="183" t="s">
        <v>79</v>
      </c>
      <c r="B74" s="184">
        <f>基金残高に係る経年分析!F57</f>
        <v>731</v>
      </c>
      <c r="C74" s="184">
        <f>基金残高に係る経年分析!G57</f>
        <v>775</v>
      </c>
      <c r="D74" s="184">
        <f>基金残高に係る経年分析!H57</f>
        <v>803</v>
      </c>
    </row>
  </sheetData>
  <sheetProtection algorithmName="SHA-512" hashValue="q/CH/tBGc760GlAc8ezCsCkrXZMENSh8CH2QuwWdx/L46TJ6rbqFRU94TAxhCVSPvsEj3HoDUdI62iJJN3qwDg==" saltValue="uHqnv/+4ERCx0HBQv7Va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220</v>
      </c>
      <c r="DI1" s="794"/>
      <c r="DJ1" s="794"/>
      <c r="DK1" s="794"/>
      <c r="DL1" s="794"/>
      <c r="DM1" s="794"/>
      <c r="DN1" s="795"/>
      <c r="DO1" s="225"/>
      <c r="DP1" s="793" t="s">
        <v>221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222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226</v>
      </c>
      <c r="S4" s="736"/>
      <c r="T4" s="736"/>
      <c r="U4" s="736"/>
      <c r="V4" s="736"/>
      <c r="W4" s="736"/>
      <c r="X4" s="736"/>
      <c r="Y4" s="737"/>
      <c r="Z4" s="735" t="s">
        <v>227</v>
      </c>
      <c r="AA4" s="736"/>
      <c r="AB4" s="736"/>
      <c r="AC4" s="737"/>
      <c r="AD4" s="735" t="s">
        <v>228</v>
      </c>
      <c r="AE4" s="736"/>
      <c r="AF4" s="736"/>
      <c r="AG4" s="736"/>
      <c r="AH4" s="736"/>
      <c r="AI4" s="736"/>
      <c r="AJ4" s="736"/>
      <c r="AK4" s="737"/>
      <c r="AL4" s="735" t="s">
        <v>227</v>
      </c>
      <c r="AM4" s="736"/>
      <c r="AN4" s="736"/>
      <c r="AO4" s="737"/>
      <c r="AP4" s="796" t="s">
        <v>229</v>
      </c>
      <c r="AQ4" s="796"/>
      <c r="AR4" s="796"/>
      <c r="AS4" s="796"/>
      <c r="AT4" s="796"/>
      <c r="AU4" s="796"/>
      <c r="AV4" s="796"/>
      <c r="AW4" s="796"/>
      <c r="AX4" s="796"/>
      <c r="AY4" s="796"/>
      <c r="AZ4" s="796"/>
      <c r="BA4" s="796"/>
      <c r="BB4" s="796"/>
      <c r="BC4" s="796"/>
      <c r="BD4" s="796"/>
      <c r="BE4" s="796"/>
      <c r="BF4" s="796"/>
      <c r="BG4" s="796" t="s">
        <v>230</v>
      </c>
      <c r="BH4" s="796"/>
      <c r="BI4" s="796"/>
      <c r="BJ4" s="796"/>
      <c r="BK4" s="796"/>
      <c r="BL4" s="796"/>
      <c r="BM4" s="796"/>
      <c r="BN4" s="796"/>
      <c r="BO4" s="796" t="s">
        <v>227</v>
      </c>
      <c r="BP4" s="796"/>
      <c r="BQ4" s="796"/>
      <c r="BR4" s="796"/>
      <c r="BS4" s="796" t="s">
        <v>231</v>
      </c>
      <c r="BT4" s="796"/>
      <c r="BU4" s="796"/>
      <c r="BV4" s="796"/>
      <c r="BW4" s="796"/>
      <c r="BX4" s="796"/>
      <c r="BY4" s="796"/>
      <c r="BZ4" s="796"/>
      <c r="CA4" s="796"/>
      <c r="CB4" s="796"/>
      <c r="CD4" s="778" t="s">
        <v>232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233</v>
      </c>
      <c r="C5" s="761"/>
      <c r="D5" s="761"/>
      <c r="E5" s="761"/>
      <c r="F5" s="761"/>
      <c r="G5" s="761"/>
      <c r="H5" s="761"/>
      <c r="I5" s="761"/>
      <c r="J5" s="761"/>
      <c r="K5" s="761"/>
      <c r="L5" s="761"/>
      <c r="M5" s="761"/>
      <c r="N5" s="761"/>
      <c r="O5" s="761"/>
      <c r="P5" s="761"/>
      <c r="Q5" s="762"/>
      <c r="R5" s="726">
        <v>136980</v>
      </c>
      <c r="S5" s="727"/>
      <c r="T5" s="727"/>
      <c r="U5" s="727"/>
      <c r="V5" s="727"/>
      <c r="W5" s="727"/>
      <c r="X5" s="727"/>
      <c r="Y5" s="773"/>
      <c r="Z5" s="791">
        <v>4.2</v>
      </c>
      <c r="AA5" s="791"/>
      <c r="AB5" s="791"/>
      <c r="AC5" s="791"/>
      <c r="AD5" s="792">
        <v>136980</v>
      </c>
      <c r="AE5" s="792"/>
      <c r="AF5" s="792"/>
      <c r="AG5" s="792"/>
      <c r="AH5" s="792"/>
      <c r="AI5" s="792"/>
      <c r="AJ5" s="792"/>
      <c r="AK5" s="792"/>
      <c r="AL5" s="774">
        <v>7.9</v>
      </c>
      <c r="AM5" s="743"/>
      <c r="AN5" s="743"/>
      <c r="AO5" s="775"/>
      <c r="AP5" s="760" t="s">
        <v>234</v>
      </c>
      <c r="AQ5" s="761"/>
      <c r="AR5" s="761"/>
      <c r="AS5" s="761"/>
      <c r="AT5" s="761"/>
      <c r="AU5" s="761"/>
      <c r="AV5" s="761"/>
      <c r="AW5" s="761"/>
      <c r="AX5" s="761"/>
      <c r="AY5" s="761"/>
      <c r="AZ5" s="761"/>
      <c r="BA5" s="761"/>
      <c r="BB5" s="761"/>
      <c r="BC5" s="761"/>
      <c r="BD5" s="761"/>
      <c r="BE5" s="761"/>
      <c r="BF5" s="762"/>
      <c r="BG5" s="661">
        <v>136980</v>
      </c>
      <c r="BH5" s="664"/>
      <c r="BI5" s="664"/>
      <c r="BJ5" s="664"/>
      <c r="BK5" s="664"/>
      <c r="BL5" s="664"/>
      <c r="BM5" s="664"/>
      <c r="BN5" s="665"/>
      <c r="BO5" s="723">
        <v>100</v>
      </c>
      <c r="BP5" s="723"/>
      <c r="BQ5" s="723"/>
      <c r="BR5" s="723"/>
      <c r="BS5" s="724" t="s">
        <v>176</v>
      </c>
      <c r="BT5" s="724"/>
      <c r="BU5" s="724"/>
      <c r="BV5" s="724"/>
      <c r="BW5" s="724"/>
      <c r="BX5" s="724"/>
      <c r="BY5" s="724"/>
      <c r="BZ5" s="724"/>
      <c r="CA5" s="724"/>
      <c r="CB5" s="765"/>
      <c r="CD5" s="778" t="s">
        <v>229</v>
      </c>
      <c r="CE5" s="779"/>
      <c r="CF5" s="779"/>
      <c r="CG5" s="779"/>
      <c r="CH5" s="779"/>
      <c r="CI5" s="779"/>
      <c r="CJ5" s="779"/>
      <c r="CK5" s="779"/>
      <c r="CL5" s="779"/>
      <c r="CM5" s="779"/>
      <c r="CN5" s="779"/>
      <c r="CO5" s="779"/>
      <c r="CP5" s="779"/>
      <c r="CQ5" s="780"/>
      <c r="CR5" s="778" t="s">
        <v>235</v>
      </c>
      <c r="CS5" s="779"/>
      <c r="CT5" s="779"/>
      <c r="CU5" s="779"/>
      <c r="CV5" s="779"/>
      <c r="CW5" s="779"/>
      <c r="CX5" s="779"/>
      <c r="CY5" s="780"/>
      <c r="CZ5" s="778" t="s">
        <v>227</v>
      </c>
      <c r="DA5" s="779"/>
      <c r="DB5" s="779"/>
      <c r="DC5" s="780"/>
      <c r="DD5" s="778" t="s">
        <v>236</v>
      </c>
      <c r="DE5" s="779"/>
      <c r="DF5" s="779"/>
      <c r="DG5" s="779"/>
      <c r="DH5" s="779"/>
      <c r="DI5" s="779"/>
      <c r="DJ5" s="779"/>
      <c r="DK5" s="779"/>
      <c r="DL5" s="779"/>
      <c r="DM5" s="779"/>
      <c r="DN5" s="779"/>
      <c r="DO5" s="779"/>
      <c r="DP5" s="780"/>
      <c r="DQ5" s="778" t="s">
        <v>237</v>
      </c>
      <c r="DR5" s="779"/>
      <c r="DS5" s="779"/>
      <c r="DT5" s="779"/>
      <c r="DU5" s="779"/>
      <c r="DV5" s="779"/>
      <c r="DW5" s="779"/>
      <c r="DX5" s="779"/>
      <c r="DY5" s="779"/>
      <c r="DZ5" s="779"/>
      <c r="EA5" s="779"/>
      <c r="EB5" s="779"/>
      <c r="EC5" s="780"/>
    </row>
    <row r="6" spans="2:143" ht="11.25" customHeight="1" x14ac:dyDescent="0.15">
      <c r="B6" s="658" t="s">
        <v>238</v>
      </c>
      <c r="C6" s="659"/>
      <c r="D6" s="659"/>
      <c r="E6" s="659"/>
      <c r="F6" s="659"/>
      <c r="G6" s="659"/>
      <c r="H6" s="659"/>
      <c r="I6" s="659"/>
      <c r="J6" s="659"/>
      <c r="K6" s="659"/>
      <c r="L6" s="659"/>
      <c r="M6" s="659"/>
      <c r="N6" s="659"/>
      <c r="O6" s="659"/>
      <c r="P6" s="659"/>
      <c r="Q6" s="660"/>
      <c r="R6" s="661">
        <v>16900</v>
      </c>
      <c r="S6" s="664"/>
      <c r="T6" s="664"/>
      <c r="U6" s="664"/>
      <c r="V6" s="664"/>
      <c r="W6" s="664"/>
      <c r="X6" s="664"/>
      <c r="Y6" s="665"/>
      <c r="Z6" s="723">
        <v>0.5</v>
      </c>
      <c r="AA6" s="723"/>
      <c r="AB6" s="723"/>
      <c r="AC6" s="723"/>
      <c r="AD6" s="724">
        <v>16900</v>
      </c>
      <c r="AE6" s="724"/>
      <c r="AF6" s="724"/>
      <c r="AG6" s="724"/>
      <c r="AH6" s="724"/>
      <c r="AI6" s="724"/>
      <c r="AJ6" s="724"/>
      <c r="AK6" s="724"/>
      <c r="AL6" s="666">
        <v>1</v>
      </c>
      <c r="AM6" s="667"/>
      <c r="AN6" s="667"/>
      <c r="AO6" s="725"/>
      <c r="AP6" s="658" t="s">
        <v>239</v>
      </c>
      <c r="AQ6" s="659"/>
      <c r="AR6" s="659"/>
      <c r="AS6" s="659"/>
      <c r="AT6" s="659"/>
      <c r="AU6" s="659"/>
      <c r="AV6" s="659"/>
      <c r="AW6" s="659"/>
      <c r="AX6" s="659"/>
      <c r="AY6" s="659"/>
      <c r="AZ6" s="659"/>
      <c r="BA6" s="659"/>
      <c r="BB6" s="659"/>
      <c r="BC6" s="659"/>
      <c r="BD6" s="659"/>
      <c r="BE6" s="659"/>
      <c r="BF6" s="660"/>
      <c r="BG6" s="661">
        <v>136980</v>
      </c>
      <c r="BH6" s="664"/>
      <c r="BI6" s="664"/>
      <c r="BJ6" s="664"/>
      <c r="BK6" s="664"/>
      <c r="BL6" s="664"/>
      <c r="BM6" s="664"/>
      <c r="BN6" s="665"/>
      <c r="BO6" s="723">
        <v>100</v>
      </c>
      <c r="BP6" s="723"/>
      <c r="BQ6" s="723"/>
      <c r="BR6" s="723"/>
      <c r="BS6" s="724" t="s">
        <v>176</v>
      </c>
      <c r="BT6" s="724"/>
      <c r="BU6" s="724"/>
      <c r="BV6" s="724"/>
      <c r="BW6" s="724"/>
      <c r="BX6" s="724"/>
      <c r="BY6" s="724"/>
      <c r="BZ6" s="724"/>
      <c r="CA6" s="724"/>
      <c r="CB6" s="765"/>
      <c r="CD6" s="732" t="s">
        <v>240</v>
      </c>
      <c r="CE6" s="733"/>
      <c r="CF6" s="733"/>
      <c r="CG6" s="733"/>
      <c r="CH6" s="733"/>
      <c r="CI6" s="733"/>
      <c r="CJ6" s="733"/>
      <c r="CK6" s="733"/>
      <c r="CL6" s="733"/>
      <c r="CM6" s="733"/>
      <c r="CN6" s="733"/>
      <c r="CO6" s="733"/>
      <c r="CP6" s="733"/>
      <c r="CQ6" s="734"/>
      <c r="CR6" s="661">
        <v>56310</v>
      </c>
      <c r="CS6" s="664"/>
      <c r="CT6" s="664"/>
      <c r="CU6" s="664"/>
      <c r="CV6" s="664"/>
      <c r="CW6" s="664"/>
      <c r="CX6" s="664"/>
      <c r="CY6" s="665"/>
      <c r="CZ6" s="774">
        <v>1.8</v>
      </c>
      <c r="DA6" s="743"/>
      <c r="DB6" s="743"/>
      <c r="DC6" s="777"/>
      <c r="DD6" s="669" t="s">
        <v>138</v>
      </c>
      <c r="DE6" s="664"/>
      <c r="DF6" s="664"/>
      <c r="DG6" s="664"/>
      <c r="DH6" s="664"/>
      <c r="DI6" s="664"/>
      <c r="DJ6" s="664"/>
      <c r="DK6" s="664"/>
      <c r="DL6" s="664"/>
      <c r="DM6" s="664"/>
      <c r="DN6" s="664"/>
      <c r="DO6" s="664"/>
      <c r="DP6" s="665"/>
      <c r="DQ6" s="669">
        <v>56310</v>
      </c>
      <c r="DR6" s="664"/>
      <c r="DS6" s="664"/>
      <c r="DT6" s="664"/>
      <c r="DU6" s="664"/>
      <c r="DV6" s="664"/>
      <c r="DW6" s="664"/>
      <c r="DX6" s="664"/>
      <c r="DY6" s="664"/>
      <c r="DZ6" s="664"/>
      <c r="EA6" s="664"/>
      <c r="EB6" s="664"/>
      <c r="EC6" s="704"/>
    </row>
    <row r="7" spans="2:143" ht="11.25" customHeight="1" x14ac:dyDescent="0.15">
      <c r="B7" s="658" t="s">
        <v>241</v>
      </c>
      <c r="C7" s="659"/>
      <c r="D7" s="659"/>
      <c r="E7" s="659"/>
      <c r="F7" s="659"/>
      <c r="G7" s="659"/>
      <c r="H7" s="659"/>
      <c r="I7" s="659"/>
      <c r="J7" s="659"/>
      <c r="K7" s="659"/>
      <c r="L7" s="659"/>
      <c r="M7" s="659"/>
      <c r="N7" s="659"/>
      <c r="O7" s="659"/>
      <c r="P7" s="659"/>
      <c r="Q7" s="660"/>
      <c r="R7" s="661">
        <v>250</v>
      </c>
      <c r="S7" s="664"/>
      <c r="T7" s="664"/>
      <c r="U7" s="664"/>
      <c r="V7" s="664"/>
      <c r="W7" s="664"/>
      <c r="X7" s="664"/>
      <c r="Y7" s="665"/>
      <c r="Z7" s="723">
        <v>0</v>
      </c>
      <c r="AA7" s="723"/>
      <c r="AB7" s="723"/>
      <c r="AC7" s="723"/>
      <c r="AD7" s="724">
        <v>250</v>
      </c>
      <c r="AE7" s="724"/>
      <c r="AF7" s="724"/>
      <c r="AG7" s="724"/>
      <c r="AH7" s="724"/>
      <c r="AI7" s="724"/>
      <c r="AJ7" s="724"/>
      <c r="AK7" s="724"/>
      <c r="AL7" s="666">
        <v>0</v>
      </c>
      <c r="AM7" s="667"/>
      <c r="AN7" s="667"/>
      <c r="AO7" s="725"/>
      <c r="AP7" s="658" t="s">
        <v>242</v>
      </c>
      <c r="AQ7" s="659"/>
      <c r="AR7" s="659"/>
      <c r="AS7" s="659"/>
      <c r="AT7" s="659"/>
      <c r="AU7" s="659"/>
      <c r="AV7" s="659"/>
      <c r="AW7" s="659"/>
      <c r="AX7" s="659"/>
      <c r="AY7" s="659"/>
      <c r="AZ7" s="659"/>
      <c r="BA7" s="659"/>
      <c r="BB7" s="659"/>
      <c r="BC7" s="659"/>
      <c r="BD7" s="659"/>
      <c r="BE7" s="659"/>
      <c r="BF7" s="660"/>
      <c r="BG7" s="661">
        <v>60522</v>
      </c>
      <c r="BH7" s="664"/>
      <c r="BI7" s="664"/>
      <c r="BJ7" s="664"/>
      <c r="BK7" s="664"/>
      <c r="BL7" s="664"/>
      <c r="BM7" s="664"/>
      <c r="BN7" s="665"/>
      <c r="BO7" s="723">
        <v>44.2</v>
      </c>
      <c r="BP7" s="723"/>
      <c r="BQ7" s="723"/>
      <c r="BR7" s="723"/>
      <c r="BS7" s="724" t="s">
        <v>176</v>
      </c>
      <c r="BT7" s="724"/>
      <c r="BU7" s="724"/>
      <c r="BV7" s="724"/>
      <c r="BW7" s="724"/>
      <c r="BX7" s="724"/>
      <c r="BY7" s="724"/>
      <c r="BZ7" s="724"/>
      <c r="CA7" s="724"/>
      <c r="CB7" s="765"/>
      <c r="CD7" s="705" t="s">
        <v>243</v>
      </c>
      <c r="CE7" s="702"/>
      <c r="CF7" s="702"/>
      <c r="CG7" s="702"/>
      <c r="CH7" s="702"/>
      <c r="CI7" s="702"/>
      <c r="CJ7" s="702"/>
      <c r="CK7" s="702"/>
      <c r="CL7" s="702"/>
      <c r="CM7" s="702"/>
      <c r="CN7" s="702"/>
      <c r="CO7" s="702"/>
      <c r="CP7" s="702"/>
      <c r="CQ7" s="703"/>
      <c r="CR7" s="661">
        <v>615562</v>
      </c>
      <c r="CS7" s="664"/>
      <c r="CT7" s="664"/>
      <c r="CU7" s="664"/>
      <c r="CV7" s="664"/>
      <c r="CW7" s="664"/>
      <c r="CX7" s="664"/>
      <c r="CY7" s="665"/>
      <c r="CZ7" s="723">
        <v>19.7</v>
      </c>
      <c r="DA7" s="723"/>
      <c r="DB7" s="723"/>
      <c r="DC7" s="723"/>
      <c r="DD7" s="669">
        <v>102538</v>
      </c>
      <c r="DE7" s="664"/>
      <c r="DF7" s="664"/>
      <c r="DG7" s="664"/>
      <c r="DH7" s="664"/>
      <c r="DI7" s="664"/>
      <c r="DJ7" s="664"/>
      <c r="DK7" s="664"/>
      <c r="DL7" s="664"/>
      <c r="DM7" s="664"/>
      <c r="DN7" s="664"/>
      <c r="DO7" s="664"/>
      <c r="DP7" s="665"/>
      <c r="DQ7" s="669">
        <v>439170</v>
      </c>
      <c r="DR7" s="664"/>
      <c r="DS7" s="664"/>
      <c r="DT7" s="664"/>
      <c r="DU7" s="664"/>
      <c r="DV7" s="664"/>
      <c r="DW7" s="664"/>
      <c r="DX7" s="664"/>
      <c r="DY7" s="664"/>
      <c r="DZ7" s="664"/>
      <c r="EA7" s="664"/>
      <c r="EB7" s="664"/>
      <c r="EC7" s="704"/>
    </row>
    <row r="8" spans="2:143" ht="11.25" customHeight="1" x14ac:dyDescent="0.15">
      <c r="B8" s="658" t="s">
        <v>244</v>
      </c>
      <c r="C8" s="659"/>
      <c r="D8" s="659"/>
      <c r="E8" s="659"/>
      <c r="F8" s="659"/>
      <c r="G8" s="659"/>
      <c r="H8" s="659"/>
      <c r="I8" s="659"/>
      <c r="J8" s="659"/>
      <c r="K8" s="659"/>
      <c r="L8" s="659"/>
      <c r="M8" s="659"/>
      <c r="N8" s="659"/>
      <c r="O8" s="659"/>
      <c r="P8" s="659"/>
      <c r="Q8" s="660"/>
      <c r="R8" s="661">
        <v>277</v>
      </c>
      <c r="S8" s="664"/>
      <c r="T8" s="664"/>
      <c r="U8" s="664"/>
      <c r="V8" s="664"/>
      <c r="W8" s="664"/>
      <c r="X8" s="664"/>
      <c r="Y8" s="665"/>
      <c r="Z8" s="723">
        <v>0</v>
      </c>
      <c r="AA8" s="723"/>
      <c r="AB8" s="723"/>
      <c r="AC8" s="723"/>
      <c r="AD8" s="724">
        <v>277</v>
      </c>
      <c r="AE8" s="724"/>
      <c r="AF8" s="724"/>
      <c r="AG8" s="724"/>
      <c r="AH8" s="724"/>
      <c r="AI8" s="724"/>
      <c r="AJ8" s="724"/>
      <c r="AK8" s="724"/>
      <c r="AL8" s="666">
        <v>0</v>
      </c>
      <c r="AM8" s="667"/>
      <c r="AN8" s="667"/>
      <c r="AO8" s="725"/>
      <c r="AP8" s="658" t="s">
        <v>245</v>
      </c>
      <c r="AQ8" s="659"/>
      <c r="AR8" s="659"/>
      <c r="AS8" s="659"/>
      <c r="AT8" s="659"/>
      <c r="AU8" s="659"/>
      <c r="AV8" s="659"/>
      <c r="AW8" s="659"/>
      <c r="AX8" s="659"/>
      <c r="AY8" s="659"/>
      <c r="AZ8" s="659"/>
      <c r="BA8" s="659"/>
      <c r="BB8" s="659"/>
      <c r="BC8" s="659"/>
      <c r="BD8" s="659"/>
      <c r="BE8" s="659"/>
      <c r="BF8" s="660"/>
      <c r="BG8" s="661">
        <v>2380</v>
      </c>
      <c r="BH8" s="664"/>
      <c r="BI8" s="664"/>
      <c r="BJ8" s="664"/>
      <c r="BK8" s="664"/>
      <c r="BL8" s="664"/>
      <c r="BM8" s="664"/>
      <c r="BN8" s="665"/>
      <c r="BO8" s="723">
        <v>1.7</v>
      </c>
      <c r="BP8" s="723"/>
      <c r="BQ8" s="723"/>
      <c r="BR8" s="723"/>
      <c r="BS8" s="669" t="s">
        <v>176</v>
      </c>
      <c r="BT8" s="664"/>
      <c r="BU8" s="664"/>
      <c r="BV8" s="664"/>
      <c r="BW8" s="664"/>
      <c r="BX8" s="664"/>
      <c r="BY8" s="664"/>
      <c r="BZ8" s="664"/>
      <c r="CA8" s="664"/>
      <c r="CB8" s="704"/>
      <c r="CD8" s="705" t="s">
        <v>246</v>
      </c>
      <c r="CE8" s="702"/>
      <c r="CF8" s="702"/>
      <c r="CG8" s="702"/>
      <c r="CH8" s="702"/>
      <c r="CI8" s="702"/>
      <c r="CJ8" s="702"/>
      <c r="CK8" s="702"/>
      <c r="CL8" s="702"/>
      <c r="CM8" s="702"/>
      <c r="CN8" s="702"/>
      <c r="CO8" s="702"/>
      <c r="CP8" s="702"/>
      <c r="CQ8" s="703"/>
      <c r="CR8" s="661">
        <v>382424</v>
      </c>
      <c r="CS8" s="664"/>
      <c r="CT8" s="664"/>
      <c r="CU8" s="664"/>
      <c r="CV8" s="664"/>
      <c r="CW8" s="664"/>
      <c r="CX8" s="664"/>
      <c r="CY8" s="665"/>
      <c r="CZ8" s="723">
        <v>12.3</v>
      </c>
      <c r="DA8" s="723"/>
      <c r="DB8" s="723"/>
      <c r="DC8" s="723"/>
      <c r="DD8" s="669">
        <v>497</v>
      </c>
      <c r="DE8" s="664"/>
      <c r="DF8" s="664"/>
      <c r="DG8" s="664"/>
      <c r="DH8" s="664"/>
      <c r="DI8" s="664"/>
      <c r="DJ8" s="664"/>
      <c r="DK8" s="664"/>
      <c r="DL8" s="664"/>
      <c r="DM8" s="664"/>
      <c r="DN8" s="664"/>
      <c r="DO8" s="664"/>
      <c r="DP8" s="665"/>
      <c r="DQ8" s="669">
        <v>251473</v>
      </c>
      <c r="DR8" s="664"/>
      <c r="DS8" s="664"/>
      <c r="DT8" s="664"/>
      <c r="DU8" s="664"/>
      <c r="DV8" s="664"/>
      <c r="DW8" s="664"/>
      <c r="DX8" s="664"/>
      <c r="DY8" s="664"/>
      <c r="DZ8" s="664"/>
      <c r="EA8" s="664"/>
      <c r="EB8" s="664"/>
      <c r="EC8" s="704"/>
    </row>
    <row r="9" spans="2:143" ht="11.25" customHeight="1" x14ac:dyDescent="0.15">
      <c r="B9" s="658" t="s">
        <v>247</v>
      </c>
      <c r="C9" s="659"/>
      <c r="D9" s="659"/>
      <c r="E9" s="659"/>
      <c r="F9" s="659"/>
      <c r="G9" s="659"/>
      <c r="H9" s="659"/>
      <c r="I9" s="659"/>
      <c r="J9" s="659"/>
      <c r="K9" s="659"/>
      <c r="L9" s="659"/>
      <c r="M9" s="659"/>
      <c r="N9" s="659"/>
      <c r="O9" s="659"/>
      <c r="P9" s="659"/>
      <c r="Q9" s="660"/>
      <c r="R9" s="661">
        <v>324</v>
      </c>
      <c r="S9" s="664"/>
      <c r="T9" s="664"/>
      <c r="U9" s="664"/>
      <c r="V9" s="664"/>
      <c r="W9" s="664"/>
      <c r="X9" s="664"/>
      <c r="Y9" s="665"/>
      <c r="Z9" s="723">
        <v>0</v>
      </c>
      <c r="AA9" s="723"/>
      <c r="AB9" s="723"/>
      <c r="AC9" s="723"/>
      <c r="AD9" s="724">
        <v>324</v>
      </c>
      <c r="AE9" s="724"/>
      <c r="AF9" s="724"/>
      <c r="AG9" s="724"/>
      <c r="AH9" s="724"/>
      <c r="AI9" s="724"/>
      <c r="AJ9" s="724"/>
      <c r="AK9" s="724"/>
      <c r="AL9" s="666">
        <v>0</v>
      </c>
      <c r="AM9" s="667"/>
      <c r="AN9" s="667"/>
      <c r="AO9" s="725"/>
      <c r="AP9" s="658" t="s">
        <v>248</v>
      </c>
      <c r="AQ9" s="659"/>
      <c r="AR9" s="659"/>
      <c r="AS9" s="659"/>
      <c r="AT9" s="659"/>
      <c r="AU9" s="659"/>
      <c r="AV9" s="659"/>
      <c r="AW9" s="659"/>
      <c r="AX9" s="659"/>
      <c r="AY9" s="659"/>
      <c r="AZ9" s="659"/>
      <c r="BA9" s="659"/>
      <c r="BB9" s="659"/>
      <c r="BC9" s="659"/>
      <c r="BD9" s="659"/>
      <c r="BE9" s="659"/>
      <c r="BF9" s="660"/>
      <c r="BG9" s="661">
        <v>49875</v>
      </c>
      <c r="BH9" s="664"/>
      <c r="BI9" s="664"/>
      <c r="BJ9" s="664"/>
      <c r="BK9" s="664"/>
      <c r="BL9" s="664"/>
      <c r="BM9" s="664"/>
      <c r="BN9" s="665"/>
      <c r="BO9" s="723">
        <v>36.4</v>
      </c>
      <c r="BP9" s="723"/>
      <c r="BQ9" s="723"/>
      <c r="BR9" s="723"/>
      <c r="BS9" s="669" t="s">
        <v>176</v>
      </c>
      <c r="BT9" s="664"/>
      <c r="BU9" s="664"/>
      <c r="BV9" s="664"/>
      <c r="BW9" s="664"/>
      <c r="BX9" s="664"/>
      <c r="BY9" s="664"/>
      <c r="BZ9" s="664"/>
      <c r="CA9" s="664"/>
      <c r="CB9" s="704"/>
      <c r="CD9" s="705" t="s">
        <v>249</v>
      </c>
      <c r="CE9" s="702"/>
      <c r="CF9" s="702"/>
      <c r="CG9" s="702"/>
      <c r="CH9" s="702"/>
      <c r="CI9" s="702"/>
      <c r="CJ9" s="702"/>
      <c r="CK9" s="702"/>
      <c r="CL9" s="702"/>
      <c r="CM9" s="702"/>
      <c r="CN9" s="702"/>
      <c r="CO9" s="702"/>
      <c r="CP9" s="702"/>
      <c r="CQ9" s="703"/>
      <c r="CR9" s="661">
        <v>206208</v>
      </c>
      <c r="CS9" s="664"/>
      <c r="CT9" s="664"/>
      <c r="CU9" s="664"/>
      <c r="CV9" s="664"/>
      <c r="CW9" s="664"/>
      <c r="CX9" s="664"/>
      <c r="CY9" s="665"/>
      <c r="CZ9" s="723">
        <v>6.6</v>
      </c>
      <c r="DA9" s="723"/>
      <c r="DB9" s="723"/>
      <c r="DC9" s="723"/>
      <c r="DD9" s="669">
        <v>7006</v>
      </c>
      <c r="DE9" s="664"/>
      <c r="DF9" s="664"/>
      <c r="DG9" s="664"/>
      <c r="DH9" s="664"/>
      <c r="DI9" s="664"/>
      <c r="DJ9" s="664"/>
      <c r="DK9" s="664"/>
      <c r="DL9" s="664"/>
      <c r="DM9" s="664"/>
      <c r="DN9" s="664"/>
      <c r="DO9" s="664"/>
      <c r="DP9" s="665"/>
      <c r="DQ9" s="669">
        <v>166430</v>
      </c>
      <c r="DR9" s="664"/>
      <c r="DS9" s="664"/>
      <c r="DT9" s="664"/>
      <c r="DU9" s="664"/>
      <c r="DV9" s="664"/>
      <c r="DW9" s="664"/>
      <c r="DX9" s="664"/>
      <c r="DY9" s="664"/>
      <c r="DZ9" s="664"/>
      <c r="EA9" s="664"/>
      <c r="EB9" s="664"/>
      <c r="EC9" s="704"/>
    </row>
    <row r="10" spans="2:143" ht="11.25" customHeight="1" x14ac:dyDescent="0.15">
      <c r="B10" s="658" t="s">
        <v>250</v>
      </c>
      <c r="C10" s="659"/>
      <c r="D10" s="659"/>
      <c r="E10" s="659"/>
      <c r="F10" s="659"/>
      <c r="G10" s="659"/>
      <c r="H10" s="659"/>
      <c r="I10" s="659"/>
      <c r="J10" s="659"/>
      <c r="K10" s="659"/>
      <c r="L10" s="659"/>
      <c r="M10" s="659"/>
      <c r="N10" s="659"/>
      <c r="O10" s="659"/>
      <c r="P10" s="659"/>
      <c r="Q10" s="660"/>
      <c r="R10" s="661" t="s">
        <v>176</v>
      </c>
      <c r="S10" s="664"/>
      <c r="T10" s="664"/>
      <c r="U10" s="664"/>
      <c r="V10" s="664"/>
      <c r="W10" s="664"/>
      <c r="X10" s="664"/>
      <c r="Y10" s="665"/>
      <c r="Z10" s="723" t="s">
        <v>176</v>
      </c>
      <c r="AA10" s="723"/>
      <c r="AB10" s="723"/>
      <c r="AC10" s="723"/>
      <c r="AD10" s="724" t="s">
        <v>176</v>
      </c>
      <c r="AE10" s="724"/>
      <c r="AF10" s="724"/>
      <c r="AG10" s="724"/>
      <c r="AH10" s="724"/>
      <c r="AI10" s="724"/>
      <c r="AJ10" s="724"/>
      <c r="AK10" s="724"/>
      <c r="AL10" s="666" t="s">
        <v>176</v>
      </c>
      <c r="AM10" s="667"/>
      <c r="AN10" s="667"/>
      <c r="AO10" s="725"/>
      <c r="AP10" s="658" t="s">
        <v>251</v>
      </c>
      <c r="AQ10" s="659"/>
      <c r="AR10" s="659"/>
      <c r="AS10" s="659"/>
      <c r="AT10" s="659"/>
      <c r="AU10" s="659"/>
      <c r="AV10" s="659"/>
      <c r="AW10" s="659"/>
      <c r="AX10" s="659"/>
      <c r="AY10" s="659"/>
      <c r="AZ10" s="659"/>
      <c r="BA10" s="659"/>
      <c r="BB10" s="659"/>
      <c r="BC10" s="659"/>
      <c r="BD10" s="659"/>
      <c r="BE10" s="659"/>
      <c r="BF10" s="660"/>
      <c r="BG10" s="661">
        <v>4308</v>
      </c>
      <c r="BH10" s="664"/>
      <c r="BI10" s="664"/>
      <c r="BJ10" s="664"/>
      <c r="BK10" s="664"/>
      <c r="BL10" s="664"/>
      <c r="BM10" s="664"/>
      <c r="BN10" s="665"/>
      <c r="BO10" s="723">
        <v>3.1</v>
      </c>
      <c r="BP10" s="723"/>
      <c r="BQ10" s="723"/>
      <c r="BR10" s="723"/>
      <c r="BS10" s="669" t="s">
        <v>176</v>
      </c>
      <c r="BT10" s="664"/>
      <c r="BU10" s="664"/>
      <c r="BV10" s="664"/>
      <c r="BW10" s="664"/>
      <c r="BX10" s="664"/>
      <c r="BY10" s="664"/>
      <c r="BZ10" s="664"/>
      <c r="CA10" s="664"/>
      <c r="CB10" s="704"/>
      <c r="CD10" s="705" t="s">
        <v>252</v>
      </c>
      <c r="CE10" s="702"/>
      <c r="CF10" s="702"/>
      <c r="CG10" s="702"/>
      <c r="CH10" s="702"/>
      <c r="CI10" s="702"/>
      <c r="CJ10" s="702"/>
      <c r="CK10" s="702"/>
      <c r="CL10" s="702"/>
      <c r="CM10" s="702"/>
      <c r="CN10" s="702"/>
      <c r="CO10" s="702"/>
      <c r="CP10" s="702"/>
      <c r="CQ10" s="703"/>
      <c r="CR10" s="661" t="s">
        <v>176</v>
      </c>
      <c r="CS10" s="664"/>
      <c r="CT10" s="664"/>
      <c r="CU10" s="664"/>
      <c r="CV10" s="664"/>
      <c r="CW10" s="664"/>
      <c r="CX10" s="664"/>
      <c r="CY10" s="665"/>
      <c r="CZ10" s="723" t="s">
        <v>176</v>
      </c>
      <c r="DA10" s="723"/>
      <c r="DB10" s="723"/>
      <c r="DC10" s="723"/>
      <c r="DD10" s="669" t="s">
        <v>176</v>
      </c>
      <c r="DE10" s="664"/>
      <c r="DF10" s="664"/>
      <c r="DG10" s="664"/>
      <c r="DH10" s="664"/>
      <c r="DI10" s="664"/>
      <c r="DJ10" s="664"/>
      <c r="DK10" s="664"/>
      <c r="DL10" s="664"/>
      <c r="DM10" s="664"/>
      <c r="DN10" s="664"/>
      <c r="DO10" s="664"/>
      <c r="DP10" s="665"/>
      <c r="DQ10" s="669" t="s">
        <v>176</v>
      </c>
      <c r="DR10" s="664"/>
      <c r="DS10" s="664"/>
      <c r="DT10" s="664"/>
      <c r="DU10" s="664"/>
      <c r="DV10" s="664"/>
      <c r="DW10" s="664"/>
      <c r="DX10" s="664"/>
      <c r="DY10" s="664"/>
      <c r="DZ10" s="664"/>
      <c r="EA10" s="664"/>
      <c r="EB10" s="664"/>
      <c r="EC10" s="704"/>
    </row>
    <row r="11" spans="2:143" ht="11.25" customHeight="1" x14ac:dyDescent="0.15">
      <c r="B11" s="658" t="s">
        <v>253</v>
      </c>
      <c r="C11" s="659"/>
      <c r="D11" s="659"/>
      <c r="E11" s="659"/>
      <c r="F11" s="659"/>
      <c r="G11" s="659"/>
      <c r="H11" s="659"/>
      <c r="I11" s="659"/>
      <c r="J11" s="659"/>
      <c r="K11" s="659"/>
      <c r="L11" s="659"/>
      <c r="M11" s="659"/>
      <c r="N11" s="659"/>
      <c r="O11" s="659"/>
      <c r="P11" s="659"/>
      <c r="Q11" s="660"/>
      <c r="R11" s="661" t="s">
        <v>176</v>
      </c>
      <c r="S11" s="664"/>
      <c r="T11" s="664"/>
      <c r="U11" s="664"/>
      <c r="V11" s="664"/>
      <c r="W11" s="664"/>
      <c r="X11" s="664"/>
      <c r="Y11" s="665"/>
      <c r="Z11" s="723" t="s">
        <v>176</v>
      </c>
      <c r="AA11" s="723"/>
      <c r="AB11" s="723"/>
      <c r="AC11" s="723"/>
      <c r="AD11" s="724" t="s">
        <v>176</v>
      </c>
      <c r="AE11" s="724"/>
      <c r="AF11" s="724"/>
      <c r="AG11" s="724"/>
      <c r="AH11" s="724"/>
      <c r="AI11" s="724"/>
      <c r="AJ11" s="724"/>
      <c r="AK11" s="724"/>
      <c r="AL11" s="666" t="s">
        <v>176</v>
      </c>
      <c r="AM11" s="667"/>
      <c r="AN11" s="667"/>
      <c r="AO11" s="725"/>
      <c r="AP11" s="658" t="s">
        <v>254</v>
      </c>
      <c r="AQ11" s="659"/>
      <c r="AR11" s="659"/>
      <c r="AS11" s="659"/>
      <c r="AT11" s="659"/>
      <c r="AU11" s="659"/>
      <c r="AV11" s="659"/>
      <c r="AW11" s="659"/>
      <c r="AX11" s="659"/>
      <c r="AY11" s="659"/>
      <c r="AZ11" s="659"/>
      <c r="BA11" s="659"/>
      <c r="BB11" s="659"/>
      <c r="BC11" s="659"/>
      <c r="BD11" s="659"/>
      <c r="BE11" s="659"/>
      <c r="BF11" s="660"/>
      <c r="BG11" s="661">
        <v>3959</v>
      </c>
      <c r="BH11" s="664"/>
      <c r="BI11" s="664"/>
      <c r="BJ11" s="664"/>
      <c r="BK11" s="664"/>
      <c r="BL11" s="664"/>
      <c r="BM11" s="664"/>
      <c r="BN11" s="665"/>
      <c r="BO11" s="723">
        <v>2.9</v>
      </c>
      <c r="BP11" s="723"/>
      <c r="BQ11" s="723"/>
      <c r="BR11" s="723"/>
      <c r="BS11" s="669" t="s">
        <v>176</v>
      </c>
      <c r="BT11" s="664"/>
      <c r="BU11" s="664"/>
      <c r="BV11" s="664"/>
      <c r="BW11" s="664"/>
      <c r="BX11" s="664"/>
      <c r="BY11" s="664"/>
      <c r="BZ11" s="664"/>
      <c r="CA11" s="664"/>
      <c r="CB11" s="704"/>
      <c r="CD11" s="705" t="s">
        <v>255</v>
      </c>
      <c r="CE11" s="702"/>
      <c r="CF11" s="702"/>
      <c r="CG11" s="702"/>
      <c r="CH11" s="702"/>
      <c r="CI11" s="702"/>
      <c r="CJ11" s="702"/>
      <c r="CK11" s="702"/>
      <c r="CL11" s="702"/>
      <c r="CM11" s="702"/>
      <c r="CN11" s="702"/>
      <c r="CO11" s="702"/>
      <c r="CP11" s="702"/>
      <c r="CQ11" s="703"/>
      <c r="CR11" s="661">
        <v>362865</v>
      </c>
      <c r="CS11" s="664"/>
      <c r="CT11" s="664"/>
      <c r="CU11" s="664"/>
      <c r="CV11" s="664"/>
      <c r="CW11" s="664"/>
      <c r="CX11" s="664"/>
      <c r="CY11" s="665"/>
      <c r="CZ11" s="723">
        <v>11.6</v>
      </c>
      <c r="DA11" s="723"/>
      <c r="DB11" s="723"/>
      <c r="DC11" s="723"/>
      <c r="DD11" s="669">
        <v>164698</v>
      </c>
      <c r="DE11" s="664"/>
      <c r="DF11" s="664"/>
      <c r="DG11" s="664"/>
      <c r="DH11" s="664"/>
      <c r="DI11" s="664"/>
      <c r="DJ11" s="664"/>
      <c r="DK11" s="664"/>
      <c r="DL11" s="664"/>
      <c r="DM11" s="664"/>
      <c r="DN11" s="664"/>
      <c r="DO11" s="664"/>
      <c r="DP11" s="665"/>
      <c r="DQ11" s="669">
        <v>194257</v>
      </c>
      <c r="DR11" s="664"/>
      <c r="DS11" s="664"/>
      <c r="DT11" s="664"/>
      <c r="DU11" s="664"/>
      <c r="DV11" s="664"/>
      <c r="DW11" s="664"/>
      <c r="DX11" s="664"/>
      <c r="DY11" s="664"/>
      <c r="DZ11" s="664"/>
      <c r="EA11" s="664"/>
      <c r="EB11" s="664"/>
      <c r="EC11" s="704"/>
    </row>
    <row r="12" spans="2:143" ht="11.25" customHeight="1" x14ac:dyDescent="0.15">
      <c r="B12" s="658" t="s">
        <v>256</v>
      </c>
      <c r="C12" s="659"/>
      <c r="D12" s="659"/>
      <c r="E12" s="659"/>
      <c r="F12" s="659"/>
      <c r="G12" s="659"/>
      <c r="H12" s="659"/>
      <c r="I12" s="659"/>
      <c r="J12" s="659"/>
      <c r="K12" s="659"/>
      <c r="L12" s="659"/>
      <c r="M12" s="659"/>
      <c r="N12" s="659"/>
      <c r="O12" s="659"/>
      <c r="P12" s="659"/>
      <c r="Q12" s="660"/>
      <c r="R12" s="661">
        <v>32217</v>
      </c>
      <c r="S12" s="664"/>
      <c r="T12" s="664"/>
      <c r="U12" s="664"/>
      <c r="V12" s="664"/>
      <c r="W12" s="664"/>
      <c r="X12" s="664"/>
      <c r="Y12" s="665"/>
      <c r="Z12" s="723">
        <v>1</v>
      </c>
      <c r="AA12" s="723"/>
      <c r="AB12" s="723"/>
      <c r="AC12" s="723"/>
      <c r="AD12" s="724">
        <v>32217</v>
      </c>
      <c r="AE12" s="724"/>
      <c r="AF12" s="724"/>
      <c r="AG12" s="724"/>
      <c r="AH12" s="724"/>
      <c r="AI12" s="724"/>
      <c r="AJ12" s="724"/>
      <c r="AK12" s="724"/>
      <c r="AL12" s="666">
        <v>1.9</v>
      </c>
      <c r="AM12" s="667"/>
      <c r="AN12" s="667"/>
      <c r="AO12" s="725"/>
      <c r="AP12" s="658" t="s">
        <v>257</v>
      </c>
      <c r="AQ12" s="659"/>
      <c r="AR12" s="659"/>
      <c r="AS12" s="659"/>
      <c r="AT12" s="659"/>
      <c r="AU12" s="659"/>
      <c r="AV12" s="659"/>
      <c r="AW12" s="659"/>
      <c r="AX12" s="659"/>
      <c r="AY12" s="659"/>
      <c r="AZ12" s="659"/>
      <c r="BA12" s="659"/>
      <c r="BB12" s="659"/>
      <c r="BC12" s="659"/>
      <c r="BD12" s="659"/>
      <c r="BE12" s="659"/>
      <c r="BF12" s="660"/>
      <c r="BG12" s="661">
        <v>54898</v>
      </c>
      <c r="BH12" s="664"/>
      <c r="BI12" s="664"/>
      <c r="BJ12" s="664"/>
      <c r="BK12" s="664"/>
      <c r="BL12" s="664"/>
      <c r="BM12" s="664"/>
      <c r="BN12" s="665"/>
      <c r="BO12" s="723">
        <v>40.1</v>
      </c>
      <c r="BP12" s="723"/>
      <c r="BQ12" s="723"/>
      <c r="BR12" s="723"/>
      <c r="BS12" s="669" t="s">
        <v>176</v>
      </c>
      <c r="BT12" s="664"/>
      <c r="BU12" s="664"/>
      <c r="BV12" s="664"/>
      <c r="BW12" s="664"/>
      <c r="BX12" s="664"/>
      <c r="BY12" s="664"/>
      <c r="BZ12" s="664"/>
      <c r="CA12" s="664"/>
      <c r="CB12" s="704"/>
      <c r="CD12" s="705" t="s">
        <v>258</v>
      </c>
      <c r="CE12" s="702"/>
      <c r="CF12" s="702"/>
      <c r="CG12" s="702"/>
      <c r="CH12" s="702"/>
      <c r="CI12" s="702"/>
      <c r="CJ12" s="702"/>
      <c r="CK12" s="702"/>
      <c r="CL12" s="702"/>
      <c r="CM12" s="702"/>
      <c r="CN12" s="702"/>
      <c r="CO12" s="702"/>
      <c r="CP12" s="702"/>
      <c r="CQ12" s="703"/>
      <c r="CR12" s="661">
        <v>59935</v>
      </c>
      <c r="CS12" s="664"/>
      <c r="CT12" s="664"/>
      <c r="CU12" s="664"/>
      <c r="CV12" s="664"/>
      <c r="CW12" s="664"/>
      <c r="CX12" s="664"/>
      <c r="CY12" s="665"/>
      <c r="CZ12" s="723">
        <v>1.9</v>
      </c>
      <c r="DA12" s="723"/>
      <c r="DB12" s="723"/>
      <c r="DC12" s="723"/>
      <c r="DD12" s="669">
        <v>20419</v>
      </c>
      <c r="DE12" s="664"/>
      <c r="DF12" s="664"/>
      <c r="DG12" s="664"/>
      <c r="DH12" s="664"/>
      <c r="DI12" s="664"/>
      <c r="DJ12" s="664"/>
      <c r="DK12" s="664"/>
      <c r="DL12" s="664"/>
      <c r="DM12" s="664"/>
      <c r="DN12" s="664"/>
      <c r="DO12" s="664"/>
      <c r="DP12" s="665"/>
      <c r="DQ12" s="669">
        <v>35821</v>
      </c>
      <c r="DR12" s="664"/>
      <c r="DS12" s="664"/>
      <c r="DT12" s="664"/>
      <c r="DU12" s="664"/>
      <c r="DV12" s="664"/>
      <c r="DW12" s="664"/>
      <c r="DX12" s="664"/>
      <c r="DY12" s="664"/>
      <c r="DZ12" s="664"/>
      <c r="EA12" s="664"/>
      <c r="EB12" s="664"/>
      <c r="EC12" s="704"/>
    </row>
    <row r="13" spans="2:143" ht="11.25" customHeight="1" x14ac:dyDescent="0.15">
      <c r="B13" s="658" t="s">
        <v>259</v>
      </c>
      <c r="C13" s="659"/>
      <c r="D13" s="659"/>
      <c r="E13" s="659"/>
      <c r="F13" s="659"/>
      <c r="G13" s="659"/>
      <c r="H13" s="659"/>
      <c r="I13" s="659"/>
      <c r="J13" s="659"/>
      <c r="K13" s="659"/>
      <c r="L13" s="659"/>
      <c r="M13" s="659"/>
      <c r="N13" s="659"/>
      <c r="O13" s="659"/>
      <c r="P13" s="659"/>
      <c r="Q13" s="660"/>
      <c r="R13" s="661" t="s">
        <v>176</v>
      </c>
      <c r="S13" s="664"/>
      <c r="T13" s="664"/>
      <c r="U13" s="664"/>
      <c r="V13" s="664"/>
      <c r="W13" s="664"/>
      <c r="X13" s="664"/>
      <c r="Y13" s="665"/>
      <c r="Z13" s="723" t="s">
        <v>176</v>
      </c>
      <c r="AA13" s="723"/>
      <c r="AB13" s="723"/>
      <c r="AC13" s="723"/>
      <c r="AD13" s="724" t="s">
        <v>176</v>
      </c>
      <c r="AE13" s="724"/>
      <c r="AF13" s="724"/>
      <c r="AG13" s="724"/>
      <c r="AH13" s="724"/>
      <c r="AI13" s="724"/>
      <c r="AJ13" s="724"/>
      <c r="AK13" s="724"/>
      <c r="AL13" s="666" t="s">
        <v>176</v>
      </c>
      <c r="AM13" s="667"/>
      <c r="AN13" s="667"/>
      <c r="AO13" s="725"/>
      <c r="AP13" s="658" t="s">
        <v>260</v>
      </c>
      <c r="AQ13" s="659"/>
      <c r="AR13" s="659"/>
      <c r="AS13" s="659"/>
      <c r="AT13" s="659"/>
      <c r="AU13" s="659"/>
      <c r="AV13" s="659"/>
      <c r="AW13" s="659"/>
      <c r="AX13" s="659"/>
      <c r="AY13" s="659"/>
      <c r="AZ13" s="659"/>
      <c r="BA13" s="659"/>
      <c r="BB13" s="659"/>
      <c r="BC13" s="659"/>
      <c r="BD13" s="659"/>
      <c r="BE13" s="659"/>
      <c r="BF13" s="660"/>
      <c r="BG13" s="661">
        <v>54438</v>
      </c>
      <c r="BH13" s="664"/>
      <c r="BI13" s="664"/>
      <c r="BJ13" s="664"/>
      <c r="BK13" s="664"/>
      <c r="BL13" s="664"/>
      <c r="BM13" s="664"/>
      <c r="BN13" s="665"/>
      <c r="BO13" s="723">
        <v>39.700000000000003</v>
      </c>
      <c r="BP13" s="723"/>
      <c r="BQ13" s="723"/>
      <c r="BR13" s="723"/>
      <c r="BS13" s="669" t="s">
        <v>176</v>
      </c>
      <c r="BT13" s="664"/>
      <c r="BU13" s="664"/>
      <c r="BV13" s="664"/>
      <c r="BW13" s="664"/>
      <c r="BX13" s="664"/>
      <c r="BY13" s="664"/>
      <c r="BZ13" s="664"/>
      <c r="CA13" s="664"/>
      <c r="CB13" s="704"/>
      <c r="CD13" s="705" t="s">
        <v>261</v>
      </c>
      <c r="CE13" s="702"/>
      <c r="CF13" s="702"/>
      <c r="CG13" s="702"/>
      <c r="CH13" s="702"/>
      <c r="CI13" s="702"/>
      <c r="CJ13" s="702"/>
      <c r="CK13" s="702"/>
      <c r="CL13" s="702"/>
      <c r="CM13" s="702"/>
      <c r="CN13" s="702"/>
      <c r="CO13" s="702"/>
      <c r="CP13" s="702"/>
      <c r="CQ13" s="703"/>
      <c r="CR13" s="661">
        <v>615656</v>
      </c>
      <c r="CS13" s="664"/>
      <c r="CT13" s="664"/>
      <c r="CU13" s="664"/>
      <c r="CV13" s="664"/>
      <c r="CW13" s="664"/>
      <c r="CX13" s="664"/>
      <c r="CY13" s="665"/>
      <c r="CZ13" s="723">
        <v>19.7</v>
      </c>
      <c r="DA13" s="723"/>
      <c r="DB13" s="723"/>
      <c r="DC13" s="723"/>
      <c r="DD13" s="669">
        <v>528006</v>
      </c>
      <c r="DE13" s="664"/>
      <c r="DF13" s="664"/>
      <c r="DG13" s="664"/>
      <c r="DH13" s="664"/>
      <c r="DI13" s="664"/>
      <c r="DJ13" s="664"/>
      <c r="DK13" s="664"/>
      <c r="DL13" s="664"/>
      <c r="DM13" s="664"/>
      <c r="DN13" s="664"/>
      <c r="DO13" s="664"/>
      <c r="DP13" s="665"/>
      <c r="DQ13" s="669">
        <v>88717</v>
      </c>
      <c r="DR13" s="664"/>
      <c r="DS13" s="664"/>
      <c r="DT13" s="664"/>
      <c r="DU13" s="664"/>
      <c r="DV13" s="664"/>
      <c r="DW13" s="664"/>
      <c r="DX13" s="664"/>
      <c r="DY13" s="664"/>
      <c r="DZ13" s="664"/>
      <c r="EA13" s="664"/>
      <c r="EB13" s="664"/>
      <c r="EC13" s="704"/>
    </row>
    <row r="14" spans="2:143" ht="11.25" customHeight="1" x14ac:dyDescent="0.15">
      <c r="B14" s="658" t="s">
        <v>262</v>
      </c>
      <c r="C14" s="659"/>
      <c r="D14" s="659"/>
      <c r="E14" s="659"/>
      <c r="F14" s="659"/>
      <c r="G14" s="659"/>
      <c r="H14" s="659"/>
      <c r="I14" s="659"/>
      <c r="J14" s="659"/>
      <c r="K14" s="659"/>
      <c r="L14" s="659"/>
      <c r="M14" s="659"/>
      <c r="N14" s="659"/>
      <c r="O14" s="659"/>
      <c r="P14" s="659"/>
      <c r="Q14" s="660"/>
      <c r="R14" s="661" t="s">
        <v>176</v>
      </c>
      <c r="S14" s="664"/>
      <c r="T14" s="664"/>
      <c r="U14" s="664"/>
      <c r="V14" s="664"/>
      <c r="W14" s="664"/>
      <c r="X14" s="664"/>
      <c r="Y14" s="665"/>
      <c r="Z14" s="723" t="s">
        <v>176</v>
      </c>
      <c r="AA14" s="723"/>
      <c r="AB14" s="723"/>
      <c r="AC14" s="723"/>
      <c r="AD14" s="724" t="s">
        <v>176</v>
      </c>
      <c r="AE14" s="724"/>
      <c r="AF14" s="724"/>
      <c r="AG14" s="724"/>
      <c r="AH14" s="724"/>
      <c r="AI14" s="724"/>
      <c r="AJ14" s="724"/>
      <c r="AK14" s="724"/>
      <c r="AL14" s="666" t="s">
        <v>176</v>
      </c>
      <c r="AM14" s="667"/>
      <c r="AN14" s="667"/>
      <c r="AO14" s="725"/>
      <c r="AP14" s="658" t="s">
        <v>263</v>
      </c>
      <c r="AQ14" s="659"/>
      <c r="AR14" s="659"/>
      <c r="AS14" s="659"/>
      <c r="AT14" s="659"/>
      <c r="AU14" s="659"/>
      <c r="AV14" s="659"/>
      <c r="AW14" s="659"/>
      <c r="AX14" s="659"/>
      <c r="AY14" s="659"/>
      <c r="AZ14" s="659"/>
      <c r="BA14" s="659"/>
      <c r="BB14" s="659"/>
      <c r="BC14" s="659"/>
      <c r="BD14" s="659"/>
      <c r="BE14" s="659"/>
      <c r="BF14" s="660"/>
      <c r="BG14" s="661">
        <v>6787</v>
      </c>
      <c r="BH14" s="664"/>
      <c r="BI14" s="664"/>
      <c r="BJ14" s="664"/>
      <c r="BK14" s="664"/>
      <c r="BL14" s="664"/>
      <c r="BM14" s="664"/>
      <c r="BN14" s="665"/>
      <c r="BO14" s="723">
        <v>5</v>
      </c>
      <c r="BP14" s="723"/>
      <c r="BQ14" s="723"/>
      <c r="BR14" s="723"/>
      <c r="BS14" s="669" t="s">
        <v>176</v>
      </c>
      <c r="BT14" s="664"/>
      <c r="BU14" s="664"/>
      <c r="BV14" s="664"/>
      <c r="BW14" s="664"/>
      <c r="BX14" s="664"/>
      <c r="BY14" s="664"/>
      <c r="BZ14" s="664"/>
      <c r="CA14" s="664"/>
      <c r="CB14" s="704"/>
      <c r="CD14" s="705" t="s">
        <v>264</v>
      </c>
      <c r="CE14" s="702"/>
      <c r="CF14" s="702"/>
      <c r="CG14" s="702"/>
      <c r="CH14" s="702"/>
      <c r="CI14" s="702"/>
      <c r="CJ14" s="702"/>
      <c r="CK14" s="702"/>
      <c r="CL14" s="702"/>
      <c r="CM14" s="702"/>
      <c r="CN14" s="702"/>
      <c r="CO14" s="702"/>
      <c r="CP14" s="702"/>
      <c r="CQ14" s="703"/>
      <c r="CR14" s="661">
        <v>121333</v>
      </c>
      <c r="CS14" s="664"/>
      <c r="CT14" s="664"/>
      <c r="CU14" s="664"/>
      <c r="CV14" s="664"/>
      <c r="CW14" s="664"/>
      <c r="CX14" s="664"/>
      <c r="CY14" s="665"/>
      <c r="CZ14" s="723">
        <v>3.9</v>
      </c>
      <c r="DA14" s="723"/>
      <c r="DB14" s="723"/>
      <c r="DC14" s="723"/>
      <c r="DD14" s="669" t="s">
        <v>138</v>
      </c>
      <c r="DE14" s="664"/>
      <c r="DF14" s="664"/>
      <c r="DG14" s="664"/>
      <c r="DH14" s="664"/>
      <c r="DI14" s="664"/>
      <c r="DJ14" s="664"/>
      <c r="DK14" s="664"/>
      <c r="DL14" s="664"/>
      <c r="DM14" s="664"/>
      <c r="DN14" s="664"/>
      <c r="DO14" s="664"/>
      <c r="DP14" s="665"/>
      <c r="DQ14" s="669">
        <v>121311</v>
      </c>
      <c r="DR14" s="664"/>
      <c r="DS14" s="664"/>
      <c r="DT14" s="664"/>
      <c r="DU14" s="664"/>
      <c r="DV14" s="664"/>
      <c r="DW14" s="664"/>
      <c r="DX14" s="664"/>
      <c r="DY14" s="664"/>
      <c r="DZ14" s="664"/>
      <c r="EA14" s="664"/>
      <c r="EB14" s="664"/>
      <c r="EC14" s="704"/>
    </row>
    <row r="15" spans="2:143" ht="11.25" customHeight="1" x14ac:dyDescent="0.15">
      <c r="B15" s="658" t="s">
        <v>265</v>
      </c>
      <c r="C15" s="659"/>
      <c r="D15" s="659"/>
      <c r="E15" s="659"/>
      <c r="F15" s="659"/>
      <c r="G15" s="659"/>
      <c r="H15" s="659"/>
      <c r="I15" s="659"/>
      <c r="J15" s="659"/>
      <c r="K15" s="659"/>
      <c r="L15" s="659"/>
      <c r="M15" s="659"/>
      <c r="N15" s="659"/>
      <c r="O15" s="659"/>
      <c r="P15" s="659"/>
      <c r="Q15" s="660"/>
      <c r="R15" s="661">
        <v>2978</v>
      </c>
      <c r="S15" s="664"/>
      <c r="T15" s="664"/>
      <c r="U15" s="664"/>
      <c r="V15" s="664"/>
      <c r="W15" s="664"/>
      <c r="X15" s="664"/>
      <c r="Y15" s="665"/>
      <c r="Z15" s="723">
        <v>0.1</v>
      </c>
      <c r="AA15" s="723"/>
      <c r="AB15" s="723"/>
      <c r="AC15" s="723"/>
      <c r="AD15" s="724">
        <v>2978</v>
      </c>
      <c r="AE15" s="724"/>
      <c r="AF15" s="724"/>
      <c r="AG15" s="724"/>
      <c r="AH15" s="724"/>
      <c r="AI15" s="724"/>
      <c r="AJ15" s="724"/>
      <c r="AK15" s="724"/>
      <c r="AL15" s="666">
        <v>0.2</v>
      </c>
      <c r="AM15" s="667"/>
      <c r="AN15" s="667"/>
      <c r="AO15" s="725"/>
      <c r="AP15" s="658" t="s">
        <v>266</v>
      </c>
      <c r="AQ15" s="659"/>
      <c r="AR15" s="659"/>
      <c r="AS15" s="659"/>
      <c r="AT15" s="659"/>
      <c r="AU15" s="659"/>
      <c r="AV15" s="659"/>
      <c r="AW15" s="659"/>
      <c r="AX15" s="659"/>
      <c r="AY15" s="659"/>
      <c r="AZ15" s="659"/>
      <c r="BA15" s="659"/>
      <c r="BB15" s="659"/>
      <c r="BC15" s="659"/>
      <c r="BD15" s="659"/>
      <c r="BE15" s="659"/>
      <c r="BF15" s="660"/>
      <c r="BG15" s="661">
        <v>14773</v>
      </c>
      <c r="BH15" s="664"/>
      <c r="BI15" s="664"/>
      <c r="BJ15" s="664"/>
      <c r="BK15" s="664"/>
      <c r="BL15" s="664"/>
      <c r="BM15" s="664"/>
      <c r="BN15" s="665"/>
      <c r="BO15" s="723">
        <v>10.8</v>
      </c>
      <c r="BP15" s="723"/>
      <c r="BQ15" s="723"/>
      <c r="BR15" s="723"/>
      <c r="BS15" s="669" t="s">
        <v>176</v>
      </c>
      <c r="BT15" s="664"/>
      <c r="BU15" s="664"/>
      <c r="BV15" s="664"/>
      <c r="BW15" s="664"/>
      <c r="BX15" s="664"/>
      <c r="BY15" s="664"/>
      <c r="BZ15" s="664"/>
      <c r="CA15" s="664"/>
      <c r="CB15" s="704"/>
      <c r="CD15" s="705" t="s">
        <v>267</v>
      </c>
      <c r="CE15" s="702"/>
      <c r="CF15" s="702"/>
      <c r="CG15" s="702"/>
      <c r="CH15" s="702"/>
      <c r="CI15" s="702"/>
      <c r="CJ15" s="702"/>
      <c r="CK15" s="702"/>
      <c r="CL15" s="702"/>
      <c r="CM15" s="702"/>
      <c r="CN15" s="702"/>
      <c r="CO15" s="702"/>
      <c r="CP15" s="702"/>
      <c r="CQ15" s="703"/>
      <c r="CR15" s="661">
        <v>227718</v>
      </c>
      <c r="CS15" s="664"/>
      <c r="CT15" s="664"/>
      <c r="CU15" s="664"/>
      <c r="CV15" s="664"/>
      <c r="CW15" s="664"/>
      <c r="CX15" s="664"/>
      <c r="CY15" s="665"/>
      <c r="CZ15" s="723">
        <v>7.3</v>
      </c>
      <c r="DA15" s="723"/>
      <c r="DB15" s="723"/>
      <c r="DC15" s="723"/>
      <c r="DD15" s="669">
        <v>19761</v>
      </c>
      <c r="DE15" s="664"/>
      <c r="DF15" s="664"/>
      <c r="DG15" s="664"/>
      <c r="DH15" s="664"/>
      <c r="DI15" s="664"/>
      <c r="DJ15" s="664"/>
      <c r="DK15" s="664"/>
      <c r="DL15" s="664"/>
      <c r="DM15" s="664"/>
      <c r="DN15" s="664"/>
      <c r="DO15" s="664"/>
      <c r="DP15" s="665"/>
      <c r="DQ15" s="669">
        <v>198689</v>
      </c>
      <c r="DR15" s="664"/>
      <c r="DS15" s="664"/>
      <c r="DT15" s="664"/>
      <c r="DU15" s="664"/>
      <c r="DV15" s="664"/>
      <c r="DW15" s="664"/>
      <c r="DX15" s="664"/>
      <c r="DY15" s="664"/>
      <c r="DZ15" s="664"/>
      <c r="EA15" s="664"/>
      <c r="EB15" s="664"/>
      <c r="EC15" s="704"/>
    </row>
    <row r="16" spans="2:143" ht="11.25" customHeight="1" x14ac:dyDescent="0.15">
      <c r="B16" s="658" t="s">
        <v>268</v>
      </c>
      <c r="C16" s="659"/>
      <c r="D16" s="659"/>
      <c r="E16" s="659"/>
      <c r="F16" s="659"/>
      <c r="G16" s="659"/>
      <c r="H16" s="659"/>
      <c r="I16" s="659"/>
      <c r="J16" s="659"/>
      <c r="K16" s="659"/>
      <c r="L16" s="659"/>
      <c r="M16" s="659"/>
      <c r="N16" s="659"/>
      <c r="O16" s="659"/>
      <c r="P16" s="659"/>
      <c r="Q16" s="660"/>
      <c r="R16" s="661" t="s">
        <v>176</v>
      </c>
      <c r="S16" s="664"/>
      <c r="T16" s="664"/>
      <c r="U16" s="664"/>
      <c r="V16" s="664"/>
      <c r="W16" s="664"/>
      <c r="X16" s="664"/>
      <c r="Y16" s="665"/>
      <c r="Z16" s="723" t="s">
        <v>176</v>
      </c>
      <c r="AA16" s="723"/>
      <c r="AB16" s="723"/>
      <c r="AC16" s="723"/>
      <c r="AD16" s="724" t="s">
        <v>176</v>
      </c>
      <c r="AE16" s="724"/>
      <c r="AF16" s="724"/>
      <c r="AG16" s="724"/>
      <c r="AH16" s="724"/>
      <c r="AI16" s="724"/>
      <c r="AJ16" s="724"/>
      <c r="AK16" s="724"/>
      <c r="AL16" s="666" t="s">
        <v>176</v>
      </c>
      <c r="AM16" s="667"/>
      <c r="AN16" s="667"/>
      <c r="AO16" s="725"/>
      <c r="AP16" s="658" t="s">
        <v>269</v>
      </c>
      <c r="AQ16" s="659"/>
      <c r="AR16" s="659"/>
      <c r="AS16" s="659"/>
      <c r="AT16" s="659"/>
      <c r="AU16" s="659"/>
      <c r="AV16" s="659"/>
      <c r="AW16" s="659"/>
      <c r="AX16" s="659"/>
      <c r="AY16" s="659"/>
      <c r="AZ16" s="659"/>
      <c r="BA16" s="659"/>
      <c r="BB16" s="659"/>
      <c r="BC16" s="659"/>
      <c r="BD16" s="659"/>
      <c r="BE16" s="659"/>
      <c r="BF16" s="660"/>
      <c r="BG16" s="661" t="s">
        <v>176</v>
      </c>
      <c r="BH16" s="664"/>
      <c r="BI16" s="664"/>
      <c r="BJ16" s="664"/>
      <c r="BK16" s="664"/>
      <c r="BL16" s="664"/>
      <c r="BM16" s="664"/>
      <c r="BN16" s="665"/>
      <c r="BO16" s="723" t="s">
        <v>176</v>
      </c>
      <c r="BP16" s="723"/>
      <c r="BQ16" s="723"/>
      <c r="BR16" s="723"/>
      <c r="BS16" s="669" t="s">
        <v>176</v>
      </c>
      <c r="BT16" s="664"/>
      <c r="BU16" s="664"/>
      <c r="BV16" s="664"/>
      <c r="BW16" s="664"/>
      <c r="BX16" s="664"/>
      <c r="BY16" s="664"/>
      <c r="BZ16" s="664"/>
      <c r="CA16" s="664"/>
      <c r="CB16" s="704"/>
      <c r="CD16" s="705" t="s">
        <v>270</v>
      </c>
      <c r="CE16" s="702"/>
      <c r="CF16" s="702"/>
      <c r="CG16" s="702"/>
      <c r="CH16" s="702"/>
      <c r="CI16" s="702"/>
      <c r="CJ16" s="702"/>
      <c r="CK16" s="702"/>
      <c r="CL16" s="702"/>
      <c r="CM16" s="702"/>
      <c r="CN16" s="702"/>
      <c r="CO16" s="702"/>
      <c r="CP16" s="702"/>
      <c r="CQ16" s="703"/>
      <c r="CR16" s="661">
        <v>72210</v>
      </c>
      <c r="CS16" s="664"/>
      <c r="CT16" s="664"/>
      <c r="CU16" s="664"/>
      <c r="CV16" s="664"/>
      <c r="CW16" s="664"/>
      <c r="CX16" s="664"/>
      <c r="CY16" s="665"/>
      <c r="CZ16" s="723">
        <v>2.2999999999999998</v>
      </c>
      <c r="DA16" s="723"/>
      <c r="DB16" s="723"/>
      <c r="DC16" s="723"/>
      <c r="DD16" s="669" t="s">
        <v>176</v>
      </c>
      <c r="DE16" s="664"/>
      <c r="DF16" s="664"/>
      <c r="DG16" s="664"/>
      <c r="DH16" s="664"/>
      <c r="DI16" s="664"/>
      <c r="DJ16" s="664"/>
      <c r="DK16" s="664"/>
      <c r="DL16" s="664"/>
      <c r="DM16" s="664"/>
      <c r="DN16" s="664"/>
      <c r="DO16" s="664"/>
      <c r="DP16" s="665"/>
      <c r="DQ16" s="669">
        <v>1790</v>
      </c>
      <c r="DR16" s="664"/>
      <c r="DS16" s="664"/>
      <c r="DT16" s="664"/>
      <c r="DU16" s="664"/>
      <c r="DV16" s="664"/>
      <c r="DW16" s="664"/>
      <c r="DX16" s="664"/>
      <c r="DY16" s="664"/>
      <c r="DZ16" s="664"/>
      <c r="EA16" s="664"/>
      <c r="EB16" s="664"/>
      <c r="EC16" s="704"/>
    </row>
    <row r="17" spans="2:133" ht="11.25" customHeight="1" x14ac:dyDescent="0.15">
      <c r="B17" s="658" t="s">
        <v>271</v>
      </c>
      <c r="C17" s="659"/>
      <c r="D17" s="659"/>
      <c r="E17" s="659"/>
      <c r="F17" s="659"/>
      <c r="G17" s="659"/>
      <c r="H17" s="659"/>
      <c r="I17" s="659"/>
      <c r="J17" s="659"/>
      <c r="K17" s="659"/>
      <c r="L17" s="659"/>
      <c r="M17" s="659"/>
      <c r="N17" s="659"/>
      <c r="O17" s="659"/>
      <c r="P17" s="659"/>
      <c r="Q17" s="660"/>
      <c r="R17" s="661">
        <v>246</v>
      </c>
      <c r="S17" s="664"/>
      <c r="T17" s="664"/>
      <c r="U17" s="664"/>
      <c r="V17" s="664"/>
      <c r="W17" s="664"/>
      <c r="X17" s="664"/>
      <c r="Y17" s="665"/>
      <c r="Z17" s="723">
        <v>0</v>
      </c>
      <c r="AA17" s="723"/>
      <c r="AB17" s="723"/>
      <c r="AC17" s="723"/>
      <c r="AD17" s="724">
        <v>246</v>
      </c>
      <c r="AE17" s="724"/>
      <c r="AF17" s="724"/>
      <c r="AG17" s="724"/>
      <c r="AH17" s="724"/>
      <c r="AI17" s="724"/>
      <c r="AJ17" s="724"/>
      <c r="AK17" s="724"/>
      <c r="AL17" s="666">
        <v>0</v>
      </c>
      <c r="AM17" s="667"/>
      <c r="AN17" s="667"/>
      <c r="AO17" s="725"/>
      <c r="AP17" s="658" t="s">
        <v>272</v>
      </c>
      <c r="AQ17" s="659"/>
      <c r="AR17" s="659"/>
      <c r="AS17" s="659"/>
      <c r="AT17" s="659"/>
      <c r="AU17" s="659"/>
      <c r="AV17" s="659"/>
      <c r="AW17" s="659"/>
      <c r="AX17" s="659"/>
      <c r="AY17" s="659"/>
      <c r="AZ17" s="659"/>
      <c r="BA17" s="659"/>
      <c r="BB17" s="659"/>
      <c r="BC17" s="659"/>
      <c r="BD17" s="659"/>
      <c r="BE17" s="659"/>
      <c r="BF17" s="660"/>
      <c r="BG17" s="661" t="s">
        <v>176</v>
      </c>
      <c r="BH17" s="664"/>
      <c r="BI17" s="664"/>
      <c r="BJ17" s="664"/>
      <c r="BK17" s="664"/>
      <c r="BL17" s="664"/>
      <c r="BM17" s="664"/>
      <c r="BN17" s="665"/>
      <c r="BO17" s="723" t="s">
        <v>176</v>
      </c>
      <c r="BP17" s="723"/>
      <c r="BQ17" s="723"/>
      <c r="BR17" s="723"/>
      <c r="BS17" s="669" t="s">
        <v>176</v>
      </c>
      <c r="BT17" s="664"/>
      <c r="BU17" s="664"/>
      <c r="BV17" s="664"/>
      <c r="BW17" s="664"/>
      <c r="BX17" s="664"/>
      <c r="BY17" s="664"/>
      <c r="BZ17" s="664"/>
      <c r="CA17" s="664"/>
      <c r="CB17" s="704"/>
      <c r="CD17" s="705" t="s">
        <v>273</v>
      </c>
      <c r="CE17" s="702"/>
      <c r="CF17" s="702"/>
      <c r="CG17" s="702"/>
      <c r="CH17" s="702"/>
      <c r="CI17" s="702"/>
      <c r="CJ17" s="702"/>
      <c r="CK17" s="702"/>
      <c r="CL17" s="702"/>
      <c r="CM17" s="702"/>
      <c r="CN17" s="702"/>
      <c r="CO17" s="702"/>
      <c r="CP17" s="702"/>
      <c r="CQ17" s="703"/>
      <c r="CR17" s="661">
        <v>399217</v>
      </c>
      <c r="CS17" s="664"/>
      <c r="CT17" s="664"/>
      <c r="CU17" s="664"/>
      <c r="CV17" s="664"/>
      <c r="CW17" s="664"/>
      <c r="CX17" s="664"/>
      <c r="CY17" s="665"/>
      <c r="CZ17" s="723">
        <v>12.8</v>
      </c>
      <c r="DA17" s="723"/>
      <c r="DB17" s="723"/>
      <c r="DC17" s="723"/>
      <c r="DD17" s="669" t="s">
        <v>176</v>
      </c>
      <c r="DE17" s="664"/>
      <c r="DF17" s="664"/>
      <c r="DG17" s="664"/>
      <c r="DH17" s="664"/>
      <c r="DI17" s="664"/>
      <c r="DJ17" s="664"/>
      <c r="DK17" s="664"/>
      <c r="DL17" s="664"/>
      <c r="DM17" s="664"/>
      <c r="DN17" s="664"/>
      <c r="DO17" s="664"/>
      <c r="DP17" s="665"/>
      <c r="DQ17" s="669">
        <v>381453</v>
      </c>
      <c r="DR17" s="664"/>
      <c r="DS17" s="664"/>
      <c r="DT17" s="664"/>
      <c r="DU17" s="664"/>
      <c r="DV17" s="664"/>
      <c r="DW17" s="664"/>
      <c r="DX17" s="664"/>
      <c r="DY17" s="664"/>
      <c r="DZ17" s="664"/>
      <c r="EA17" s="664"/>
      <c r="EB17" s="664"/>
      <c r="EC17" s="704"/>
    </row>
    <row r="18" spans="2:133" ht="11.25" customHeight="1" x14ac:dyDescent="0.15">
      <c r="B18" s="658" t="s">
        <v>274</v>
      </c>
      <c r="C18" s="659"/>
      <c r="D18" s="659"/>
      <c r="E18" s="659"/>
      <c r="F18" s="659"/>
      <c r="G18" s="659"/>
      <c r="H18" s="659"/>
      <c r="I18" s="659"/>
      <c r="J18" s="659"/>
      <c r="K18" s="659"/>
      <c r="L18" s="659"/>
      <c r="M18" s="659"/>
      <c r="N18" s="659"/>
      <c r="O18" s="659"/>
      <c r="P18" s="659"/>
      <c r="Q18" s="660"/>
      <c r="R18" s="661">
        <v>1682454</v>
      </c>
      <c r="S18" s="664"/>
      <c r="T18" s="664"/>
      <c r="U18" s="664"/>
      <c r="V18" s="664"/>
      <c r="W18" s="664"/>
      <c r="X18" s="664"/>
      <c r="Y18" s="665"/>
      <c r="Z18" s="723">
        <v>51.6</v>
      </c>
      <c r="AA18" s="723"/>
      <c r="AB18" s="723"/>
      <c r="AC18" s="723"/>
      <c r="AD18" s="724">
        <v>1528108</v>
      </c>
      <c r="AE18" s="724"/>
      <c r="AF18" s="724"/>
      <c r="AG18" s="724"/>
      <c r="AH18" s="724"/>
      <c r="AI18" s="724"/>
      <c r="AJ18" s="724"/>
      <c r="AK18" s="724"/>
      <c r="AL18" s="666">
        <v>88.5</v>
      </c>
      <c r="AM18" s="667"/>
      <c r="AN18" s="667"/>
      <c r="AO18" s="725"/>
      <c r="AP18" s="658" t="s">
        <v>275</v>
      </c>
      <c r="AQ18" s="659"/>
      <c r="AR18" s="659"/>
      <c r="AS18" s="659"/>
      <c r="AT18" s="659"/>
      <c r="AU18" s="659"/>
      <c r="AV18" s="659"/>
      <c r="AW18" s="659"/>
      <c r="AX18" s="659"/>
      <c r="AY18" s="659"/>
      <c r="AZ18" s="659"/>
      <c r="BA18" s="659"/>
      <c r="BB18" s="659"/>
      <c r="BC18" s="659"/>
      <c r="BD18" s="659"/>
      <c r="BE18" s="659"/>
      <c r="BF18" s="660"/>
      <c r="BG18" s="661" t="s">
        <v>176</v>
      </c>
      <c r="BH18" s="664"/>
      <c r="BI18" s="664"/>
      <c r="BJ18" s="664"/>
      <c r="BK18" s="664"/>
      <c r="BL18" s="664"/>
      <c r="BM18" s="664"/>
      <c r="BN18" s="665"/>
      <c r="BO18" s="723" t="s">
        <v>176</v>
      </c>
      <c r="BP18" s="723"/>
      <c r="BQ18" s="723"/>
      <c r="BR18" s="723"/>
      <c r="BS18" s="669" t="s">
        <v>176</v>
      </c>
      <c r="BT18" s="664"/>
      <c r="BU18" s="664"/>
      <c r="BV18" s="664"/>
      <c r="BW18" s="664"/>
      <c r="BX18" s="664"/>
      <c r="BY18" s="664"/>
      <c r="BZ18" s="664"/>
      <c r="CA18" s="664"/>
      <c r="CB18" s="704"/>
      <c r="CD18" s="705" t="s">
        <v>276</v>
      </c>
      <c r="CE18" s="702"/>
      <c r="CF18" s="702"/>
      <c r="CG18" s="702"/>
      <c r="CH18" s="702"/>
      <c r="CI18" s="702"/>
      <c r="CJ18" s="702"/>
      <c r="CK18" s="702"/>
      <c r="CL18" s="702"/>
      <c r="CM18" s="702"/>
      <c r="CN18" s="702"/>
      <c r="CO18" s="702"/>
      <c r="CP18" s="702"/>
      <c r="CQ18" s="703"/>
      <c r="CR18" s="661" t="s">
        <v>176</v>
      </c>
      <c r="CS18" s="664"/>
      <c r="CT18" s="664"/>
      <c r="CU18" s="664"/>
      <c r="CV18" s="664"/>
      <c r="CW18" s="664"/>
      <c r="CX18" s="664"/>
      <c r="CY18" s="665"/>
      <c r="CZ18" s="723" t="s">
        <v>138</v>
      </c>
      <c r="DA18" s="723"/>
      <c r="DB18" s="723"/>
      <c r="DC18" s="723"/>
      <c r="DD18" s="669" t="s">
        <v>176</v>
      </c>
      <c r="DE18" s="664"/>
      <c r="DF18" s="664"/>
      <c r="DG18" s="664"/>
      <c r="DH18" s="664"/>
      <c r="DI18" s="664"/>
      <c r="DJ18" s="664"/>
      <c r="DK18" s="664"/>
      <c r="DL18" s="664"/>
      <c r="DM18" s="664"/>
      <c r="DN18" s="664"/>
      <c r="DO18" s="664"/>
      <c r="DP18" s="665"/>
      <c r="DQ18" s="669" t="s">
        <v>176</v>
      </c>
      <c r="DR18" s="664"/>
      <c r="DS18" s="664"/>
      <c r="DT18" s="664"/>
      <c r="DU18" s="664"/>
      <c r="DV18" s="664"/>
      <c r="DW18" s="664"/>
      <c r="DX18" s="664"/>
      <c r="DY18" s="664"/>
      <c r="DZ18" s="664"/>
      <c r="EA18" s="664"/>
      <c r="EB18" s="664"/>
      <c r="EC18" s="704"/>
    </row>
    <row r="19" spans="2:133" ht="11.25" customHeight="1" x14ac:dyDescent="0.15">
      <c r="B19" s="658" t="s">
        <v>277</v>
      </c>
      <c r="C19" s="659"/>
      <c r="D19" s="659"/>
      <c r="E19" s="659"/>
      <c r="F19" s="659"/>
      <c r="G19" s="659"/>
      <c r="H19" s="659"/>
      <c r="I19" s="659"/>
      <c r="J19" s="659"/>
      <c r="K19" s="659"/>
      <c r="L19" s="659"/>
      <c r="M19" s="659"/>
      <c r="N19" s="659"/>
      <c r="O19" s="659"/>
      <c r="P19" s="659"/>
      <c r="Q19" s="660"/>
      <c r="R19" s="661">
        <v>1528108</v>
      </c>
      <c r="S19" s="664"/>
      <c r="T19" s="664"/>
      <c r="U19" s="664"/>
      <c r="V19" s="664"/>
      <c r="W19" s="664"/>
      <c r="X19" s="664"/>
      <c r="Y19" s="665"/>
      <c r="Z19" s="723">
        <v>46.9</v>
      </c>
      <c r="AA19" s="723"/>
      <c r="AB19" s="723"/>
      <c r="AC19" s="723"/>
      <c r="AD19" s="724">
        <v>1528108</v>
      </c>
      <c r="AE19" s="724"/>
      <c r="AF19" s="724"/>
      <c r="AG19" s="724"/>
      <c r="AH19" s="724"/>
      <c r="AI19" s="724"/>
      <c r="AJ19" s="724"/>
      <c r="AK19" s="724"/>
      <c r="AL19" s="666">
        <v>88.5</v>
      </c>
      <c r="AM19" s="667"/>
      <c r="AN19" s="667"/>
      <c r="AO19" s="725"/>
      <c r="AP19" s="658" t="s">
        <v>278</v>
      </c>
      <c r="AQ19" s="659"/>
      <c r="AR19" s="659"/>
      <c r="AS19" s="659"/>
      <c r="AT19" s="659"/>
      <c r="AU19" s="659"/>
      <c r="AV19" s="659"/>
      <c r="AW19" s="659"/>
      <c r="AX19" s="659"/>
      <c r="AY19" s="659"/>
      <c r="AZ19" s="659"/>
      <c r="BA19" s="659"/>
      <c r="BB19" s="659"/>
      <c r="BC19" s="659"/>
      <c r="BD19" s="659"/>
      <c r="BE19" s="659"/>
      <c r="BF19" s="660"/>
      <c r="BG19" s="661" t="s">
        <v>138</v>
      </c>
      <c r="BH19" s="664"/>
      <c r="BI19" s="664"/>
      <c r="BJ19" s="664"/>
      <c r="BK19" s="664"/>
      <c r="BL19" s="664"/>
      <c r="BM19" s="664"/>
      <c r="BN19" s="665"/>
      <c r="BO19" s="723" t="s">
        <v>176</v>
      </c>
      <c r="BP19" s="723"/>
      <c r="BQ19" s="723"/>
      <c r="BR19" s="723"/>
      <c r="BS19" s="669" t="s">
        <v>176</v>
      </c>
      <c r="BT19" s="664"/>
      <c r="BU19" s="664"/>
      <c r="BV19" s="664"/>
      <c r="BW19" s="664"/>
      <c r="BX19" s="664"/>
      <c r="BY19" s="664"/>
      <c r="BZ19" s="664"/>
      <c r="CA19" s="664"/>
      <c r="CB19" s="704"/>
      <c r="CD19" s="705" t="s">
        <v>279</v>
      </c>
      <c r="CE19" s="702"/>
      <c r="CF19" s="702"/>
      <c r="CG19" s="702"/>
      <c r="CH19" s="702"/>
      <c r="CI19" s="702"/>
      <c r="CJ19" s="702"/>
      <c r="CK19" s="702"/>
      <c r="CL19" s="702"/>
      <c r="CM19" s="702"/>
      <c r="CN19" s="702"/>
      <c r="CO19" s="702"/>
      <c r="CP19" s="702"/>
      <c r="CQ19" s="703"/>
      <c r="CR19" s="661" t="s">
        <v>176</v>
      </c>
      <c r="CS19" s="664"/>
      <c r="CT19" s="664"/>
      <c r="CU19" s="664"/>
      <c r="CV19" s="664"/>
      <c r="CW19" s="664"/>
      <c r="CX19" s="664"/>
      <c r="CY19" s="665"/>
      <c r="CZ19" s="723" t="s">
        <v>176</v>
      </c>
      <c r="DA19" s="723"/>
      <c r="DB19" s="723"/>
      <c r="DC19" s="723"/>
      <c r="DD19" s="669" t="s">
        <v>176</v>
      </c>
      <c r="DE19" s="664"/>
      <c r="DF19" s="664"/>
      <c r="DG19" s="664"/>
      <c r="DH19" s="664"/>
      <c r="DI19" s="664"/>
      <c r="DJ19" s="664"/>
      <c r="DK19" s="664"/>
      <c r="DL19" s="664"/>
      <c r="DM19" s="664"/>
      <c r="DN19" s="664"/>
      <c r="DO19" s="664"/>
      <c r="DP19" s="665"/>
      <c r="DQ19" s="669" t="s">
        <v>176</v>
      </c>
      <c r="DR19" s="664"/>
      <c r="DS19" s="664"/>
      <c r="DT19" s="664"/>
      <c r="DU19" s="664"/>
      <c r="DV19" s="664"/>
      <c r="DW19" s="664"/>
      <c r="DX19" s="664"/>
      <c r="DY19" s="664"/>
      <c r="DZ19" s="664"/>
      <c r="EA19" s="664"/>
      <c r="EB19" s="664"/>
      <c r="EC19" s="704"/>
    </row>
    <row r="20" spans="2:133" ht="11.25" customHeight="1" x14ac:dyDescent="0.15">
      <c r="B20" s="658" t="s">
        <v>280</v>
      </c>
      <c r="C20" s="659"/>
      <c r="D20" s="659"/>
      <c r="E20" s="659"/>
      <c r="F20" s="659"/>
      <c r="G20" s="659"/>
      <c r="H20" s="659"/>
      <c r="I20" s="659"/>
      <c r="J20" s="659"/>
      <c r="K20" s="659"/>
      <c r="L20" s="659"/>
      <c r="M20" s="659"/>
      <c r="N20" s="659"/>
      <c r="O20" s="659"/>
      <c r="P20" s="659"/>
      <c r="Q20" s="660"/>
      <c r="R20" s="661">
        <v>154346</v>
      </c>
      <c r="S20" s="664"/>
      <c r="T20" s="664"/>
      <c r="U20" s="664"/>
      <c r="V20" s="664"/>
      <c r="W20" s="664"/>
      <c r="X20" s="664"/>
      <c r="Y20" s="665"/>
      <c r="Z20" s="723">
        <v>4.7</v>
      </c>
      <c r="AA20" s="723"/>
      <c r="AB20" s="723"/>
      <c r="AC20" s="723"/>
      <c r="AD20" s="724" t="s">
        <v>176</v>
      </c>
      <c r="AE20" s="724"/>
      <c r="AF20" s="724"/>
      <c r="AG20" s="724"/>
      <c r="AH20" s="724"/>
      <c r="AI20" s="724"/>
      <c r="AJ20" s="724"/>
      <c r="AK20" s="724"/>
      <c r="AL20" s="666" t="s">
        <v>176</v>
      </c>
      <c r="AM20" s="667"/>
      <c r="AN20" s="667"/>
      <c r="AO20" s="725"/>
      <c r="AP20" s="658" t="s">
        <v>281</v>
      </c>
      <c r="AQ20" s="659"/>
      <c r="AR20" s="659"/>
      <c r="AS20" s="659"/>
      <c r="AT20" s="659"/>
      <c r="AU20" s="659"/>
      <c r="AV20" s="659"/>
      <c r="AW20" s="659"/>
      <c r="AX20" s="659"/>
      <c r="AY20" s="659"/>
      <c r="AZ20" s="659"/>
      <c r="BA20" s="659"/>
      <c r="BB20" s="659"/>
      <c r="BC20" s="659"/>
      <c r="BD20" s="659"/>
      <c r="BE20" s="659"/>
      <c r="BF20" s="660"/>
      <c r="BG20" s="661" t="s">
        <v>176</v>
      </c>
      <c r="BH20" s="664"/>
      <c r="BI20" s="664"/>
      <c r="BJ20" s="664"/>
      <c r="BK20" s="664"/>
      <c r="BL20" s="664"/>
      <c r="BM20" s="664"/>
      <c r="BN20" s="665"/>
      <c r="BO20" s="723" t="s">
        <v>176</v>
      </c>
      <c r="BP20" s="723"/>
      <c r="BQ20" s="723"/>
      <c r="BR20" s="723"/>
      <c r="BS20" s="669" t="s">
        <v>176</v>
      </c>
      <c r="BT20" s="664"/>
      <c r="BU20" s="664"/>
      <c r="BV20" s="664"/>
      <c r="BW20" s="664"/>
      <c r="BX20" s="664"/>
      <c r="BY20" s="664"/>
      <c r="BZ20" s="664"/>
      <c r="CA20" s="664"/>
      <c r="CB20" s="704"/>
      <c r="CD20" s="705" t="s">
        <v>282</v>
      </c>
      <c r="CE20" s="702"/>
      <c r="CF20" s="702"/>
      <c r="CG20" s="702"/>
      <c r="CH20" s="702"/>
      <c r="CI20" s="702"/>
      <c r="CJ20" s="702"/>
      <c r="CK20" s="702"/>
      <c r="CL20" s="702"/>
      <c r="CM20" s="702"/>
      <c r="CN20" s="702"/>
      <c r="CO20" s="702"/>
      <c r="CP20" s="702"/>
      <c r="CQ20" s="703"/>
      <c r="CR20" s="661">
        <v>3119438</v>
      </c>
      <c r="CS20" s="664"/>
      <c r="CT20" s="664"/>
      <c r="CU20" s="664"/>
      <c r="CV20" s="664"/>
      <c r="CW20" s="664"/>
      <c r="CX20" s="664"/>
      <c r="CY20" s="665"/>
      <c r="CZ20" s="723">
        <v>100</v>
      </c>
      <c r="DA20" s="723"/>
      <c r="DB20" s="723"/>
      <c r="DC20" s="723"/>
      <c r="DD20" s="669">
        <v>842925</v>
      </c>
      <c r="DE20" s="664"/>
      <c r="DF20" s="664"/>
      <c r="DG20" s="664"/>
      <c r="DH20" s="664"/>
      <c r="DI20" s="664"/>
      <c r="DJ20" s="664"/>
      <c r="DK20" s="664"/>
      <c r="DL20" s="664"/>
      <c r="DM20" s="664"/>
      <c r="DN20" s="664"/>
      <c r="DO20" s="664"/>
      <c r="DP20" s="665"/>
      <c r="DQ20" s="669">
        <v>1935421</v>
      </c>
      <c r="DR20" s="664"/>
      <c r="DS20" s="664"/>
      <c r="DT20" s="664"/>
      <c r="DU20" s="664"/>
      <c r="DV20" s="664"/>
      <c r="DW20" s="664"/>
      <c r="DX20" s="664"/>
      <c r="DY20" s="664"/>
      <c r="DZ20" s="664"/>
      <c r="EA20" s="664"/>
      <c r="EB20" s="664"/>
      <c r="EC20" s="704"/>
    </row>
    <row r="21" spans="2:133" ht="11.25" customHeight="1" x14ac:dyDescent="0.15">
      <c r="B21" s="658" t="s">
        <v>283</v>
      </c>
      <c r="C21" s="659"/>
      <c r="D21" s="659"/>
      <c r="E21" s="659"/>
      <c r="F21" s="659"/>
      <c r="G21" s="659"/>
      <c r="H21" s="659"/>
      <c r="I21" s="659"/>
      <c r="J21" s="659"/>
      <c r="K21" s="659"/>
      <c r="L21" s="659"/>
      <c r="M21" s="659"/>
      <c r="N21" s="659"/>
      <c r="O21" s="659"/>
      <c r="P21" s="659"/>
      <c r="Q21" s="660"/>
      <c r="R21" s="661" t="s">
        <v>176</v>
      </c>
      <c r="S21" s="664"/>
      <c r="T21" s="664"/>
      <c r="U21" s="664"/>
      <c r="V21" s="664"/>
      <c r="W21" s="664"/>
      <c r="X21" s="664"/>
      <c r="Y21" s="665"/>
      <c r="Z21" s="723" t="s">
        <v>176</v>
      </c>
      <c r="AA21" s="723"/>
      <c r="AB21" s="723"/>
      <c r="AC21" s="723"/>
      <c r="AD21" s="724" t="s">
        <v>176</v>
      </c>
      <c r="AE21" s="724"/>
      <c r="AF21" s="724"/>
      <c r="AG21" s="724"/>
      <c r="AH21" s="724"/>
      <c r="AI21" s="724"/>
      <c r="AJ21" s="724"/>
      <c r="AK21" s="724"/>
      <c r="AL21" s="666" t="s">
        <v>138</v>
      </c>
      <c r="AM21" s="667"/>
      <c r="AN21" s="667"/>
      <c r="AO21" s="725"/>
      <c r="AP21" s="769" t="s">
        <v>284</v>
      </c>
      <c r="AQ21" s="776"/>
      <c r="AR21" s="776"/>
      <c r="AS21" s="776"/>
      <c r="AT21" s="776"/>
      <c r="AU21" s="776"/>
      <c r="AV21" s="776"/>
      <c r="AW21" s="776"/>
      <c r="AX21" s="776"/>
      <c r="AY21" s="776"/>
      <c r="AZ21" s="776"/>
      <c r="BA21" s="776"/>
      <c r="BB21" s="776"/>
      <c r="BC21" s="776"/>
      <c r="BD21" s="776"/>
      <c r="BE21" s="776"/>
      <c r="BF21" s="771"/>
      <c r="BG21" s="661" t="s">
        <v>176</v>
      </c>
      <c r="BH21" s="664"/>
      <c r="BI21" s="664"/>
      <c r="BJ21" s="664"/>
      <c r="BK21" s="664"/>
      <c r="BL21" s="664"/>
      <c r="BM21" s="664"/>
      <c r="BN21" s="665"/>
      <c r="BO21" s="723" t="s">
        <v>176</v>
      </c>
      <c r="BP21" s="723"/>
      <c r="BQ21" s="723"/>
      <c r="BR21" s="723"/>
      <c r="BS21" s="669" t="s">
        <v>176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285</v>
      </c>
      <c r="C22" s="659"/>
      <c r="D22" s="659"/>
      <c r="E22" s="659"/>
      <c r="F22" s="659"/>
      <c r="G22" s="659"/>
      <c r="H22" s="659"/>
      <c r="I22" s="659"/>
      <c r="J22" s="659"/>
      <c r="K22" s="659"/>
      <c r="L22" s="659"/>
      <c r="M22" s="659"/>
      <c r="N22" s="659"/>
      <c r="O22" s="659"/>
      <c r="P22" s="659"/>
      <c r="Q22" s="660"/>
      <c r="R22" s="661">
        <v>1872626</v>
      </c>
      <c r="S22" s="664"/>
      <c r="T22" s="664"/>
      <c r="U22" s="664"/>
      <c r="V22" s="664"/>
      <c r="W22" s="664"/>
      <c r="X22" s="664"/>
      <c r="Y22" s="665"/>
      <c r="Z22" s="723">
        <v>57.5</v>
      </c>
      <c r="AA22" s="723"/>
      <c r="AB22" s="723"/>
      <c r="AC22" s="723"/>
      <c r="AD22" s="724">
        <v>1718280</v>
      </c>
      <c r="AE22" s="724"/>
      <c r="AF22" s="724"/>
      <c r="AG22" s="724"/>
      <c r="AH22" s="724"/>
      <c r="AI22" s="724"/>
      <c r="AJ22" s="724"/>
      <c r="AK22" s="724"/>
      <c r="AL22" s="666">
        <v>99.6</v>
      </c>
      <c r="AM22" s="667"/>
      <c r="AN22" s="667"/>
      <c r="AO22" s="725"/>
      <c r="AP22" s="769" t="s">
        <v>286</v>
      </c>
      <c r="AQ22" s="776"/>
      <c r="AR22" s="776"/>
      <c r="AS22" s="776"/>
      <c r="AT22" s="776"/>
      <c r="AU22" s="776"/>
      <c r="AV22" s="776"/>
      <c r="AW22" s="776"/>
      <c r="AX22" s="776"/>
      <c r="AY22" s="776"/>
      <c r="AZ22" s="776"/>
      <c r="BA22" s="776"/>
      <c r="BB22" s="776"/>
      <c r="BC22" s="776"/>
      <c r="BD22" s="776"/>
      <c r="BE22" s="776"/>
      <c r="BF22" s="771"/>
      <c r="BG22" s="661" t="s">
        <v>176</v>
      </c>
      <c r="BH22" s="664"/>
      <c r="BI22" s="664"/>
      <c r="BJ22" s="664"/>
      <c r="BK22" s="664"/>
      <c r="BL22" s="664"/>
      <c r="BM22" s="664"/>
      <c r="BN22" s="665"/>
      <c r="BO22" s="723" t="s">
        <v>176</v>
      </c>
      <c r="BP22" s="723"/>
      <c r="BQ22" s="723"/>
      <c r="BR22" s="723"/>
      <c r="BS22" s="669" t="s">
        <v>176</v>
      </c>
      <c r="BT22" s="664"/>
      <c r="BU22" s="664"/>
      <c r="BV22" s="664"/>
      <c r="BW22" s="664"/>
      <c r="BX22" s="664"/>
      <c r="BY22" s="664"/>
      <c r="BZ22" s="664"/>
      <c r="CA22" s="664"/>
      <c r="CB22" s="704"/>
      <c r="CD22" s="778" t="s">
        <v>287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288</v>
      </c>
      <c r="C23" s="659"/>
      <c r="D23" s="659"/>
      <c r="E23" s="659"/>
      <c r="F23" s="659"/>
      <c r="G23" s="659"/>
      <c r="H23" s="659"/>
      <c r="I23" s="659"/>
      <c r="J23" s="659"/>
      <c r="K23" s="659"/>
      <c r="L23" s="659"/>
      <c r="M23" s="659"/>
      <c r="N23" s="659"/>
      <c r="O23" s="659"/>
      <c r="P23" s="659"/>
      <c r="Q23" s="660"/>
      <c r="R23" s="661" t="s">
        <v>176</v>
      </c>
      <c r="S23" s="664"/>
      <c r="T23" s="664"/>
      <c r="U23" s="664"/>
      <c r="V23" s="664"/>
      <c r="W23" s="664"/>
      <c r="X23" s="664"/>
      <c r="Y23" s="665"/>
      <c r="Z23" s="723" t="s">
        <v>176</v>
      </c>
      <c r="AA23" s="723"/>
      <c r="AB23" s="723"/>
      <c r="AC23" s="723"/>
      <c r="AD23" s="724" t="s">
        <v>176</v>
      </c>
      <c r="AE23" s="724"/>
      <c r="AF23" s="724"/>
      <c r="AG23" s="724"/>
      <c r="AH23" s="724"/>
      <c r="AI23" s="724"/>
      <c r="AJ23" s="724"/>
      <c r="AK23" s="724"/>
      <c r="AL23" s="666" t="s">
        <v>176</v>
      </c>
      <c r="AM23" s="667"/>
      <c r="AN23" s="667"/>
      <c r="AO23" s="725"/>
      <c r="AP23" s="769" t="s">
        <v>289</v>
      </c>
      <c r="AQ23" s="776"/>
      <c r="AR23" s="776"/>
      <c r="AS23" s="776"/>
      <c r="AT23" s="776"/>
      <c r="AU23" s="776"/>
      <c r="AV23" s="776"/>
      <c r="AW23" s="776"/>
      <c r="AX23" s="776"/>
      <c r="AY23" s="776"/>
      <c r="AZ23" s="776"/>
      <c r="BA23" s="776"/>
      <c r="BB23" s="776"/>
      <c r="BC23" s="776"/>
      <c r="BD23" s="776"/>
      <c r="BE23" s="776"/>
      <c r="BF23" s="771"/>
      <c r="BG23" s="661" t="s">
        <v>176</v>
      </c>
      <c r="BH23" s="664"/>
      <c r="BI23" s="664"/>
      <c r="BJ23" s="664"/>
      <c r="BK23" s="664"/>
      <c r="BL23" s="664"/>
      <c r="BM23" s="664"/>
      <c r="BN23" s="665"/>
      <c r="BO23" s="723" t="s">
        <v>176</v>
      </c>
      <c r="BP23" s="723"/>
      <c r="BQ23" s="723"/>
      <c r="BR23" s="723"/>
      <c r="BS23" s="669" t="s">
        <v>176</v>
      </c>
      <c r="BT23" s="664"/>
      <c r="BU23" s="664"/>
      <c r="BV23" s="664"/>
      <c r="BW23" s="664"/>
      <c r="BX23" s="664"/>
      <c r="BY23" s="664"/>
      <c r="BZ23" s="664"/>
      <c r="CA23" s="664"/>
      <c r="CB23" s="704"/>
      <c r="CD23" s="778" t="s">
        <v>229</v>
      </c>
      <c r="CE23" s="779"/>
      <c r="CF23" s="779"/>
      <c r="CG23" s="779"/>
      <c r="CH23" s="779"/>
      <c r="CI23" s="779"/>
      <c r="CJ23" s="779"/>
      <c r="CK23" s="779"/>
      <c r="CL23" s="779"/>
      <c r="CM23" s="779"/>
      <c r="CN23" s="779"/>
      <c r="CO23" s="779"/>
      <c r="CP23" s="779"/>
      <c r="CQ23" s="780"/>
      <c r="CR23" s="778" t="s">
        <v>290</v>
      </c>
      <c r="CS23" s="779"/>
      <c r="CT23" s="779"/>
      <c r="CU23" s="779"/>
      <c r="CV23" s="779"/>
      <c r="CW23" s="779"/>
      <c r="CX23" s="779"/>
      <c r="CY23" s="780"/>
      <c r="CZ23" s="778" t="s">
        <v>291</v>
      </c>
      <c r="DA23" s="779"/>
      <c r="DB23" s="779"/>
      <c r="DC23" s="780"/>
      <c r="DD23" s="778" t="s">
        <v>292</v>
      </c>
      <c r="DE23" s="779"/>
      <c r="DF23" s="779"/>
      <c r="DG23" s="779"/>
      <c r="DH23" s="779"/>
      <c r="DI23" s="779"/>
      <c r="DJ23" s="779"/>
      <c r="DK23" s="780"/>
      <c r="DL23" s="787" t="s">
        <v>293</v>
      </c>
      <c r="DM23" s="788"/>
      <c r="DN23" s="788"/>
      <c r="DO23" s="788"/>
      <c r="DP23" s="788"/>
      <c r="DQ23" s="788"/>
      <c r="DR23" s="788"/>
      <c r="DS23" s="788"/>
      <c r="DT23" s="788"/>
      <c r="DU23" s="788"/>
      <c r="DV23" s="789"/>
      <c r="DW23" s="778" t="s">
        <v>294</v>
      </c>
      <c r="DX23" s="779"/>
      <c r="DY23" s="779"/>
      <c r="DZ23" s="779"/>
      <c r="EA23" s="779"/>
      <c r="EB23" s="779"/>
      <c r="EC23" s="780"/>
    </row>
    <row r="24" spans="2:133" ht="11.25" customHeight="1" x14ac:dyDescent="0.15">
      <c r="B24" s="658" t="s">
        <v>295</v>
      </c>
      <c r="C24" s="659"/>
      <c r="D24" s="659"/>
      <c r="E24" s="659"/>
      <c r="F24" s="659"/>
      <c r="G24" s="659"/>
      <c r="H24" s="659"/>
      <c r="I24" s="659"/>
      <c r="J24" s="659"/>
      <c r="K24" s="659"/>
      <c r="L24" s="659"/>
      <c r="M24" s="659"/>
      <c r="N24" s="659"/>
      <c r="O24" s="659"/>
      <c r="P24" s="659"/>
      <c r="Q24" s="660"/>
      <c r="R24" s="661">
        <v>2864</v>
      </c>
      <c r="S24" s="664"/>
      <c r="T24" s="664"/>
      <c r="U24" s="664"/>
      <c r="V24" s="664"/>
      <c r="W24" s="664"/>
      <c r="X24" s="664"/>
      <c r="Y24" s="665"/>
      <c r="Z24" s="723">
        <v>0.1</v>
      </c>
      <c r="AA24" s="723"/>
      <c r="AB24" s="723"/>
      <c r="AC24" s="723"/>
      <c r="AD24" s="724" t="s">
        <v>176</v>
      </c>
      <c r="AE24" s="724"/>
      <c r="AF24" s="724"/>
      <c r="AG24" s="724"/>
      <c r="AH24" s="724"/>
      <c r="AI24" s="724"/>
      <c r="AJ24" s="724"/>
      <c r="AK24" s="724"/>
      <c r="AL24" s="666" t="s">
        <v>176</v>
      </c>
      <c r="AM24" s="667"/>
      <c r="AN24" s="667"/>
      <c r="AO24" s="725"/>
      <c r="AP24" s="769" t="s">
        <v>296</v>
      </c>
      <c r="AQ24" s="776"/>
      <c r="AR24" s="776"/>
      <c r="AS24" s="776"/>
      <c r="AT24" s="776"/>
      <c r="AU24" s="776"/>
      <c r="AV24" s="776"/>
      <c r="AW24" s="776"/>
      <c r="AX24" s="776"/>
      <c r="AY24" s="776"/>
      <c r="AZ24" s="776"/>
      <c r="BA24" s="776"/>
      <c r="BB24" s="776"/>
      <c r="BC24" s="776"/>
      <c r="BD24" s="776"/>
      <c r="BE24" s="776"/>
      <c r="BF24" s="771"/>
      <c r="BG24" s="661" t="s">
        <v>176</v>
      </c>
      <c r="BH24" s="664"/>
      <c r="BI24" s="664"/>
      <c r="BJ24" s="664"/>
      <c r="BK24" s="664"/>
      <c r="BL24" s="664"/>
      <c r="BM24" s="664"/>
      <c r="BN24" s="665"/>
      <c r="BO24" s="723" t="s">
        <v>176</v>
      </c>
      <c r="BP24" s="723"/>
      <c r="BQ24" s="723"/>
      <c r="BR24" s="723"/>
      <c r="BS24" s="669" t="s">
        <v>176</v>
      </c>
      <c r="BT24" s="664"/>
      <c r="BU24" s="664"/>
      <c r="BV24" s="664"/>
      <c r="BW24" s="664"/>
      <c r="BX24" s="664"/>
      <c r="BY24" s="664"/>
      <c r="BZ24" s="664"/>
      <c r="CA24" s="664"/>
      <c r="CB24" s="704"/>
      <c r="CD24" s="732" t="s">
        <v>297</v>
      </c>
      <c r="CE24" s="733"/>
      <c r="CF24" s="733"/>
      <c r="CG24" s="733"/>
      <c r="CH24" s="733"/>
      <c r="CI24" s="733"/>
      <c r="CJ24" s="733"/>
      <c r="CK24" s="733"/>
      <c r="CL24" s="733"/>
      <c r="CM24" s="733"/>
      <c r="CN24" s="733"/>
      <c r="CO24" s="733"/>
      <c r="CP24" s="733"/>
      <c r="CQ24" s="734"/>
      <c r="CR24" s="726">
        <v>1076822</v>
      </c>
      <c r="CS24" s="727"/>
      <c r="CT24" s="727"/>
      <c r="CU24" s="727"/>
      <c r="CV24" s="727"/>
      <c r="CW24" s="727"/>
      <c r="CX24" s="727"/>
      <c r="CY24" s="773"/>
      <c r="CZ24" s="774">
        <v>34.5</v>
      </c>
      <c r="DA24" s="743"/>
      <c r="DB24" s="743"/>
      <c r="DC24" s="777"/>
      <c r="DD24" s="772">
        <v>929859</v>
      </c>
      <c r="DE24" s="727"/>
      <c r="DF24" s="727"/>
      <c r="DG24" s="727"/>
      <c r="DH24" s="727"/>
      <c r="DI24" s="727"/>
      <c r="DJ24" s="727"/>
      <c r="DK24" s="773"/>
      <c r="DL24" s="772">
        <v>920060</v>
      </c>
      <c r="DM24" s="727"/>
      <c r="DN24" s="727"/>
      <c r="DO24" s="727"/>
      <c r="DP24" s="727"/>
      <c r="DQ24" s="727"/>
      <c r="DR24" s="727"/>
      <c r="DS24" s="727"/>
      <c r="DT24" s="727"/>
      <c r="DU24" s="727"/>
      <c r="DV24" s="773"/>
      <c r="DW24" s="774">
        <v>51.4</v>
      </c>
      <c r="DX24" s="743"/>
      <c r="DY24" s="743"/>
      <c r="DZ24" s="743"/>
      <c r="EA24" s="743"/>
      <c r="EB24" s="743"/>
      <c r="EC24" s="775"/>
    </row>
    <row r="25" spans="2:133" ht="11.25" customHeight="1" x14ac:dyDescent="0.15">
      <c r="B25" s="658" t="s">
        <v>298</v>
      </c>
      <c r="C25" s="659"/>
      <c r="D25" s="659"/>
      <c r="E25" s="659"/>
      <c r="F25" s="659"/>
      <c r="G25" s="659"/>
      <c r="H25" s="659"/>
      <c r="I25" s="659"/>
      <c r="J25" s="659"/>
      <c r="K25" s="659"/>
      <c r="L25" s="659"/>
      <c r="M25" s="659"/>
      <c r="N25" s="659"/>
      <c r="O25" s="659"/>
      <c r="P25" s="659"/>
      <c r="Q25" s="660"/>
      <c r="R25" s="661">
        <v>48111</v>
      </c>
      <c r="S25" s="664"/>
      <c r="T25" s="664"/>
      <c r="U25" s="664"/>
      <c r="V25" s="664"/>
      <c r="W25" s="664"/>
      <c r="X25" s="664"/>
      <c r="Y25" s="665"/>
      <c r="Z25" s="723">
        <v>1.5</v>
      </c>
      <c r="AA25" s="723"/>
      <c r="AB25" s="723"/>
      <c r="AC25" s="723"/>
      <c r="AD25" s="724" t="s">
        <v>176</v>
      </c>
      <c r="AE25" s="724"/>
      <c r="AF25" s="724"/>
      <c r="AG25" s="724"/>
      <c r="AH25" s="724"/>
      <c r="AI25" s="724"/>
      <c r="AJ25" s="724"/>
      <c r="AK25" s="724"/>
      <c r="AL25" s="666" t="s">
        <v>176</v>
      </c>
      <c r="AM25" s="667"/>
      <c r="AN25" s="667"/>
      <c r="AO25" s="725"/>
      <c r="AP25" s="769" t="s">
        <v>299</v>
      </c>
      <c r="AQ25" s="776"/>
      <c r="AR25" s="776"/>
      <c r="AS25" s="776"/>
      <c r="AT25" s="776"/>
      <c r="AU25" s="776"/>
      <c r="AV25" s="776"/>
      <c r="AW25" s="776"/>
      <c r="AX25" s="776"/>
      <c r="AY25" s="776"/>
      <c r="AZ25" s="776"/>
      <c r="BA25" s="776"/>
      <c r="BB25" s="776"/>
      <c r="BC25" s="776"/>
      <c r="BD25" s="776"/>
      <c r="BE25" s="776"/>
      <c r="BF25" s="771"/>
      <c r="BG25" s="661" t="s">
        <v>176</v>
      </c>
      <c r="BH25" s="664"/>
      <c r="BI25" s="664"/>
      <c r="BJ25" s="664"/>
      <c r="BK25" s="664"/>
      <c r="BL25" s="664"/>
      <c r="BM25" s="664"/>
      <c r="BN25" s="665"/>
      <c r="BO25" s="723" t="s">
        <v>176</v>
      </c>
      <c r="BP25" s="723"/>
      <c r="BQ25" s="723"/>
      <c r="BR25" s="723"/>
      <c r="BS25" s="669" t="s">
        <v>176</v>
      </c>
      <c r="BT25" s="664"/>
      <c r="BU25" s="664"/>
      <c r="BV25" s="664"/>
      <c r="BW25" s="664"/>
      <c r="BX25" s="664"/>
      <c r="BY25" s="664"/>
      <c r="BZ25" s="664"/>
      <c r="CA25" s="664"/>
      <c r="CB25" s="704"/>
      <c r="CD25" s="705" t="s">
        <v>300</v>
      </c>
      <c r="CE25" s="702"/>
      <c r="CF25" s="702"/>
      <c r="CG25" s="702"/>
      <c r="CH25" s="702"/>
      <c r="CI25" s="702"/>
      <c r="CJ25" s="702"/>
      <c r="CK25" s="702"/>
      <c r="CL25" s="702"/>
      <c r="CM25" s="702"/>
      <c r="CN25" s="702"/>
      <c r="CO25" s="702"/>
      <c r="CP25" s="702"/>
      <c r="CQ25" s="703"/>
      <c r="CR25" s="661">
        <v>529852</v>
      </c>
      <c r="CS25" s="662"/>
      <c r="CT25" s="662"/>
      <c r="CU25" s="662"/>
      <c r="CV25" s="662"/>
      <c r="CW25" s="662"/>
      <c r="CX25" s="662"/>
      <c r="CY25" s="663"/>
      <c r="CZ25" s="666">
        <v>17</v>
      </c>
      <c r="DA25" s="695"/>
      <c r="DB25" s="695"/>
      <c r="DC25" s="696"/>
      <c r="DD25" s="669">
        <v>505545</v>
      </c>
      <c r="DE25" s="662"/>
      <c r="DF25" s="662"/>
      <c r="DG25" s="662"/>
      <c r="DH25" s="662"/>
      <c r="DI25" s="662"/>
      <c r="DJ25" s="662"/>
      <c r="DK25" s="663"/>
      <c r="DL25" s="669">
        <v>496519</v>
      </c>
      <c r="DM25" s="662"/>
      <c r="DN25" s="662"/>
      <c r="DO25" s="662"/>
      <c r="DP25" s="662"/>
      <c r="DQ25" s="662"/>
      <c r="DR25" s="662"/>
      <c r="DS25" s="662"/>
      <c r="DT25" s="662"/>
      <c r="DU25" s="662"/>
      <c r="DV25" s="663"/>
      <c r="DW25" s="666">
        <v>27.7</v>
      </c>
      <c r="DX25" s="695"/>
      <c r="DY25" s="695"/>
      <c r="DZ25" s="695"/>
      <c r="EA25" s="695"/>
      <c r="EB25" s="695"/>
      <c r="EC25" s="697"/>
    </row>
    <row r="26" spans="2:133" ht="11.25" customHeight="1" x14ac:dyDescent="0.15">
      <c r="B26" s="658" t="s">
        <v>301</v>
      </c>
      <c r="C26" s="659"/>
      <c r="D26" s="659"/>
      <c r="E26" s="659"/>
      <c r="F26" s="659"/>
      <c r="G26" s="659"/>
      <c r="H26" s="659"/>
      <c r="I26" s="659"/>
      <c r="J26" s="659"/>
      <c r="K26" s="659"/>
      <c r="L26" s="659"/>
      <c r="M26" s="659"/>
      <c r="N26" s="659"/>
      <c r="O26" s="659"/>
      <c r="P26" s="659"/>
      <c r="Q26" s="660"/>
      <c r="R26" s="661">
        <v>3340</v>
      </c>
      <c r="S26" s="664"/>
      <c r="T26" s="664"/>
      <c r="U26" s="664"/>
      <c r="V26" s="664"/>
      <c r="W26" s="664"/>
      <c r="X26" s="664"/>
      <c r="Y26" s="665"/>
      <c r="Z26" s="723">
        <v>0.1</v>
      </c>
      <c r="AA26" s="723"/>
      <c r="AB26" s="723"/>
      <c r="AC26" s="723"/>
      <c r="AD26" s="724" t="s">
        <v>176</v>
      </c>
      <c r="AE26" s="724"/>
      <c r="AF26" s="724"/>
      <c r="AG26" s="724"/>
      <c r="AH26" s="724"/>
      <c r="AI26" s="724"/>
      <c r="AJ26" s="724"/>
      <c r="AK26" s="724"/>
      <c r="AL26" s="666" t="s">
        <v>176</v>
      </c>
      <c r="AM26" s="667"/>
      <c r="AN26" s="667"/>
      <c r="AO26" s="725"/>
      <c r="AP26" s="769" t="s">
        <v>302</v>
      </c>
      <c r="AQ26" s="770"/>
      <c r="AR26" s="770"/>
      <c r="AS26" s="770"/>
      <c r="AT26" s="770"/>
      <c r="AU26" s="770"/>
      <c r="AV26" s="770"/>
      <c r="AW26" s="770"/>
      <c r="AX26" s="770"/>
      <c r="AY26" s="770"/>
      <c r="AZ26" s="770"/>
      <c r="BA26" s="770"/>
      <c r="BB26" s="770"/>
      <c r="BC26" s="770"/>
      <c r="BD26" s="770"/>
      <c r="BE26" s="770"/>
      <c r="BF26" s="771"/>
      <c r="BG26" s="661" t="s">
        <v>176</v>
      </c>
      <c r="BH26" s="664"/>
      <c r="BI26" s="664"/>
      <c r="BJ26" s="664"/>
      <c r="BK26" s="664"/>
      <c r="BL26" s="664"/>
      <c r="BM26" s="664"/>
      <c r="BN26" s="665"/>
      <c r="BO26" s="723" t="s">
        <v>176</v>
      </c>
      <c r="BP26" s="723"/>
      <c r="BQ26" s="723"/>
      <c r="BR26" s="723"/>
      <c r="BS26" s="669" t="s">
        <v>176</v>
      </c>
      <c r="BT26" s="664"/>
      <c r="BU26" s="664"/>
      <c r="BV26" s="664"/>
      <c r="BW26" s="664"/>
      <c r="BX26" s="664"/>
      <c r="BY26" s="664"/>
      <c r="BZ26" s="664"/>
      <c r="CA26" s="664"/>
      <c r="CB26" s="704"/>
      <c r="CD26" s="705" t="s">
        <v>303</v>
      </c>
      <c r="CE26" s="702"/>
      <c r="CF26" s="702"/>
      <c r="CG26" s="702"/>
      <c r="CH26" s="702"/>
      <c r="CI26" s="702"/>
      <c r="CJ26" s="702"/>
      <c r="CK26" s="702"/>
      <c r="CL26" s="702"/>
      <c r="CM26" s="702"/>
      <c r="CN26" s="702"/>
      <c r="CO26" s="702"/>
      <c r="CP26" s="702"/>
      <c r="CQ26" s="703"/>
      <c r="CR26" s="661">
        <v>285889</v>
      </c>
      <c r="CS26" s="664"/>
      <c r="CT26" s="664"/>
      <c r="CU26" s="664"/>
      <c r="CV26" s="664"/>
      <c r="CW26" s="664"/>
      <c r="CX26" s="664"/>
      <c r="CY26" s="665"/>
      <c r="CZ26" s="666">
        <v>9.1999999999999993</v>
      </c>
      <c r="DA26" s="695"/>
      <c r="DB26" s="695"/>
      <c r="DC26" s="696"/>
      <c r="DD26" s="669">
        <v>264214</v>
      </c>
      <c r="DE26" s="664"/>
      <c r="DF26" s="664"/>
      <c r="DG26" s="664"/>
      <c r="DH26" s="664"/>
      <c r="DI26" s="664"/>
      <c r="DJ26" s="664"/>
      <c r="DK26" s="665"/>
      <c r="DL26" s="669" t="s">
        <v>176</v>
      </c>
      <c r="DM26" s="664"/>
      <c r="DN26" s="664"/>
      <c r="DO26" s="664"/>
      <c r="DP26" s="664"/>
      <c r="DQ26" s="664"/>
      <c r="DR26" s="664"/>
      <c r="DS26" s="664"/>
      <c r="DT26" s="664"/>
      <c r="DU26" s="664"/>
      <c r="DV26" s="665"/>
      <c r="DW26" s="666" t="s">
        <v>176</v>
      </c>
      <c r="DX26" s="695"/>
      <c r="DY26" s="695"/>
      <c r="DZ26" s="695"/>
      <c r="EA26" s="695"/>
      <c r="EB26" s="695"/>
      <c r="EC26" s="697"/>
    </row>
    <row r="27" spans="2:133" ht="11.25" customHeight="1" x14ac:dyDescent="0.15">
      <c r="B27" s="658" t="s">
        <v>304</v>
      </c>
      <c r="C27" s="659"/>
      <c r="D27" s="659"/>
      <c r="E27" s="659"/>
      <c r="F27" s="659"/>
      <c r="G27" s="659"/>
      <c r="H27" s="659"/>
      <c r="I27" s="659"/>
      <c r="J27" s="659"/>
      <c r="K27" s="659"/>
      <c r="L27" s="659"/>
      <c r="M27" s="659"/>
      <c r="N27" s="659"/>
      <c r="O27" s="659"/>
      <c r="P27" s="659"/>
      <c r="Q27" s="660"/>
      <c r="R27" s="661">
        <v>386360</v>
      </c>
      <c r="S27" s="664"/>
      <c r="T27" s="664"/>
      <c r="U27" s="664"/>
      <c r="V27" s="664"/>
      <c r="W27" s="664"/>
      <c r="X27" s="664"/>
      <c r="Y27" s="665"/>
      <c r="Z27" s="723">
        <v>11.9</v>
      </c>
      <c r="AA27" s="723"/>
      <c r="AB27" s="723"/>
      <c r="AC27" s="723"/>
      <c r="AD27" s="724" t="s">
        <v>176</v>
      </c>
      <c r="AE27" s="724"/>
      <c r="AF27" s="724"/>
      <c r="AG27" s="724"/>
      <c r="AH27" s="724"/>
      <c r="AI27" s="724"/>
      <c r="AJ27" s="724"/>
      <c r="AK27" s="724"/>
      <c r="AL27" s="666" t="s">
        <v>176</v>
      </c>
      <c r="AM27" s="667"/>
      <c r="AN27" s="667"/>
      <c r="AO27" s="725"/>
      <c r="AP27" s="658" t="s">
        <v>305</v>
      </c>
      <c r="AQ27" s="659"/>
      <c r="AR27" s="659"/>
      <c r="AS27" s="659"/>
      <c r="AT27" s="659"/>
      <c r="AU27" s="659"/>
      <c r="AV27" s="659"/>
      <c r="AW27" s="659"/>
      <c r="AX27" s="659"/>
      <c r="AY27" s="659"/>
      <c r="AZ27" s="659"/>
      <c r="BA27" s="659"/>
      <c r="BB27" s="659"/>
      <c r="BC27" s="659"/>
      <c r="BD27" s="659"/>
      <c r="BE27" s="659"/>
      <c r="BF27" s="660"/>
      <c r="BG27" s="661">
        <v>136980</v>
      </c>
      <c r="BH27" s="664"/>
      <c r="BI27" s="664"/>
      <c r="BJ27" s="664"/>
      <c r="BK27" s="664"/>
      <c r="BL27" s="664"/>
      <c r="BM27" s="664"/>
      <c r="BN27" s="665"/>
      <c r="BO27" s="723">
        <v>100</v>
      </c>
      <c r="BP27" s="723"/>
      <c r="BQ27" s="723"/>
      <c r="BR27" s="723"/>
      <c r="BS27" s="669" t="s">
        <v>176</v>
      </c>
      <c r="BT27" s="664"/>
      <c r="BU27" s="664"/>
      <c r="BV27" s="664"/>
      <c r="BW27" s="664"/>
      <c r="BX27" s="664"/>
      <c r="BY27" s="664"/>
      <c r="BZ27" s="664"/>
      <c r="CA27" s="664"/>
      <c r="CB27" s="704"/>
      <c r="CD27" s="705" t="s">
        <v>306</v>
      </c>
      <c r="CE27" s="702"/>
      <c r="CF27" s="702"/>
      <c r="CG27" s="702"/>
      <c r="CH27" s="702"/>
      <c r="CI27" s="702"/>
      <c r="CJ27" s="702"/>
      <c r="CK27" s="702"/>
      <c r="CL27" s="702"/>
      <c r="CM27" s="702"/>
      <c r="CN27" s="702"/>
      <c r="CO27" s="702"/>
      <c r="CP27" s="702"/>
      <c r="CQ27" s="703"/>
      <c r="CR27" s="661">
        <v>147753</v>
      </c>
      <c r="CS27" s="662"/>
      <c r="CT27" s="662"/>
      <c r="CU27" s="662"/>
      <c r="CV27" s="662"/>
      <c r="CW27" s="662"/>
      <c r="CX27" s="662"/>
      <c r="CY27" s="663"/>
      <c r="CZ27" s="666">
        <v>4.7</v>
      </c>
      <c r="DA27" s="695"/>
      <c r="DB27" s="695"/>
      <c r="DC27" s="696"/>
      <c r="DD27" s="669">
        <v>42861</v>
      </c>
      <c r="DE27" s="662"/>
      <c r="DF27" s="662"/>
      <c r="DG27" s="662"/>
      <c r="DH27" s="662"/>
      <c r="DI27" s="662"/>
      <c r="DJ27" s="662"/>
      <c r="DK27" s="663"/>
      <c r="DL27" s="669">
        <v>42088</v>
      </c>
      <c r="DM27" s="662"/>
      <c r="DN27" s="662"/>
      <c r="DO27" s="662"/>
      <c r="DP27" s="662"/>
      <c r="DQ27" s="662"/>
      <c r="DR27" s="662"/>
      <c r="DS27" s="662"/>
      <c r="DT27" s="662"/>
      <c r="DU27" s="662"/>
      <c r="DV27" s="663"/>
      <c r="DW27" s="666">
        <v>2.4</v>
      </c>
      <c r="DX27" s="695"/>
      <c r="DY27" s="695"/>
      <c r="DZ27" s="695"/>
      <c r="EA27" s="695"/>
      <c r="EB27" s="695"/>
      <c r="EC27" s="697"/>
    </row>
    <row r="28" spans="2:133" ht="11.25" customHeight="1" x14ac:dyDescent="0.15">
      <c r="B28" s="766" t="s">
        <v>307</v>
      </c>
      <c r="C28" s="767"/>
      <c r="D28" s="767"/>
      <c r="E28" s="767"/>
      <c r="F28" s="767"/>
      <c r="G28" s="767"/>
      <c r="H28" s="767"/>
      <c r="I28" s="767"/>
      <c r="J28" s="767"/>
      <c r="K28" s="767"/>
      <c r="L28" s="767"/>
      <c r="M28" s="767"/>
      <c r="N28" s="767"/>
      <c r="O28" s="767"/>
      <c r="P28" s="767"/>
      <c r="Q28" s="768"/>
      <c r="R28" s="661" t="s">
        <v>176</v>
      </c>
      <c r="S28" s="664"/>
      <c r="T28" s="664"/>
      <c r="U28" s="664"/>
      <c r="V28" s="664"/>
      <c r="W28" s="664"/>
      <c r="X28" s="664"/>
      <c r="Y28" s="665"/>
      <c r="Z28" s="723" t="s">
        <v>176</v>
      </c>
      <c r="AA28" s="723"/>
      <c r="AB28" s="723"/>
      <c r="AC28" s="723"/>
      <c r="AD28" s="724" t="s">
        <v>176</v>
      </c>
      <c r="AE28" s="724"/>
      <c r="AF28" s="724"/>
      <c r="AG28" s="724"/>
      <c r="AH28" s="724"/>
      <c r="AI28" s="724"/>
      <c r="AJ28" s="724"/>
      <c r="AK28" s="724"/>
      <c r="AL28" s="666" t="s">
        <v>176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308</v>
      </c>
      <c r="CE28" s="702"/>
      <c r="CF28" s="702"/>
      <c r="CG28" s="702"/>
      <c r="CH28" s="702"/>
      <c r="CI28" s="702"/>
      <c r="CJ28" s="702"/>
      <c r="CK28" s="702"/>
      <c r="CL28" s="702"/>
      <c r="CM28" s="702"/>
      <c r="CN28" s="702"/>
      <c r="CO28" s="702"/>
      <c r="CP28" s="702"/>
      <c r="CQ28" s="703"/>
      <c r="CR28" s="661">
        <v>399217</v>
      </c>
      <c r="CS28" s="664"/>
      <c r="CT28" s="664"/>
      <c r="CU28" s="664"/>
      <c r="CV28" s="664"/>
      <c r="CW28" s="664"/>
      <c r="CX28" s="664"/>
      <c r="CY28" s="665"/>
      <c r="CZ28" s="666">
        <v>12.8</v>
      </c>
      <c r="DA28" s="695"/>
      <c r="DB28" s="695"/>
      <c r="DC28" s="696"/>
      <c r="DD28" s="669">
        <v>381453</v>
      </c>
      <c r="DE28" s="664"/>
      <c r="DF28" s="664"/>
      <c r="DG28" s="664"/>
      <c r="DH28" s="664"/>
      <c r="DI28" s="664"/>
      <c r="DJ28" s="664"/>
      <c r="DK28" s="665"/>
      <c r="DL28" s="669">
        <v>381453</v>
      </c>
      <c r="DM28" s="664"/>
      <c r="DN28" s="664"/>
      <c r="DO28" s="664"/>
      <c r="DP28" s="664"/>
      <c r="DQ28" s="664"/>
      <c r="DR28" s="664"/>
      <c r="DS28" s="664"/>
      <c r="DT28" s="664"/>
      <c r="DU28" s="664"/>
      <c r="DV28" s="665"/>
      <c r="DW28" s="666">
        <v>21.3</v>
      </c>
      <c r="DX28" s="695"/>
      <c r="DY28" s="695"/>
      <c r="DZ28" s="695"/>
      <c r="EA28" s="695"/>
      <c r="EB28" s="695"/>
      <c r="EC28" s="697"/>
    </row>
    <row r="29" spans="2:133" ht="11.25" customHeight="1" x14ac:dyDescent="0.15">
      <c r="B29" s="658" t="s">
        <v>309</v>
      </c>
      <c r="C29" s="659"/>
      <c r="D29" s="659"/>
      <c r="E29" s="659"/>
      <c r="F29" s="659"/>
      <c r="G29" s="659"/>
      <c r="H29" s="659"/>
      <c r="I29" s="659"/>
      <c r="J29" s="659"/>
      <c r="K29" s="659"/>
      <c r="L29" s="659"/>
      <c r="M29" s="659"/>
      <c r="N29" s="659"/>
      <c r="O29" s="659"/>
      <c r="P29" s="659"/>
      <c r="Q29" s="660"/>
      <c r="R29" s="661">
        <v>210969</v>
      </c>
      <c r="S29" s="664"/>
      <c r="T29" s="664"/>
      <c r="U29" s="664"/>
      <c r="V29" s="664"/>
      <c r="W29" s="664"/>
      <c r="X29" s="664"/>
      <c r="Y29" s="665"/>
      <c r="Z29" s="723">
        <v>6.5</v>
      </c>
      <c r="AA29" s="723"/>
      <c r="AB29" s="723"/>
      <c r="AC29" s="723"/>
      <c r="AD29" s="724" t="s">
        <v>176</v>
      </c>
      <c r="AE29" s="724"/>
      <c r="AF29" s="724"/>
      <c r="AG29" s="724"/>
      <c r="AH29" s="724"/>
      <c r="AI29" s="724"/>
      <c r="AJ29" s="724"/>
      <c r="AK29" s="724"/>
      <c r="AL29" s="666" t="s">
        <v>176</v>
      </c>
      <c r="AM29" s="667"/>
      <c r="AN29" s="667"/>
      <c r="AO29" s="725"/>
      <c r="AP29" s="735" t="s">
        <v>229</v>
      </c>
      <c r="AQ29" s="736"/>
      <c r="AR29" s="736"/>
      <c r="AS29" s="736"/>
      <c r="AT29" s="736"/>
      <c r="AU29" s="736"/>
      <c r="AV29" s="736"/>
      <c r="AW29" s="736"/>
      <c r="AX29" s="736"/>
      <c r="AY29" s="736"/>
      <c r="AZ29" s="736"/>
      <c r="BA29" s="736"/>
      <c r="BB29" s="736"/>
      <c r="BC29" s="736"/>
      <c r="BD29" s="736"/>
      <c r="BE29" s="736"/>
      <c r="BF29" s="737"/>
      <c r="BG29" s="735" t="s">
        <v>310</v>
      </c>
      <c r="BH29" s="763"/>
      <c r="BI29" s="763"/>
      <c r="BJ29" s="763"/>
      <c r="BK29" s="763"/>
      <c r="BL29" s="763"/>
      <c r="BM29" s="763"/>
      <c r="BN29" s="763"/>
      <c r="BO29" s="763"/>
      <c r="BP29" s="763"/>
      <c r="BQ29" s="764"/>
      <c r="BR29" s="735" t="s">
        <v>311</v>
      </c>
      <c r="BS29" s="763"/>
      <c r="BT29" s="763"/>
      <c r="BU29" s="763"/>
      <c r="BV29" s="763"/>
      <c r="BW29" s="763"/>
      <c r="BX29" s="763"/>
      <c r="BY29" s="763"/>
      <c r="BZ29" s="763"/>
      <c r="CA29" s="763"/>
      <c r="CB29" s="764"/>
      <c r="CD29" s="745" t="s">
        <v>312</v>
      </c>
      <c r="CE29" s="746"/>
      <c r="CF29" s="705" t="s">
        <v>70</v>
      </c>
      <c r="CG29" s="702"/>
      <c r="CH29" s="702"/>
      <c r="CI29" s="702"/>
      <c r="CJ29" s="702"/>
      <c r="CK29" s="702"/>
      <c r="CL29" s="702"/>
      <c r="CM29" s="702"/>
      <c r="CN29" s="702"/>
      <c r="CO29" s="702"/>
      <c r="CP29" s="702"/>
      <c r="CQ29" s="703"/>
      <c r="CR29" s="661">
        <v>399171</v>
      </c>
      <c r="CS29" s="662"/>
      <c r="CT29" s="662"/>
      <c r="CU29" s="662"/>
      <c r="CV29" s="662"/>
      <c r="CW29" s="662"/>
      <c r="CX29" s="662"/>
      <c r="CY29" s="663"/>
      <c r="CZ29" s="666">
        <v>12.8</v>
      </c>
      <c r="DA29" s="695"/>
      <c r="DB29" s="695"/>
      <c r="DC29" s="696"/>
      <c r="DD29" s="669">
        <v>381407</v>
      </c>
      <c r="DE29" s="662"/>
      <c r="DF29" s="662"/>
      <c r="DG29" s="662"/>
      <c r="DH29" s="662"/>
      <c r="DI29" s="662"/>
      <c r="DJ29" s="662"/>
      <c r="DK29" s="663"/>
      <c r="DL29" s="669">
        <v>381407</v>
      </c>
      <c r="DM29" s="662"/>
      <c r="DN29" s="662"/>
      <c r="DO29" s="662"/>
      <c r="DP29" s="662"/>
      <c r="DQ29" s="662"/>
      <c r="DR29" s="662"/>
      <c r="DS29" s="662"/>
      <c r="DT29" s="662"/>
      <c r="DU29" s="662"/>
      <c r="DV29" s="663"/>
      <c r="DW29" s="666">
        <v>21.3</v>
      </c>
      <c r="DX29" s="695"/>
      <c r="DY29" s="695"/>
      <c r="DZ29" s="695"/>
      <c r="EA29" s="695"/>
      <c r="EB29" s="695"/>
      <c r="EC29" s="697"/>
    </row>
    <row r="30" spans="2:133" ht="11.25" customHeight="1" x14ac:dyDescent="0.15">
      <c r="B30" s="658" t="s">
        <v>313</v>
      </c>
      <c r="C30" s="659"/>
      <c r="D30" s="659"/>
      <c r="E30" s="659"/>
      <c r="F30" s="659"/>
      <c r="G30" s="659"/>
      <c r="H30" s="659"/>
      <c r="I30" s="659"/>
      <c r="J30" s="659"/>
      <c r="K30" s="659"/>
      <c r="L30" s="659"/>
      <c r="M30" s="659"/>
      <c r="N30" s="659"/>
      <c r="O30" s="659"/>
      <c r="P30" s="659"/>
      <c r="Q30" s="660"/>
      <c r="R30" s="661">
        <v>10145</v>
      </c>
      <c r="S30" s="664"/>
      <c r="T30" s="664"/>
      <c r="U30" s="664"/>
      <c r="V30" s="664"/>
      <c r="W30" s="664"/>
      <c r="X30" s="664"/>
      <c r="Y30" s="665"/>
      <c r="Z30" s="723">
        <v>0.3</v>
      </c>
      <c r="AA30" s="723"/>
      <c r="AB30" s="723"/>
      <c r="AC30" s="723"/>
      <c r="AD30" s="724">
        <v>7497</v>
      </c>
      <c r="AE30" s="724"/>
      <c r="AF30" s="724"/>
      <c r="AG30" s="724"/>
      <c r="AH30" s="724"/>
      <c r="AI30" s="724"/>
      <c r="AJ30" s="724"/>
      <c r="AK30" s="724"/>
      <c r="AL30" s="666">
        <v>0.4</v>
      </c>
      <c r="AM30" s="667"/>
      <c r="AN30" s="667"/>
      <c r="AO30" s="725"/>
      <c r="AP30" s="751" t="s">
        <v>314</v>
      </c>
      <c r="AQ30" s="752"/>
      <c r="AR30" s="752"/>
      <c r="AS30" s="752"/>
      <c r="AT30" s="757" t="s">
        <v>315</v>
      </c>
      <c r="AU30" s="230"/>
      <c r="AV30" s="230"/>
      <c r="AW30" s="230"/>
      <c r="AX30" s="760" t="s">
        <v>191</v>
      </c>
      <c r="AY30" s="761"/>
      <c r="AZ30" s="761"/>
      <c r="BA30" s="761"/>
      <c r="BB30" s="761"/>
      <c r="BC30" s="761"/>
      <c r="BD30" s="761"/>
      <c r="BE30" s="761"/>
      <c r="BF30" s="762"/>
      <c r="BG30" s="741">
        <v>99.4</v>
      </c>
      <c r="BH30" s="742"/>
      <c r="BI30" s="742"/>
      <c r="BJ30" s="742"/>
      <c r="BK30" s="742"/>
      <c r="BL30" s="742"/>
      <c r="BM30" s="743">
        <v>97.7</v>
      </c>
      <c r="BN30" s="742"/>
      <c r="BO30" s="742"/>
      <c r="BP30" s="742"/>
      <c r="BQ30" s="744"/>
      <c r="BR30" s="741">
        <v>99.6</v>
      </c>
      <c r="BS30" s="742"/>
      <c r="BT30" s="742"/>
      <c r="BU30" s="742"/>
      <c r="BV30" s="742"/>
      <c r="BW30" s="742"/>
      <c r="BX30" s="743">
        <v>97.6</v>
      </c>
      <c r="BY30" s="742"/>
      <c r="BZ30" s="742"/>
      <c r="CA30" s="742"/>
      <c r="CB30" s="744"/>
      <c r="CD30" s="747"/>
      <c r="CE30" s="748"/>
      <c r="CF30" s="705" t="s">
        <v>316</v>
      </c>
      <c r="CG30" s="702"/>
      <c r="CH30" s="702"/>
      <c r="CI30" s="702"/>
      <c r="CJ30" s="702"/>
      <c r="CK30" s="702"/>
      <c r="CL30" s="702"/>
      <c r="CM30" s="702"/>
      <c r="CN30" s="702"/>
      <c r="CO30" s="702"/>
      <c r="CP30" s="702"/>
      <c r="CQ30" s="703"/>
      <c r="CR30" s="661">
        <v>378899</v>
      </c>
      <c r="CS30" s="664"/>
      <c r="CT30" s="664"/>
      <c r="CU30" s="664"/>
      <c r="CV30" s="664"/>
      <c r="CW30" s="664"/>
      <c r="CX30" s="664"/>
      <c r="CY30" s="665"/>
      <c r="CZ30" s="666">
        <v>12.1</v>
      </c>
      <c r="DA30" s="695"/>
      <c r="DB30" s="695"/>
      <c r="DC30" s="696"/>
      <c r="DD30" s="669">
        <v>361135</v>
      </c>
      <c r="DE30" s="664"/>
      <c r="DF30" s="664"/>
      <c r="DG30" s="664"/>
      <c r="DH30" s="664"/>
      <c r="DI30" s="664"/>
      <c r="DJ30" s="664"/>
      <c r="DK30" s="665"/>
      <c r="DL30" s="669">
        <v>361135</v>
      </c>
      <c r="DM30" s="664"/>
      <c r="DN30" s="664"/>
      <c r="DO30" s="664"/>
      <c r="DP30" s="664"/>
      <c r="DQ30" s="664"/>
      <c r="DR30" s="664"/>
      <c r="DS30" s="664"/>
      <c r="DT30" s="664"/>
      <c r="DU30" s="664"/>
      <c r="DV30" s="665"/>
      <c r="DW30" s="666">
        <v>20.2</v>
      </c>
      <c r="DX30" s="695"/>
      <c r="DY30" s="695"/>
      <c r="DZ30" s="695"/>
      <c r="EA30" s="695"/>
      <c r="EB30" s="695"/>
      <c r="EC30" s="697"/>
    </row>
    <row r="31" spans="2:133" ht="11.25" customHeight="1" x14ac:dyDescent="0.15">
      <c r="B31" s="658" t="s">
        <v>317</v>
      </c>
      <c r="C31" s="659"/>
      <c r="D31" s="659"/>
      <c r="E31" s="659"/>
      <c r="F31" s="659"/>
      <c r="G31" s="659"/>
      <c r="H31" s="659"/>
      <c r="I31" s="659"/>
      <c r="J31" s="659"/>
      <c r="K31" s="659"/>
      <c r="L31" s="659"/>
      <c r="M31" s="659"/>
      <c r="N31" s="659"/>
      <c r="O31" s="659"/>
      <c r="P31" s="659"/>
      <c r="Q31" s="660"/>
      <c r="R31" s="661">
        <v>3998</v>
      </c>
      <c r="S31" s="664"/>
      <c r="T31" s="664"/>
      <c r="U31" s="664"/>
      <c r="V31" s="664"/>
      <c r="W31" s="664"/>
      <c r="X31" s="664"/>
      <c r="Y31" s="665"/>
      <c r="Z31" s="723">
        <v>0.1</v>
      </c>
      <c r="AA31" s="723"/>
      <c r="AB31" s="723"/>
      <c r="AC31" s="723"/>
      <c r="AD31" s="724" t="s">
        <v>138</v>
      </c>
      <c r="AE31" s="724"/>
      <c r="AF31" s="724"/>
      <c r="AG31" s="724"/>
      <c r="AH31" s="724"/>
      <c r="AI31" s="724"/>
      <c r="AJ31" s="724"/>
      <c r="AK31" s="724"/>
      <c r="AL31" s="666" t="s">
        <v>176</v>
      </c>
      <c r="AM31" s="667"/>
      <c r="AN31" s="667"/>
      <c r="AO31" s="725"/>
      <c r="AP31" s="753"/>
      <c r="AQ31" s="754"/>
      <c r="AR31" s="754"/>
      <c r="AS31" s="754"/>
      <c r="AT31" s="758"/>
      <c r="AU31" s="229" t="s">
        <v>318</v>
      </c>
      <c r="AV31" s="229"/>
      <c r="AW31" s="229"/>
      <c r="AX31" s="658" t="s">
        <v>319</v>
      </c>
      <c r="AY31" s="659"/>
      <c r="AZ31" s="659"/>
      <c r="BA31" s="659"/>
      <c r="BB31" s="659"/>
      <c r="BC31" s="659"/>
      <c r="BD31" s="659"/>
      <c r="BE31" s="659"/>
      <c r="BF31" s="660"/>
      <c r="BG31" s="739">
        <v>99.7</v>
      </c>
      <c r="BH31" s="662"/>
      <c r="BI31" s="662"/>
      <c r="BJ31" s="662"/>
      <c r="BK31" s="662"/>
      <c r="BL31" s="662"/>
      <c r="BM31" s="667">
        <v>99.6</v>
      </c>
      <c r="BN31" s="740"/>
      <c r="BO31" s="740"/>
      <c r="BP31" s="740"/>
      <c r="BQ31" s="701"/>
      <c r="BR31" s="739">
        <v>99.9</v>
      </c>
      <c r="BS31" s="662"/>
      <c r="BT31" s="662"/>
      <c r="BU31" s="662"/>
      <c r="BV31" s="662"/>
      <c r="BW31" s="662"/>
      <c r="BX31" s="667">
        <v>99.8</v>
      </c>
      <c r="BY31" s="740"/>
      <c r="BZ31" s="740"/>
      <c r="CA31" s="740"/>
      <c r="CB31" s="701"/>
      <c r="CD31" s="747"/>
      <c r="CE31" s="748"/>
      <c r="CF31" s="705" t="s">
        <v>320</v>
      </c>
      <c r="CG31" s="702"/>
      <c r="CH31" s="702"/>
      <c r="CI31" s="702"/>
      <c r="CJ31" s="702"/>
      <c r="CK31" s="702"/>
      <c r="CL31" s="702"/>
      <c r="CM31" s="702"/>
      <c r="CN31" s="702"/>
      <c r="CO31" s="702"/>
      <c r="CP31" s="702"/>
      <c r="CQ31" s="703"/>
      <c r="CR31" s="661">
        <v>20272</v>
      </c>
      <c r="CS31" s="662"/>
      <c r="CT31" s="662"/>
      <c r="CU31" s="662"/>
      <c r="CV31" s="662"/>
      <c r="CW31" s="662"/>
      <c r="CX31" s="662"/>
      <c r="CY31" s="663"/>
      <c r="CZ31" s="666">
        <v>0.6</v>
      </c>
      <c r="DA31" s="695"/>
      <c r="DB31" s="695"/>
      <c r="DC31" s="696"/>
      <c r="DD31" s="669">
        <v>20272</v>
      </c>
      <c r="DE31" s="662"/>
      <c r="DF31" s="662"/>
      <c r="DG31" s="662"/>
      <c r="DH31" s="662"/>
      <c r="DI31" s="662"/>
      <c r="DJ31" s="662"/>
      <c r="DK31" s="663"/>
      <c r="DL31" s="669">
        <v>20272</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321</v>
      </c>
      <c r="C32" s="659"/>
      <c r="D32" s="659"/>
      <c r="E32" s="659"/>
      <c r="F32" s="659"/>
      <c r="G32" s="659"/>
      <c r="H32" s="659"/>
      <c r="I32" s="659"/>
      <c r="J32" s="659"/>
      <c r="K32" s="659"/>
      <c r="L32" s="659"/>
      <c r="M32" s="659"/>
      <c r="N32" s="659"/>
      <c r="O32" s="659"/>
      <c r="P32" s="659"/>
      <c r="Q32" s="660"/>
      <c r="R32" s="661">
        <v>5400</v>
      </c>
      <c r="S32" s="664"/>
      <c r="T32" s="664"/>
      <c r="U32" s="664"/>
      <c r="V32" s="664"/>
      <c r="W32" s="664"/>
      <c r="X32" s="664"/>
      <c r="Y32" s="665"/>
      <c r="Z32" s="723">
        <v>0.2</v>
      </c>
      <c r="AA32" s="723"/>
      <c r="AB32" s="723"/>
      <c r="AC32" s="723"/>
      <c r="AD32" s="724" t="s">
        <v>176</v>
      </c>
      <c r="AE32" s="724"/>
      <c r="AF32" s="724"/>
      <c r="AG32" s="724"/>
      <c r="AH32" s="724"/>
      <c r="AI32" s="724"/>
      <c r="AJ32" s="724"/>
      <c r="AK32" s="724"/>
      <c r="AL32" s="666" t="s">
        <v>176</v>
      </c>
      <c r="AM32" s="667"/>
      <c r="AN32" s="667"/>
      <c r="AO32" s="725"/>
      <c r="AP32" s="755"/>
      <c r="AQ32" s="756"/>
      <c r="AR32" s="756"/>
      <c r="AS32" s="756"/>
      <c r="AT32" s="759"/>
      <c r="AU32" s="231"/>
      <c r="AV32" s="231"/>
      <c r="AW32" s="231"/>
      <c r="AX32" s="673" t="s">
        <v>322</v>
      </c>
      <c r="AY32" s="674"/>
      <c r="AZ32" s="674"/>
      <c r="BA32" s="674"/>
      <c r="BB32" s="674"/>
      <c r="BC32" s="674"/>
      <c r="BD32" s="674"/>
      <c r="BE32" s="674"/>
      <c r="BF32" s="675"/>
      <c r="BG32" s="738">
        <v>98.8</v>
      </c>
      <c r="BH32" s="677"/>
      <c r="BI32" s="677"/>
      <c r="BJ32" s="677"/>
      <c r="BK32" s="677"/>
      <c r="BL32" s="677"/>
      <c r="BM32" s="721">
        <v>94.9</v>
      </c>
      <c r="BN32" s="677"/>
      <c r="BO32" s="677"/>
      <c r="BP32" s="677"/>
      <c r="BQ32" s="714"/>
      <c r="BR32" s="738">
        <v>99</v>
      </c>
      <c r="BS32" s="677"/>
      <c r="BT32" s="677"/>
      <c r="BU32" s="677"/>
      <c r="BV32" s="677"/>
      <c r="BW32" s="677"/>
      <c r="BX32" s="721">
        <v>94.4</v>
      </c>
      <c r="BY32" s="677"/>
      <c r="BZ32" s="677"/>
      <c r="CA32" s="677"/>
      <c r="CB32" s="714"/>
      <c r="CD32" s="749"/>
      <c r="CE32" s="750"/>
      <c r="CF32" s="705" t="s">
        <v>323</v>
      </c>
      <c r="CG32" s="702"/>
      <c r="CH32" s="702"/>
      <c r="CI32" s="702"/>
      <c r="CJ32" s="702"/>
      <c r="CK32" s="702"/>
      <c r="CL32" s="702"/>
      <c r="CM32" s="702"/>
      <c r="CN32" s="702"/>
      <c r="CO32" s="702"/>
      <c r="CP32" s="702"/>
      <c r="CQ32" s="703"/>
      <c r="CR32" s="661">
        <v>46</v>
      </c>
      <c r="CS32" s="664"/>
      <c r="CT32" s="664"/>
      <c r="CU32" s="664"/>
      <c r="CV32" s="664"/>
      <c r="CW32" s="664"/>
      <c r="CX32" s="664"/>
      <c r="CY32" s="665"/>
      <c r="CZ32" s="666">
        <v>0</v>
      </c>
      <c r="DA32" s="695"/>
      <c r="DB32" s="695"/>
      <c r="DC32" s="696"/>
      <c r="DD32" s="669">
        <v>46</v>
      </c>
      <c r="DE32" s="664"/>
      <c r="DF32" s="664"/>
      <c r="DG32" s="664"/>
      <c r="DH32" s="664"/>
      <c r="DI32" s="664"/>
      <c r="DJ32" s="664"/>
      <c r="DK32" s="665"/>
      <c r="DL32" s="669">
        <v>46</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324</v>
      </c>
      <c r="C33" s="659"/>
      <c r="D33" s="659"/>
      <c r="E33" s="659"/>
      <c r="F33" s="659"/>
      <c r="G33" s="659"/>
      <c r="H33" s="659"/>
      <c r="I33" s="659"/>
      <c r="J33" s="659"/>
      <c r="K33" s="659"/>
      <c r="L33" s="659"/>
      <c r="M33" s="659"/>
      <c r="N33" s="659"/>
      <c r="O33" s="659"/>
      <c r="P33" s="659"/>
      <c r="Q33" s="660"/>
      <c r="R33" s="661">
        <v>136521</v>
      </c>
      <c r="S33" s="664"/>
      <c r="T33" s="664"/>
      <c r="U33" s="664"/>
      <c r="V33" s="664"/>
      <c r="W33" s="664"/>
      <c r="X33" s="664"/>
      <c r="Y33" s="665"/>
      <c r="Z33" s="723">
        <v>4.2</v>
      </c>
      <c r="AA33" s="723"/>
      <c r="AB33" s="723"/>
      <c r="AC33" s="723"/>
      <c r="AD33" s="724" t="s">
        <v>176</v>
      </c>
      <c r="AE33" s="724"/>
      <c r="AF33" s="724"/>
      <c r="AG33" s="724"/>
      <c r="AH33" s="724"/>
      <c r="AI33" s="724"/>
      <c r="AJ33" s="724"/>
      <c r="AK33" s="724"/>
      <c r="AL33" s="666" t="s">
        <v>176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325</v>
      </c>
      <c r="CE33" s="702"/>
      <c r="CF33" s="702"/>
      <c r="CG33" s="702"/>
      <c r="CH33" s="702"/>
      <c r="CI33" s="702"/>
      <c r="CJ33" s="702"/>
      <c r="CK33" s="702"/>
      <c r="CL33" s="702"/>
      <c r="CM33" s="702"/>
      <c r="CN33" s="702"/>
      <c r="CO33" s="702"/>
      <c r="CP33" s="702"/>
      <c r="CQ33" s="703"/>
      <c r="CR33" s="661">
        <v>1127481</v>
      </c>
      <c r="CS33" s="662"/>
      <c r="CT33" s="662"/>
      <c r="CU33" s="662"/>
      <c r="CV33" s="662"/>
      <c r="CW33" s="662"/>
      <c r="CX33" s="662"/>
      <c r="CY33" s="663"/>
      <c r="CZ33" s="666">
        <v>36.1</v>
      </c>
      <c r="DA33" s="695"/>
      <c r="DB33" s="695"/>
      <c r="DC33" s="696"/>
      <c r="DD33" s="669">
        <v>905211</v>
      </c>
      <c r="DE33" s="662"/>
      <c r="DF33" s="662"/>
      <c r="DG33" s="662"/>
      <c r="DH33" s="662"/>
      <c r="DI33" s="662"/>
      <c r="DJ33" s="662"/>
      <c r="DK33" s="663"/>
      <c r="DL33" s="669">
        <v>709565</v>
      </c>
      <c r="DM33" s="662"/>
      <c r="DN33" s="662"/>
      <c r="DO33" s="662"/>
      <c r="DP33" s="662"/>
      <c r="DQ33" s="662"/>
      <c r="DR33" s="662"/>
      <c r="DS33" s="662"/>
      <c r="DT33" s="662"/>
      <c r="DU33" s="662"/>
      <c r="DV33" s="663"/>
      <c r="DW33" s="666">
        <v>39.6</v>
      </c>
      <c r="DX33" s="695"/>
      <c r="DY33" s="695"/>
      <c r="DZ33" s="695"/>
      <c r="EA33" s="695"/>
      <c r="EB33" s="695"/>
      <c r="EC33" s="697"/>
    </row>
    <row r="34" spans="2:133" ht="11.25" customHeight="1" x14ac:dyDescent="0.15">
      <c r="B34" s="658" t="s">
        <v>326</v>
      </c>
      <c r="C34" s="659"/>
      <c r="D34" s="659"/>
      <c r="E34" s="659"/>
      <c r="F34" s="659"/>
      <c r="G34" s="659"/>
      <c r="H34" s="659"/>
      <c r="I34" s="659"/>
      <c r="J34" s="659"/>
      <c r="K34" s="659"/>
      <c r="L34" s="659"/>
      <c r="M34" s="659"/>
      <c r="N34" s="659"/>
      <c r="O34" s="659"/>
      <c r="P34" s="659"/>
      <c r="Q34" s="660"/>
      <c r="R34" s="661">
        <v>21178</v>
      </c>
      <c r="S34" s="664"/>
      <c r="T34" s="664"/>
      <c r="U34" s="664"/>
      <c r="V34" s="664"/>
      <c r="W34" s="664"/>
      <c r="X34" s="664"/>
      <c r="Y34" s="665"/>
      <c r="Z34" s="723">
        <v>0.6</v>
      </c>
      <c r="AA34" s="723"/>
      <c r="AB34" s="723"/>
      <c r="AC34" s="723"/>
      <c r="AD34" s="724">
        <v>5</v>
      </c>
      <c r="AE34" s="724"/>
      <c r="AF34" s="724"/>
      <c r="AG34" s="724"/>
      <c r="AH34" s="724"/>
      <c r="AI34" s="724"/>
      <c r="AJ34" s="724"/>
      <c r="AK34" s="724"/>
      <c r="AL34" s="666">
        <v>0</v>
      </c>
      <c r="AM34" s="667"/>
      <c r="AN34" s="667"/>
      <c r="AO34" s="725"/>
      <c r="AP34" s="234"/>
      <c r="AQ34" s="735" t="s">
        <v>327</v>
      </c>
      <c r="AR34" s="736"/>
      <c r="AS34" s="736"/>
      <c r="AT34" s="736"/>
      <c r="AU34" s="736"/>
      <c r="AV34" s="736"/>
      <c r="AW34" s="736"/>
      <c r="AX34" s="736"/>
      <c r="AY34" s="736"/>
      <c r="AZ34" s="736"/>
      <c r="BA34" s="736"/>
      <c r="BB34" s="736"/>
      <c r="BC34" s="736"/>
      <c r="BD34" s="736"/>
      <c r="BE34" s="736"/>
      <c r="BF34" s="737"/>
      <c r="BG34" s="735" t="s">
        <v>328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329</v>
      </c>
      <c r="CE34" s="702"/>
      <c r="CF34" s="702"/>
      <c r="CG34" s="702"/>
      <c r="CH34" s="702"/>
      <c r="CI34" s="702"/>
      <c r="CJ34" s="702"/>
      <c r="CK34" s="702"/>
      <c r="CL34" s="702"/>
      <c r="CM34" s="702"/>
      <c r="CN34" s="702"/>
      <c r="CO34" s="702"/>
      <c r="CP34" s="702"/>
      <c r="CQ34" s="703"/>
      <c r="CR34" s="661">
        <v>398479</v>
      </c>
      <c r="CS34" s="664"/>
      <c r="CT34" s="664"/>
      <c r="CU34" s="664"/>
      <c r="CV34" s="664"/>
      <c r="CW34" s="664"/>
      <c r="CX34" s="664"/>
      <c r="CY34" s="665"/>
      <c r="CZ34" s="666">
        <v>12.8</v>
      </c>
      <c r="DA34" s="695"/>
      <c r="DB34" s="695"/>
      <c r="DC34" s="696"/>
      <c r="DD34" s="669">
        <v>325179</v>
      </c>
      <c r="DE34" s="664"/>
      <c r="DF34" s="664"/>
      <c r="DG34" s="664"/>
      <c r="DH34" s="664"/>
      <c r="DI34" s="664"/>
      <c r="DJ34" s="664"/>
      <c r="DK34" s="665"/>
      <c r="DL34" s="669">
        <v>278093</v>
      </c>
      <c r="DM34" s="664"/>
      <c r="DN34" s="664"/>
      <c r="DO34" s="664"/>
      <c r="DP34" s="664"/>
      <c r="DQ34" s="664"/>
      <c r="DR34" s="664"/>
      <c r="DS34" s="664"/>
      <c r="DT34" s="664"/>
      <c r="DU34" s="664"/>
      <c r="DV34" s="665"/>
      <c r="DW34" s="666">
        <v>15.5</v>
      </c>
      <c r="DX34" s="695"/>
      <c r="DY34" s="695"/>
      <c r="DZ34" s="695"/>
      <c r="EA34" s="695"/>
      <c r="EB34" s="695"/>
      <c r="EC34" s="697"/>
    </row>
    <row r="35" spans="2:133" ht="11.25" customHeight="1" x14ac:dyDescent="0.15">
      <c r="B35" s="658" t="s">
        <v>330</v>
      </c>
      <c r="C35" s="659"/>
      <c r="D35" s="659"/>
      <c r="E35" s="659"/>
      <c r="F35" s="659"/>
      <c r="G35" s="659"/>
      <c r="H35" s="659"/>
      <c r="I35" s="659"/>
      <c r="J35" s="659"/>
      <c r="K35" s="659"/>
      <c r="L35" s="659"/>
      <c r="M35" s="659"/>
      <c r="N35" s="659"/>
      <c r="O35" s="659"/>
      <c r="P35" s="659"/>
      <c r="Q35" s="660"/>
      <c r="R35" s="661">
        <v>557503</v>
      </c>
      <c r="S35" s="664"/>
      <c r="T35" s="664"/>
      <c r="U35" s="664"/>
      <c r="V35" s="664"/>
      <c r="W35" s="664"/>
      <c r="X35" s="664"/>
      <c r="Y35" s="665"/>
      <c r="Z35" s="723">
        <v>17.100000000000001</v>
      </c>
      <c r="AA35" s="723"/>
      <c r="AB35" s="723"/>
      <c r="AC35" s="723"/>
      <c r="AD35" s="724" t="s">
        <v>176</v>
      </c>
      <c r="AE35" s="724"/>
      <c r="AF35" s="724"/>
      <c r="AG35" s="724"/>
      <c r="AH35" s="724"/>
      <c r="AI35" s="724"/>
      <c r="AJ35" s="724"/>
      <c r="AK35" s="724"/>
      <c r="AL35" s="666" t="s">
        <v>176</v>
      </c>
      <c r="AM35" s="667"/>
      <c r="AN35" s="667"/>
      <c r="AO35" s="725"/>
      <c r="AP35" s="234"/>
      <c r="AQ35" s="729" t="s">
        <v>331</v>
      </c>
      <c r="AR35" s="730"/>
      <c r="AS35" s="730"/>
      <c r="AT35" s="730"/>
      <c r="AU35" s="730"/>
      <c r="AV35" s="730"/>
      <c r="AW35" s="730"/>
      <c r="AX35" s="730"/>
      <c r="AY35" s="731"/>
      <c r="AZ35" s="726">
        <v>297853</v>
      </c>
      <c r="BA35" s="727"/>
      <c r="BB35" s="727"/>
      <c r="BC35" s="727"/>
      <c r="BD35" s="727"/>
      <c r="BE35" s="727"/>
      <c r="BF35" s="728"/>
      <c r="BG35" s="732" t="s">
        <v>332</v>
      </c>
      <c r="BH35" s="733"/>
      <c r="BI35" s="733"/>
      <c r="BJ35" s="733"/>
      <c r="BK35" s="733"/>
      <c r="BL35" s="733"/>
      <c r="BM35" s="733"/>
      <c r="BN35" s="733"/>
      <c r="BO35" s="733"/>
      <c r="BP35" s="733"/>
      <c r="BQ35" s="733"/>
      <c r="BR35" s="733"/>
      <c r="BS35" s="733"/>
      <c r="BT35" s="733"/>
      <c r="BU35" s="734"/>
      <c r="BV35" s="726">
        <v>533</v>
      </c>
      <c r="BW35" s="727"/>
      <c r="BX35" s="727"/>
      <c r="BY35" s="727"/>
      <c r="BZ35" s="727"/>
      <c r="CA35" s="727"/>
      <c r="CB35" s="728"/>
      <c r="CD35" s="705" t="s">
        <v>333</v>
      </c>
      <c r="CE35" s="702"/>
      <c r="CF35" s="702"/>
      <c r="CG35" s="702"/>
      <c r="CH35" s="702"/>
      <c r="CI35" s="702"/>
      <c r="CJ35" s="702"/>
      <c r="CK35" s="702"/>
      <c r="CL35" s="702"/>
      <c r="CM35" s="702"/>
      <c r="CN35" s="702"/>
      <c r="CO35" s="702"/>
      <c r="CP35" s="702"/>
      <c r="CQ35" s="703"/>
      <c r="CR35" s="661">
        <v>24357</v>
      </c>
      <c r="CS35" s="662"/>
      <c r="CT35" s="662"/>
      <c r="CU35" s="662"/>
      <c r="CV35" s="662"/>
      <c r="CW35" s="662"/>
      <c r="CX35" s="662"/>
      <c r="CY35" s="663"/>
      <c r="CZ35" s="666">
        <v>0.8</v>
      </c>
      <c r="DA35" s="695"/>
      <c r="DB35" s="695"/>
      <c r="DC35" s="696"/>
      <c r="DD35" s="669">
        <v>16512</v>
      </c>
      <c r="DE35" s="662"/>
      <c r="DF35" s="662"/>
      <c r="DG35" s="662"/>
      <c r="DH35" s="662"/>
      <c r="DI35" s="662"/>
      <c r="DJ35" s="662"/>
      <c r="DK35" s="663"/>
      <c r="DL35" s="669">
        <v>14774</v>
      </c>
      <c r="DM35" s="662"/>
      <c r="DN35" s="662"/>
      <c r="DO35" s="662"/>
      <c r="DP35" s="662"/>
      <c r="DQ35" s="662"/>
      <c r="DR35" s="662"/>
      <c r="DS35" s="662"/>
      <c r="DT35" s="662"/>
      <c r="DU35" s="662"/>
      <c r="DV35" s="663"/>
      <c r="DW35" s="666">
        <v>0.8</v>
      </c>
      <c r="DX35" s="695"/>
      <c r="DY35" s="695"/>
      <c r="DZ35" s="695"/>
      <c r="EA35" s="695"/>
      <c r="EB35" s="695"/>
      <c r="EC35" s="697"/>
    </row>
    <row r="36" spans="2:133" ht="11.25" customHeight="1" x14ac:dyDescent="0.15">
      <c r="B36" s="658" t="s">
        <v>334</v>
      </c>
      <c r="C36" s="659"/>
      <c r="D36" s="659"/>
      <c r="E36" s="659"/>
      <c r="F36" s="659"/>
      <c r="G36" s="659"/>
      <c r="H36" s="659"/>
      <c r="I36" s="659"/>
      <c r="J36" s="659"/>
      <c r="K36" s="659"/>
      <c r="L36" s="659"/>
      <c r="M36" s="659"/>
      <c r="N36" s="659"/>
      <c r="O36" s="659"/>
      <c r="P36" s="659"/>
      <c r="Q36" s="660"/>
      <c r="R36" s="661" t="s">
        <v>176</v>
      </c>
      <c r="S36" s="664"/>
      <c r="T36" s="664"/>
      <c r="U36" s="664"/>
      <c r="V36" s="664"/>
      <c r="W36" s="664"/>
      <c r="X36" s="664"/>
      <c r="Y36" s="665"/>
      <c r="Z36" s="723" t="s">
        <v>176</v>
      </c>
      <c r="AA36" s="723"/>
      <c r="AB36" s="723"/>
      <c r="AC36" s="723"/>
      <c r="AD36" s="724" t="s">
        <v>176</v>
      </c>
      <c r="AE36" s="724"/>
      <c r="AF36" s="724"/>
      <c r="AG36" s="724"/>
      <c r="AH36" s="724"/>
      <c r="AI36" s="724"/>
      <c r="AJ36" s="724"/>
      <c r="AK36" s="724"/>
      <c r="AL36" s="666" t="s">
        <v>176</v>
      </c>
      <c r="AM36" s="667"/>
      <c r="AN36" s="667"/>
      <c r="AO36" s="725"/>
      <c r="AQ36" s="698" t="s">
        <v>335</v>
      </c>
      <c r="AR36" s="699"/>
      <c r="AS36" s="699"/>
      <c r="AT36" s="699"/>
      <c r="AU36" s="699"/>
      <c r="AV36" s="699"/>
      <c r="AW36" s="699"/>
      <c r="AX36" s="699"/>
      <c r="AY36" s="700"/>
      <c r="AZ36" s="661">
        <v>74197</v>
      </c>
      <c r="BA36" s="664"/>
      <c r="BB36" s="664"/>
      <c r="BC36" s="664"/>
      <c r="BD36" s="662"/>
      <c r="BE36" s="662"/>
      <c r="BF36" s="701"/>
      <c r="BG36" s="705" t="s">
        <v>336</v>
      </c>
      <c r="BH36" s="702"/>
      <c r="BI36" s="702"/>
      <c r="BJ36" s="702"/>
      <c r="BK36" s="702"/>
      <c r="BL36" s="702"/>
      <c r="BM36" s="702"/>
      <c r="BN36" s="702"/>
      <c r="BO36" s="702"/>
      <c r="BP36" s="702"/>
      <c r="BQ36" s="702"/>
      <c r="BR36" s="702"/>
      <c r="BS36" s="702"/>
      <c r="BT36" s="702"/>
      <c r="BU36" s="703"/>
      <c r="BV36" s="661">
        <v>12982</v>
      </c>
      <c r="BW36" s="664"/>
      <c r="BX36" s="664"/>
      <c r="BY36" s="664"/>
      <c r="BZ36" s="664"/>
      <c r="CA36" s="664"/>
      <c r="CB36" s="704"/>
      <c r="CD36" s="705" t="s">
        <v>337</v>
      </c>
      <c r="CE36" s="702"/>
      <c r="CF36" s="702"/>
      <c r="CG36" s="702"/>
      <c r="CH36" s="702"/>
      <c r="CI36" s="702"/>
      <c r="CJ36" s="702"/>
      <c r="CK36" s="702"/>
      <c r="CL36" s="702"/>
      <c r="CM36" s="702"/>
      <c r="CN36" s="702"/>
      <c r="CO36" s="702"/>
      <c r="CP36" s="702"/>
      <c r="CQ36" s="703"/>
      <c r="CR36" s="661">
        <v>371349</v>
      </c>
      <c r="CS36" s="664"/>
      <c r="CT36" s="664"/>
      <c r="CU36" s="664"/>
      <c r="CV36" s="664"/>
      <c r="CW36" s="664"/>
      <c r="CX36" s="664"/>
      <c r="CY36" s="665"/>
      <c r="CZ36" s="666">
        <v>11.9</v>
      </c>
      <c r="DA36" s="695"/>
      <c r="DB36" s="695"/>
      <c r="DC36" s="696"/>
      <c r="DD36" s="669">
        <v>258575</v>
      </c>
      <c r="DE36" s="664"/>
      <c r="DF36" s="664"/>
      <c r="DG36" s="664"/>
      <c r="DH36" s="664"/>
      <c r="DI36" s="664"/>
      <c r="DJ36" s="664"/>
      <c r="DK36" s="665"/>
      <c r="DL36" s="669">
        <v>184838</v>
      </c>
      <c r="DM36" s="664"/>
      <c r="DN36" s="664"/>
      <c r="DO36" s="664"/>
      <c r="DP36" s="664"/>
      <c r="DQ36" s="664"/>
      <c r="DR36" s="664"/>
      <c r="DS36" s="664"/>
      <c r="DT36" s="664"/>
      <c r="DU36" s="664"/>
      <c r="DV36" s="665"/>
      <c r="DW36" s="666">
        <v>10.3</v>
      </c>
      <c r="DX36" s="695"/>
      <c r="DY36" s="695"/>
      <c r="DZ36" s="695"/>
      <c r="EA36" s="695"/>
      <c r="EB36" s="695"/>
      <c r="EC36" s="697"/>
    </row>
    <row r="37" spans="2:133" ht="11.25" customHeight="1" x14ac:dyDescent="0.15">
      <c r="B37" s="658" t="s">
        <v>338</v>
      </c>
      <c r="C37" s="659"/>
      <c r="D37" s="659"/>
      <c r="E37" s="659"/>
      <c r="F37" s="659"/>
      <c r="G37" s="659"/>
      <c r="H37" s="659"/>
      <c r="I37" s="659"/>
      <c r="J37" s="659"/>
      <c r="K37" s="659"/>
      <c r="L37" s="659"/>
      <c r="M37" s="659"/>
      <c r="N37" s="659"/>
      <c r="O37" s="659"/>
      <c r="P37" s="659"/>
      <c r="Q37" s="660"/>
      <c r="R37" s="661">
        <v>65003</v>
      </c>
      <c r="S37" s="664"/>
      <c r="T37" s="664"/>
      <c r="U37" s="664"/>
      <c r="V37" s="664"/>
      <c r="W37" s="664"/>
      <c r="X37" s="664"/>
      <c r="Y37" s="665"/>
      <c r="Z37" s="723">
        <v>2</v>
      </c>
      <c r="AA37" s="723"/>
      <c r="AB37" s="723"/>
      <c r="AC37" s="723"/>
      <c r="AD37" s="724" t="s">
        <v>176</v>
      </c>
      <c r="AE37" s="724"/>
      <c r="AF37" s="724"/>
      <c r="AG37" s="724"/>
      <c r="AH37" s="724"/>
      <c r="AI37" s="724"/>
      <c r="AJ37" s="724"/>
      <c r="AK37" s="724"/>
      <c r="AL37" s="666" t="s">
        <v>176</v>
      </c>
      <c r="AM37" s="667"/>
      <c r="AN37" s="667"/>
      <c r="AO37" s="725"/>
      <c r="AQ37" s="698" t="s">
        <v>339</v>
      </c>
      <c r="AR37" s="699"/>
      <c r="AS37" s="699"/>
      <c r="AT37" s="699"/>
      <c r="AU37" s="699"/>
      <c r="AV37" s="699"/>
      <c r="AW37" s="699"/>
      <c r="AX37" s="699"/>
      <c r="AY37" s="700"/>
      <c r="AZ37" s="661">
        <v>65353</v>
      </c>
      <c r="BA37" s="664"/>
      <c r="BB37" s="664"/>
      <c r="BC37" s="664"/>
      <c r="BD37" s="662"/>
      <c r="BE37" s="662"/>
      <c r="BF37" s="701"/>
      <c r="BG37" s="705" t="s">
        <v>340</v>
      </c>
      <c r="BH37" s="702"/>
      <c r="BI37" s="702"/>
      <c r="BJ37" s="702"/>
      <c r="BK37" s="702"/>
      <c r="BL37" s="702"/>
      <c r="BM37" s="702"/>
      <c r="BN37" s="702"/>
      <c r="BO37" s="702"/>
      <c r="BP37" s="702"/>
      <c r="BQ37" s="702"/>
      <c r="BR37" s="702"/>
      <c r="BS37" s="702"/>
      <c r="BT37" s="702"/>
      <c r="BU37" s="703"/>
      <c r="BV37" s="661">
        <v>349</v>
      </c>
      <c r="BW37" s="664"/>
      <c r="BX37" s="664"/>
      <c r="BY37" s="664"/>
      <c r="BZ37" s="664"/>
      <c r="CA37" s="664"/>
      <c r="CB37" s="704"/>
      <c r="CD37" s="705" t="s">
        <v>341</v>
      </c>
      <c r="CE37" s="702"/>
      <c r="CF37" s="702"/>
      <c r="CG37" s="702"/>
      <c r="CH37" s="702"/>
      <c r="CI37" s="702"/>
      <c r="CJ37" s="702"/>
      <c r="CK37" s="702"/>
      <c r="CL37" s="702"/>
      <c r="CM37" s="702"/>
      <c r="CN37" s="702"/>
      <c r="CO37" s="702"/>
      <c r="CP37" s="702"/>
      <c r="CQ37" s="703"/>
      <c r="CR37" s="661">
        <v>112472</v>
      </c>
      <c r="CS37" s="662"/>
      <c r="CT37" s="662"/>
      <c r="CU37" s="662"/>
      <c r="CV37" s="662"/>
      <c r="CW37" s="662"/>
      <c r="CX37" s="662"/>
      <c r="CY37" s="663"/>
      <c r="CZ37" s="666">
        <v>3.6</v>
      </c>
      <c r="DA37" s="695"/>
      <c r="DB37" s="695"/>
      <c r="DC37" s="696"/>
      <c r="DD37" s="669">
        <v>112472</v>
      </c>
      <c r="DE37" s="662"/>
      <c r="DF37" s="662"/>
      <c r="DG37" s="662"/>
      <c r="DH37" s="662"/>
      <c r="DI37" s="662"/>
      <c r="DJ37" s="662"/>
      <c r="DK37" s="663"/>
      <c r="DL37" s="669">
        <v>110306</v>
      </c>
      <c r="DM37" s="662"/>
      <c r="DN37" s="662"/>
      <c r="DO37" s="662"/>
      <c r="DP37" s="662"/>
      <c r="DQ37" s="662"/>
      <c r="DR37" s="662"/>
      <c r="DS37" s="662"/>
      <c r="DT37" s="662"/>
      <c r="DU37" s="662"/>
      <c r="DV37" s="663"/>
      <c r="DW37" s="666">
        <v>6.2</v>
      </c>
      <c r="DX37" s="695"/>
      <c r="DY37" s="695"/>
      <c r="DZ37" s="695"/>
      <c r="EA37" s="695"/>
      <c r="EB37" s="695"/>
      <c r="EC37" s="697"/>
    </row>
    <row r="38" spans="2:133" ht="11.25" customHeight="1" x14ac:dyDescent="0.15">
      <c r="B38" s="673" t="s">
        <v>342</v>
      </c>
      <c r="C38" s="674"/>
      <c r="D38" s="674"/>
      <c r="E38" s="674"/>
      <c r="F38" s="674"/>
      <c r="G38" s="674"/>
      <c r="H38" s="674"/>
      <c r="I38" s="674"/>
      <c r="J38" s="674"/>
      <c r="K38" s="674"/>
      <c r="L38" s="674"/>
      <c r="M38" s="674"/>
      <c r="N38" s="674"/>
      <c r="O38" s="674"/>
      <c r="P38" s="674"/>
      <c r="Q38" s="675"/>
      <c r="R38" s="676">
        <v>3259015</v>
      </c>
      <c r="S38" s="713"/>
      <c r="T38" s="713"/>
      <c r="U38" s="713"/>
      <c r="V38" s="713"/>
      <c r="W38" s="713"/>
      <c r="X38" s="713"/>
      <c r="Y38" s="718"/>
      <c r="Z38" s="719">
        <v>100</v>
      </c>
      <c r="AA38" s="719"/>
      <c r="AB38" s="719"/>
      <c r="AC38" s="719"/>
      <c r="AD38" s="720">
        <v>1725782</v>
      </c>
      <c r="AE38" s="720"/>
      <c r="AF38" s="720"/>
      <c r="AG38" s="720"/>
      <c r="AH38" s="720"/>
      <c r="AI38" s="720"/>
      <c r="AJ38" s="720"/>
      <c r="AK38" s="720"/>
      <c r="AL38" s="679">
        <v>100</v>
      </c>
      <c r="AM38" s="721"/>
      <c r="AN38" s="721"/>
      <c r="AO38" s="722"/>
      <c r="AQ38" s="698" t="s">
        <v>343</v>
      </c>
      <c r="AR38" s="699"/>
      <c r="AS38" s="699"/>
      <c r="AT38" s="699"/>
      <c r="AU38" s="699"/>
      <c r="AV38" s="699"/>
      <c r="AW38" s="699"/>
      <c r="AX38" s="699"/>
      <c r="AY38" s="700"/>
      <c r="AZ38" s="661" t="s">
        <v>176</v>
      </c>
      <c r="BA38" s="664"/>
      <c r="BB38" s="664"/>
      <c r="BC38" s="664"/>
      <c r="BD38" s="662"/>
      <c r="BE38" s="662"/>
      <c r="BF38" s="701"/>
      <c r="BG38" s="705" t="s">
        <v>344</v>
      </c>
      <c r="BH38" s="702"/>
      <c r="BI38" s="702"/>
      <c r="BJ38" s="702"/>
      <c r="BK38" s="702"/>
      <c r="BL38" s="702"/>
      <c r="BM38" s="702"/>
      <c r="BN38" s="702"/>
      <c r="BO38" s="702"/>
      <c r="BP38" s="702"/>
      <c r="BQ38" s="702"/>
      <c r="BR38" s="702"/>
      <c r="BS38" s="702"/>
      <c r="BT38" s="702"/>
      <c r="BU38" s="703"/>
      <c r="BV38" s="661">
        <v>502</v>
      </c>
      <c r="BW38" s="664"/>
      <c r="BX38" s="664"/>
      <c r="BY38" s="664"/>
      <c r="BZ38" s="664"/>
      <c r="CA38" s="664"/>
      <c r="CB38" s="704"/>
      <c r="CD38" s="705" t="s">
        <v>345</v>
      </c>
      <c r="CE38" s="702"/>
      <c r="CF38" s="702"/>
      <c r="CG38" s="702"/>
      <c r="CH38" s="702"/>
      <c r="CI38" s="702"/>
      <c r="CJ38" s="702"/>
      <c r="CK38" s="702"/>
      <c r="CL38" s="702"/>
      <c r="CM38" s="702"/>
      <c r="CN38" s="702"/>
      <c r="CO38" s="702"/>
      <c r="CP38" s="702"/>
      <c r="CQ38" s="703"/>
      <c r="CR38" s="661">
        <v>297853</v>
      </c>
      <c r="CS38" s="664"/>
      <c r="CT38" s="664"/>
      <c r="CU38" s="664"/>
      <c r="CV38" s="664"/>
      <c r="CW38" s="664"/>
      <c r="CX38" s="664"/>
      <c r="CY38" s="665"/>
      <c r="CZ38" s="666">
        <v>9.5</v>
      </c>
      <c r="DA38" s="695"/>
      <c r="DB38" s="695"/>
      <c r="DC38" s="696"/>
      <c r="DD38" s="669">
        <v>273995</v>
      </c>
      <c r="DE38" s="664"/>
      <c r="DF38" s="664"/>
      <c r="DG38" s="664"/>
      <c r="DH38" s="664"/>
      <c r="DI38" s="664"/>
      <c r="DJ38" s="664"/>
      <c r="DK38" s="665"/>
      <c r="DL38" s="669">
        <v>231860</v>
      </c>
      <c r="DM38" s="664"/>
      <c r="DN38" s="664"/>
      <c r="DO38" s="664"/>
      <c r="DP38" s="664"/>
      <c r="DQ38" s="664"/>
      <c r="DR38" s="664"/>
      <c r="DS38" s="664"/>
      <c r="DT38" s="664"/>
      <c r="DU38" s="664"/>
      <c r="DV38" s="665"/>
      <c r="DW38" s="666">
        <v>12.9</v>
      </c>
      <c r="DX38" s="695"/>
      <c r="DY38" s="695"/>
      <c r="DZ38" s="695"/>
      <c r="EA38" s="695"/>
      <c r="EB38" s="695"/>
      <c r="EC38" s="697"/>
    </row>
    <row r="39" spans="2:133" ht="11.25" customHeight="1" x14ac:dyDescent="0.15">
      <c r="AQ39" s="698" t="s">
        <v>346</v>
      </c>
      <c r="AR39" s="699"/>
      <c r="AS39" s="699"/>
      <c r="AT39" s="699"/>
      <c r="AU39" s="699"/>
      <c r="AV39" s="699"/>
      <c r="AW39" s="699"/>
      <c r="AX39" s="699"/>
      <c r="AY39" s="700"/>
      <c r="AZ39" s="661" t="s">
        <v>176</v>
      </c>
      <c r="BA39" s="664"/>
      <c r="BB39" s="664"/>
      <c r="BC39" s="664"/>
      <c r="BD39" s="662"/>
      <c r="BE39" s="662"/>
      <c r="BF39" s="701"/>
      <c r="BG39" s="706" t="s">
        <v>347</v>
      </c>
      <c r="BH39" s="707"/>
      <c r="BI39" s="707"/>
      <c r="BJ39" s="707"/>
      <c r="BK39" s="707"/>
      <c r="BL39" s="235"/>
      <c r="BM39" s="702" t="s">
        <v>348</v>
      </c>
      <c r="BN39" s="702"/>
      <c r="BO39" s="702"/>
      <c r="BP39" s="702"/>
      <c r="BQ39" s="702"/>
      <c r="BR39" s="702"/>
      <c r="BS39" s="702"/>
      <c r="BT39" s="702"/>
      <c r="BU39" s="703"/>
      <c r="BV39" s="661">
        <v>62</v>
      </c>
      <c r="BW39" s="664"/>
      <c r="BX39" s="664"/>
      <c r="BY39" s="664"/>
      <c r="BZ39" s="664"/>
      <c r="CA39" s="664"/>
      <c r="CB39" s="704"/>
      <c r="CD39" s="705" t="s">
        <v>349</v>
      </c>
      <c r="CE39" s="702"/>
      <c r="CF39" s="702"/>
      <c r="CG39" s="702"/>
      <c r="CH39" s="702"/>
      <c r="CI39" s="702"/>
      <c r="CJ39" s="702"/>
      <c r="CK39" s="702"/>
      <c r="CL39" s="702"/>
      <c r="CM39" s="702"/>
      <c r="CN39" s="702"/>
      <c r="CO39" s="702"/>
      <c r="CP39" s="702"/>
      <c r="CQ39" s="703"/>
      <c r="CR39" s="661">
        <v>34493</v>
      </c>
      <c r="CS39" s="662"/>
      <c r="CT39" s="662"/>
      <c r="CU39" s="662"/>
      <c r="CV39" s="662"/>
      <c r="CW39" s="662"/>
      <c r="CX39" s="662"/>
      <c r="CY39" s="663"/>
      <c r="CZ39" s="666">
        <v>1.1000000000000001</v>
      </c>
      <c r="DA39" s="695"/>
      <c r="DB39" s="695"/>
      <c r="DC39" s="696"/>
      <c r="DD39" s="669">
        <v>30000</v>
      </c>
      <c r="DE39" s="662"/>
      <c r="DF39" s="662"/>
      <c r="DG39" s="662"/>
      <c r="DH39" s="662"/>
      <c r="DI39" s="662"/>
      <c r="DJ39" s="662"/>
      <c r="DK39" s="663"/>
      <c r="DL39" s="669" t="s">
        <v>176</v>
      </c>
      <c r="DM39" s="662"/>
      <c r="DN39" s="662"/>
      <c r="DO39" s="662"/>
      <c r="DP39" s="662"/>
      <c r="DQ39" s="662"/>
      <c r="DR39" s="662"/>
      <c r="DS39" s="662"/>
      <c r="DT39" s="662"/>
      <c r="DU39" s="662"/>
      <c r="DV39" s="663"/>
      <c r="DW39" s="666" t="s">
        <v>176</v>
      </c>
      <c r="DX39" s="695"/>
      <c r="DY39" s="695"/>
      <c r="DZ39" s="695"/>
      <c r="EA39" s="695"/>
      <c r="EB39" s="695"/>
      <c r="EC39" s="697"/>
    </row>
    <row r="40" spans="2:133" ht="11.25" customHeight="1" x14ac:dyDescent="0.15">
      <c r="AQ40" s="698" t="s">
        <v>350</v>
      </c>
      <c r="AR40" s="699"/>
      <c r="AS40" s="699"/>
      <c r="AT40" s="699"/>
      <c r="AU40" s="699"/>
      <c r="AV40" s="699"/>
      <c r="AW40" s="699"/>
      <c r="AX40" s="699"/>
      <c r="AY40" s="700"/>
      <c r="AZ40" s="661">
        <v>64731</v>
      </c>
      <c r="BA40" s="664"/>
      <c r="BB40" s="664"/>
      <c r="BC40" s="664"/>
      <c r="BD40" s="662"/>
      <c r="BE40" s="662"/>
      <c r="BF40" s="701"/>
      <c r="BG40" s="706"/>
      <c r="BH40" s="707"/>
      <c r="BI40" s="707"/>
      <c r="BJ40" s="707"/>
      <c r="BK40" s="707"/>
      <c r="BL40" s="235"/>
      <c r="BM40" s="702" t="s">
        <v>351</v>
      </c>
      <c r="BN40" s="702"/>
      <c r="BO40" s="702"/>
      <c r="BP40" s="702"/>
      <c r="BQ40" s="702"/>
      <c r="BR40" s="702"/>
      <c r="BS40" s="702"/>
      <c r="BT40" s="702"/>
      <c r="BU40" s="703"/>
      <c r="BV40" s="661" t="s">
        <v>176</v>
      </c>
      <c r="BW40" s="664"/>
      <c r="BX40" s="664"/>
      <c r="BY40" s="664"/>
      <c r="BZ40" s="664"/>
      <c r="CA40" s="664"/>
      <c r="CB40" s="704"/>
      <c r="CD40" s="705" t="s">
        <v>352</v>
      </c>
      <c r="CE40" s="702"/>
      <c r="CF40" s="702"/>
      <c r="CG40" s="702"/>
      <c r="CH40" s="702"/>
      <c r="CI40" s="702"/>
      <c r="CJ40" s="702"/>
      <c r="CK40" s="702"/>
      <c r="CL40" s="702"/>
      <c r="CM40" s="702"/>
      <c r="CN40" s="702"/>
      <c r="CO40" s="702"/>
      <c r="CP40" s="702"/>
      <c r="CQ40" s="703"/>
      <c r="CR40" s="661">
        <v>950</v>
      </c>
      <c r="CS40" s="664"/>
      <c r="CT40" s="664"/>
      <c r="CU40" s="664"/>
      <c r="CV40" s="664"/>
      <c r="CW40" s="664"/>
      <c r="CX40" s="664"/>
      <c r="CY40" s="665"/>
      <c r="CZ40" s="666">
        <v>0</v>
      </c>
      <c r="DA40" s="695"/>
      <c r="DB40" s="695"/>
      <c r="DC40" s="696"/>
      <c r="DD40" s="669">
        <v>950</v>
      </c>
      <c r="DE40" s="664"/>
      <c r="DF40" s="664"/>
      <c r="DG40" s="664"/>
      <c r="DH40" s="664"/>
      <c r="DI40" s="664"/>
      <c r="DJ40" s="664"/>
      <c r="DK40" s="665"/>
      <c r="DL40" s="669" t="s">
        <v>176</v>
      </c>
      <c r="DM40" s="664"/>
      <c r="DN40" s="664"/>
      <c r="DO40" s="664"/>
      <c r="DP40" s="664"/>
      <c r="DQ40" s="664"/>
      <c r="DR40" s="664"/>
      <c r="DS40" s="664"/>
      <c r="DT40" s="664"/>
      <c r="DU40" s="664"/>
      <c r="DV40" s="665"/>
      <c r="DW40" s="666" t="s">
        <v>176</v>
      </c>
      <c r="DX40" s="695"/>
      <c r="DY40" s="695"/>
      <c r="DZ40" s="695"/>
      <c r="EA40" s="695"/>
      <c r="EB40" s="695"/>
      <c r="EC40" s="697"/>
    </row>
    <row r="41" spans="2:133" ht="11.25" customHeight="1" x14ac:dyDescent="0.15">
      <c r="AQ41" s="710" t="s">
        <v>353</v>
      </c>
      <c r="AR41" s="711"/>
      <c r="AS41" s="711"/>
      <c r="AT41" s="711"/>
      <c r="AU41" s="711"/>
      <c r="AV41" s="711"/>
      <c r="AW41" s="711"/>
      <c r="AX41" s="711"/>
      <c r="AY41" s="712"/>
      <c r="AZ41" s="676">
        <v>93572</v>
      </c>
      <c r="BA41" s="713"/>
      <c r="BB41" s="713"/>
      <c r="BC41" s="713"/>
      <c r="BD41" s="677"/>
      <c r="BE41" s="677"/>
      <c r="BF41" s="714"/>
      <c r="BG41" s="708"/>
      <c r="BH41" s="709"/>
      <c r="BI41" s="709"/>
      <c r="BJ41" s="709"/>
      <c r="BK41" s="709"/>
      <c r="BL41" s="236"/>
      <c r="BM41" s="715" t="s">
        <v>354</v>
      </c>
      <c r="BN41" s="715"/>
      <c r="BO41" s="715"/>
      <c r="BP41" s="715"/>
      <c r="BQ41" s="715"/>
      <c r="BR41" s="715"/>
      <c r="BS41" s="715"/>
      <c r="BT41" s="715"/>
      <c r="BU41" s="716"/>
      <c r="BV41" s="676">
        <v>334</v>
      </c>
      <c r="BW41" s="713"/>
      <c r="BX41" s="713"/>
      <c r="BY41" s="713"/>
      <c r="BZ41" s="713"/>
      <c r="CA41" s="713"/>
      <c r="CB41" s="717"/>
      <c r="CD41" s="705" t="s">
        <v>355</v>
      </c>
      <c r="CE41" s="702"/>
      <c r="CF41" s="702"/>
      <c r="CG41" s="702"/>
      <c r="CH41" s="702"/>
      <c r="CI41" s="702"/>
      <c r="CJ41" s="702"/>
      <c r="CK41" s="702"/>
      <c r="CL41" s="702"/>
      <c r="CM41" s="702"/>
      <c r="CN41" s="702"/>
      <c r="CO41" s="702"/>
      <c r="CP41" s="702"/>
      <c r="CQ41" s="703"/>
      <c r="CR41" s="661" t="s">
        <v>176</v>
      </c>
      <c r="CS41" s="662"/>
      <c r="CT41" s="662"/>
      <c r="CU41" s="662"/>
      <c r="CV41" s="662"/>
      <c r="CW41" s="662"/>
      <c r="CX41" s="662"/>
      <c r="CY41" s="663"/>
      <c r="CZ41" s="666" t="s">
        <v>176</v>
      </c>
      <c r="DA41" s="695"/>
      <c r="DB41" s="695"/>
      <c r="DC41" s="696"/>
      <c r="DD41" s="669" t="s">
        <v>176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357</v>
      </c>
      <c r="CE42" s="659"/>
      <c r="CF42" s="659"/>
      <c r="CG42" s="659"/>
      <c r="CH42" s="659"/>
      <c r="CI42" s="659"/>
      <c r="CJ42" s="659"/>
      <c r="CK42" s="659"/>
      <c r="CL42" s="659"/>
      <c r="CM42" s="659"/>
      <c r="CN42" s="659"/>
      <c r="CO42" s="659"/>
      <c r="CP42" s="659"/>
      <c r="CQ42" s="660"/>
      <c r="CR42" s="661">
        <v>915135</v>
      </c>
      <c r="CS42" s="664"/>
      <c r="CT42" s="664"/>
      <c r="CU42" s="664"/>
      <c r="CV42" s="664"/>
      <c r="CW42" s="664"/>
      <c r="CX42" s="664"/>
      <c r="CY42" s="665"/>
      <c r="CZ42" s="666">
        <v>29.3</v>
      </c>
      <c r="DA42" s="667"/>
      <c r="DB42" s="667"/>
      <c r="DC42" s="668"/>
      <c r="DD42" s="669">
        <v>100351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359</v>
      </c>
      <c r="CE43" s="659"/>
      <c r="CF43" s="659"/>
      <c r="CG43" s="659"/>
      <c r="CH43" s="659"/>
      <c r="CI43" s="659"/>
      <c r="CJ43" s="659"/>
      <c r="CK43" s="659"/>
      <c r="CL43" s="659"/>
      <c r="CM43" s="659"/>
      <c r="CN43" s="659"/>
      <c r="CO43" s="659"/>
      <c r="CP43" s="659"/>
      <c r="CQ43" s="660"/>
      <c r="CR43" s="661">
        <v>11913</v>
      </c>
      <c r="CS43" s="662"/>
      <c r="CT43" s="662"/>
      <c r="CU43" s="662"/>
      <c r="CV43" s="662"/>
      <c r="CW43" s="662"/>
      <c r="CX43" s="662"/>
      <c r="CY43" s="663"/>
      <c r="CZ43" s="666">
        <v>0.4</v>
      </c>
      <c r="DA43" s="695"/>
      <c r="DB43" s="695"/>
      <c r="DC43" s="696"/>
      <c r="DD43" s="669">
        <v>7057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360</v>
      </c>
      <c r="CD44" s="689" t="s">
        <v>312</v>
      </c>
      <c r="CE44" s="690"/>
      <c r="CF44" s="658" t="s">
        <v>361</v>
      </c>
      <c r="CG44" s="659"/>
      <c r="CH44" s="659"/>
      <c r="CI44" s="659"/>
      <c r="CJ44" s="659"/>
      <c r="CK44" s="659"/>
      <c r="CL44" s="659"/>
      <c r="CM44" s="659"/>
      <c r="CN44" s="659"/>
      <c r="CO44" s="659"/>
      <c r="CP44" s="659"/>
      <c r="CQ44" s="660"/>
      <c r="CR44" s="661">
        <v>842925</v>
      </c>
      <c r="CS44" s="664"/>
      <c r="CT44" s="664"/>
      <c r="CU44" s="664"/>
      <c r="CV44" s="664"/>
      <c r="CW44" s="664"/>
      <c r="CX44" s="664"/>
      <c r="CY44" s="665"/>
      <c r="CZ44" s="666">
        <v>27</v>
      </c>
      <c r="DA44" s="667"/>
      <c r="DB44" s="667"/>
      <c r="DC44" s="668"/>
      <c r="DD44" s="669">
        <v>98561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362</v>
      </c>
      <c r="CG45" s="659"/>
      <c r="CH45" s="659"/>
      <c r="CI45" s="659"/>
      <c r="CJ45" s="659"/>
      <c r="CK45" s="659"/>
      <c r="CL45" s="659"/>
      <c r="CM45" s="659"/>
      <c r="CN45" s="659"/>
      <c r="CO45" s="659"/>
      <c r="CP45" s="659"/>
      <c r="CQ45" s="660"/>
      <c r="CR45" s="661">
        <v>572445</v>
      </c>
      <c r="CS45" s="662"/>
      <c r="CT45" s="662"/>
      <c r="CU45" s="662"/>
      <c r="CV45" s="662"/>
      <c r="CW45" s="662"/>
      <c r="CX45" s="662"/>
      <c r="CY45" s="663"/>
      <c r="CZ45" s="666">
        <v>18.399999999999999</v>
      </c>
      <c r="DA45" s="695"/>
      <c r="DB45" s="695"/>
      <c r="DC45" s="696"/>
      <c r="DD45" s="669">
        <v>41866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363</v>
      </c>
      <c r="CG46" s="659"/>
      <c r="CH46" s="659"/>
      <c r="CI46" s="659"/>
      <c r="CJ46" s="659"/>
      <c r="CK46" s="659"/>
      <c r="CL46" s="659"/>
      <c r="CM46" s="659"/>
      <c r="CN46" s="659"/>
      <c r="CO46" s="659"/>
      <c r="CP46" s="659"/>
      <c r="CQ46" s="660"/>
      <c r="CR46" s="661">
        <v>260452</v>
      </c>
      <c r="CS46" s="664"/>
      <c r="CT46" s="664"/>
      <c r="CU46" s="664"/>
      <c r="CV46" s="664"/>
      <c r="CW46" s="664"/>
      <c r="CX46" s="664"/>
      <c r="CY46" s="665"/>
      <c r="CZ46" s="666">
        <v>8.3000000000000007</v>
      </c>
      <c r="DA46" s="667"/>
      <c r="DB46" s="667"/>
      <c r="DC46" s="668"/>
      <c r="DD46" s="669">
        <v>54667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364</v>
      </c>
      <c r="CG47" s="659"/>
      <c r="CH47" s="659"/>
      <c r="CI47" s="659"/>
      <c r="CJ47" s="659"/>
      <c r="CK47" s="659"/>
      <c r="CL47" s="659"/>
      <c r="CM47" s="659"/>
      <c r="CN47" s="659"/>
      <c r="CO47" s="659"/>
      <c r="CP47" s="659"/>
      <c r="CQ47" s="660"/>
      <c r="CR47" s="661">
        <v>72210</v>
      </c>
      <c r="CS47" s="662"/>
      <c r="CT47" s="662"/>
      <c r="CU47" s="662"/>
      <c r="CV47" s="662"/>
      <c r="CW47" s="662"/>
      <c r="CX47" s="662"/>
      <c r="CY47" s="663"/>
      <c r="CZ47" s="666">
        <v>2.2999999999999998</v>
      </c>
      <c r="DA47" s="695"/>
      <c r="DB47" s="695"/>
      <c r="DC47" s="696"/>
      <c r="DD47" s="669">
        <v>1790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365</v>
      </c>
      <c r="CG48" s="659"/>
      <c r="CH48" s="659"/>
      <c r="CI48" s="659"/>
      <c r="CJ48" s="659"/>
      <c r="CK48" s="659"/>
      <c r="CL48" s="659"/>
      <c r="CM48" s="659"/>
      <c r="CN48" s="659"/>
      <c r="CO48" s="659"/>
      <c r="CP48" s="659"/>
      <c r="CQ48" s="660"/>
      <c r="CR48" s="661" t="s">
        <v>176</v>
      </c>
      <c r="CS48" s="664"/>
      <c r="CT48" s="664"/>
      <c r="CU48" s="664"/>
      <c r="CV48" s="664"/>
      <c r="CW48" s="664"/>
      <c r="CX48" s="664"/>
      <c r="CY48" s="665"/>
      <c r="CZ48" s="666" t="s">
        <v>176</v>
      </c>
      <c r="DA48" s="667"/>
      <c r="DB48" s="667"/>
      <c r="DC48" s="668"/>
      <c r="DD48" s="669" t="s">
        <v>176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366</v>
      </c>
      <c r="CE49" s="674"/>
      <c r="CF49" s="674"/>
      <c r="CG49" s="674"/>
      <c r="CH49" s="674"/>
      <c r="CI49" s="674"/>
      <c r="CJ49" s="674"/>
      <c r="CK49" s="674"/>
      <c r="CL49" s="674"/>
      <c r="CM49" s="674"/>
      <c r="CN49" s="674"/>
      <c r="CO49" s="674"/>
      <c r="CP49" s="674"/>
      <c r="CQ49" s="675"/>
      <c r="CR49" s="676">
        <v>3119438</v>
      </c>
      <c r="CS49" s="677"/>
      <c r="CT49" s="677"/>
      <c r="CU49" s="677"/>
      <c r="CV49" s="677"/>
      <c r="CW49" s="677"/>
      <c r="CX49" s="677"/>
      <c r="CY49" s="678"/>
      <c r="CZ49" s="679">
        <v>100</v>
      </c>
      <c r="DA49" s="680"/>
      <c r="DB49" s="680"/>
      <c r="DC49" s="681"/>
      <c r="DD49" s="682">
        <v>1935421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9Q1OCJ8ZCPedfEImkLvPYKrassIMs+58TBSUfbbuB9HWiiMxBsuhBjKoa444TK6AFEFsXD9tthV0wPjLB/u+Mg==" saltValue="mjoalxAxDpz8H0JnWnfo0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368</v>
      </c>
      <c r="DK2" s="1200"/>
      <c r="DL2" s="1200"/>
      <c r="DM2" s="1200"/>
      <c r="DN2" s="1200"/>
      <c r="DO2" s="1201"/>
      <c r="DP2" s="249"/>
      <c r="DQ2" s="1199" t="s">
        <v>369</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370</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372</v>
      </c>
      <c r="B5" s="1085"/>
      <c r="C5" s="1085"/>
      <c r="D5" s="1085"/>
      <c r="E5" s="1085"/>
      <c r="F5" s="1085"/>
      <c r="G5" s="1085"/>
      <c r="H5" s="1085"/>
      <c r="I5" s="1085"/>
      <c r="J5" s="1085"/>
      <c r="K5" s="1085"/>
      <c r="L5" s="1085"/>
      <c r="M5" s="1085"/>
      <c r="N5" s="1085"/>
      <c r="O5" s="1085"/>
      <c r="P5" s="1086"/>
      <c r="Q5" s="1090" t="s">
        <v>373</v>
      </c>
      <c r="R5" s="1091"/>
      <c r="S5" s="1091"/>
      <c r="T5" s="1091"/>
      <c r="U5" s="1092"/>
      <c r="V5" s="1090" t="s">
        <v>374</v>
      </c>
      <c r="W5" s="1091"/>
      <c r="X5" s="1091"/>
      <c r="Y5" s="1091"/>
      <c r="Z5" s="1092"/>
      <c r="AA5" s="1090" t="s">
        <v>375</v>
      </c>
      <c r="AB5" s="1091"/>
      <c r="AC5" s="1091"/>
      <c r="AD5" s="1091"/>
      <c r="AE5" s="1091"/>
      <c r="AF5" s="1202" t="s">
        <v>376</v>
      </c>
      <c r="AG5" s="1091"/>
      <c r="AH5" s="1091"/>
      <c r="AI5" s="1091"/>
      <c r="AJ5" s="1106"/>
      <c r="AK5" s="1091" t="s">
        <v>377</v>
      </c>
      <c r="AL5" s="1091"/>
      <c r="AM5" s="1091"/>
      <c r="AN5" s="1091"/>
      <c r="AO5" s="1092"/>
      <c r="AP5" s="1090" t="s">
        <v>378</v>
      </c>
      <c r="AQ5" s="1091"/>
      <c r="AR5" s="1091"/>
      <c r="AS5" s="1091"/>
      <c r="AT5" s="1092"/>
      <c r="AU5" s="1090" t="s">
        <v>379</v>
      </c>
      <c r="AV5" s="1091"/>
      <c r="AW5" s="1091"/>
      <c r="AX5" s="1091"/>
      <c r="AY5" s="1106"/>
      <c r="AZ5" s="256"/>
      <c r="BA5" s="256"/>
      <c r="BB5" s="256"/>
      <c r="BC5" s="256"/>
      <c r="BD5" s="256"/>
      <c r="BE5" s="257"/>
      <c r="BF5" s="257"/>
      <c r="BG5" s="257"/>
      <c r="BH5" s="257"/>
      <c r="BI5" s="257"/>
      <c r="BJ5" s="257"/>
      <c r="BK5" s="257"/>
      <c r="BL5" s="257"/>
      <c r="BM5" s="257"/>
      <c r="BN5" s="257"/>
      <c r="BO5" s="257"/>
      <c r="BP5" s="257"/>
      <c r="BQ5" s="1084" t="s">
        <v>380</v>
      </c>
      <c r="BR5" s="1085"/>
      <c r="BS5" s="1085"/>
      <c r="BT5" s="1085"/>
      <c r="BU5" s="1085"/>
      <c r="BV5" s="1085"/>
      <c r="BW5" s="1085"/>
      <c r="BX5" s="1085"/>
      <c r="BY5" s="1085"/>
      <c r="BZ5" s="1085"/>
      <c r="CA5" s="1085"/>
      <c r="CB5" s="1085"/>
      <c r="CC5" s="1085"/>
      <c r="CD5" s="1085"/>
      <c r="CE5" s="1085"/>
      <c r="CF5" s="1085"/>
      <c r="CG5" s="1086"/>
      <c r="CH5" s="1090" t="s">
        <v>381</v>
      </c>
      <c r="CI5" s="1091"/>
      <c r="CJ5" s="1091"/>
      <c r="CK5" s="1091"/>
      <c r="CL5" s="1092"/>
      <c r="CM5" s="1090" t="s">
        <v>382</v>
      </c>
      <c r="CN5" s="1091"/>
      <c r="CO5" s="1091"/>
      <c r="CP5" s="1091"/>
      <c r="CQ5" s="1092"/>
      <c r="CR5" s="1090" t="s">
        <v>383</v>
      </c>
      <c r="CS5" s="1091"/>
      <c r="CT5" s="1091"/>
      <c r="CU5" s="1091"/>
      <c r="CV5" s="1092"/>
      <c r="CW5" s="1090" t="s">
        <v>384</v>
      </c>
      <c r="CX5" s="1091"/>
      <c r="CY5" s="1091"/>
      <c r="CZ5" s="1091"/>
      <c r="DA5" s="1092"/>
      <c r="DB5" s="1090" t="s">
        <v>385</v>
      </c>
      <c r="DC5" s="1091"/>
      <c r="DD5" s="1091"/>
      <c r="DE5" s="1091"/>
      <c r="DF5" s="1092"/>
      <c r="DG5" s="1187" t="s">
        <v>386</v>
      </c>
      <c r="DH5" s="1188"/>
      <c r="DI5" s="1188"/>
      <c r="DJ5" s="1188"/>
      <c r="DK5" s="1189"/>
      <c r="DL5" s="1187" t="s">
        <v>387</v>
      </c>
      <c r="DM5" s="1188"/>
      <c r="DN5" s="1188"/>
      <c r="DO5" s="1188"/>
      <c r="DP5" s="1189"/>
      <c r="DQ5" s="1090" t="s">
        <v>388</v>
      </c>
      <c r="DR5" s="1091"/>
      <c r="DS5" s="1091"/>
      <c r="DT5" s="1091"/>
      <c r="DU5" s="1092"/>
      <c r="DV5" s="1090" t="s">
        <v>379</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389</v>
      </c>
      <c r="C7" s="1140"/>
      <c r="D7" s="1140"/>
      <c r="E7" s="1140"/>
      <c r="F7" s="1140"/>
      <c r="G7" s="1140"/>
      <c r="H7" s="1140"/>
      <c r="I7" s="1140"/>
      <c r="J7" s="1140"/>
      <c r="K7" s="1140"/>
      <c r="L7" s="1140"/>
      <c r="M7" s="1140"/>
      <c r="N7" s="1140"/>
      <c r="O7" s="1140"/>
      <c r="P7" s="1141"/>
      <c r="Q7" s="1193">
        <v>3259</v>
      </c>
      <c r="R7" s="1194"/>
      <c r="S7" s="1194"/>
      <c r="T7" s="1194"/>
      <c r="U7" s="1194"/>
      <c r="V7" s="1194">
        <v>3119</v>
      </c>
      <c r="W7" s="1194"/>
      <c r="X7" s="1194"/>
      <c r="Y7" s="1194"/>
      <c r="Z7" s="1194"/>
      <c r="AA7" s="1194">
        <v>140</v>
      </c>
      <c r="AB7" s="1194"/>
      <c r="AC7" s="1194"/>
      <c r="AD7" s="1194"/>
      <c r="AE7" s="1195"/>
      <c r="AF7" s="1196">
        <v>106</v>
      </c>
      <c r="AG7" s="1197"/>
      <c r="AH7" s="1197"/>
      <c r="AI7" s="1197"/>
      <c r="AJ7" s="1198"/>
      <c r="AK7" s="1180" t="s">
        <v>596</v>
      </c>
      <c r="AL7" s="1181"/>
      <c r="AM7" s="1181"/>
      <c r="AN7" s="1181"/>
      <c r="AO7" s="1181"/>
      <c r="AP7" s="1181">
        <v>3779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595</v>
      </c>
      <c r="BT7" s="1185"/>
      <c r="BU7" s="1185"/>
      <c r="BV7" s="1185"/>
      <c r="BW7" s="1185"/>
      <c r="BX7" s="1185"/>
      <c r="BY7" s="1185"/>
      <c r="BZ7" s="1185"/>
      <c r="CA7" s="1185"/>
      <c r="CB7" s="1185"/>
      <c r="CC7" s="1185"/>
      <c r="CD7" s="1185"/>
      <c r="CE7" s="1185"/>
      <c r="CF7" s="1185"/>
      <c r="CG7" s="1186"/>
      <c r="CH7" s="1177">
        <v>2</v>
      </c>
      <c r="CI7" s="1178"/>
      <c r="CJ7" s="1178"/>
      <c r="CK7" s="1178"/>
      <c r="CL7" s="1179"/>
      <c r="CM7" s="1177">
        <v>34</v>
      </c>
      <c r="CN7" s="1178"/>
      <c r="CO7" s="1178"/>
      <c r="CP7" s="1178"/>
      <c r="CQ7" s="1179"/>
      <c r="CR7" s="1177">
        <v>7</v>
      </c>
      <c r="CS7" s="1178"/>
      <c r="CT7" s="1178"/>
      <c r="CU7" s="1178"/>
      <c r="CV7" s="1179"/>
      <c r="CW7" s="1177" t="s">
        <v>596</v>
      </c>
      <c r="CX7" s="1178"/>
      <c r="CY7" s="1178"/>
      <c r="CZ7" s="1178"/>
      <c r="DA7" s="1179"/>
      <c r="DB7" s="1177" t="s">
        <v>596</v>
      </c>
      <c r="DC7" s="1178"/>
      <c r="DD7" s="1178"/>
      <c r="DE7" s="1178"/>
      <c r="DF7" s="1179"/>
      <c r="DG7" s="1177" t="s">
        <v>596</v>
      </c>
      <c r="DH7" s="1178"/>
      <c r="DI7" s="1178"/>
      <c r="DJ7" s="1178"/>
      <c r="DK7" s="1179"/>
      <c r="DL7" s="1177" t="s">
        <v>596</v>
      </c>
      <c r="DM7" s="1178"/>
      <c r="DN7" s="1178"/>
      <c r="DO7" s="1178"/>
      <c r="DP7" s="1179"/>
      <c r="DQ7" s="1177" t="s">
        <v>596</v>
      </c>
      <c r="DR7" s="1178"/>
      <c r="DS7" s="1178"/>
      <c r="DT7" s="1178"/>
      <c r="DU7" s="1179"/>
      <c r="DV7" s="1204"/>
      <c r="DW7" s="1205"/>
      <c r="DX7" s="1205"/>
      <c r="DY7" s="1205"/>
      <c r="DZ7" s="1206"/>
      <c r="EA7" s="254"/>
    </row>
    <row r="8" spans="1:131" s="255" customFormat="1" ht="26.25" customHeight="1" x14ac:dyDescent="0.15">
      <c r="A8" s="261">
        <v>2</v>
      </c>
      <c r="B8" s="1120"/>
      <c r="C8" s="1121"/>
      <c r="D8" s="1121"/>
      <c r="E8" s="1121"/>
      <c r="F8" s="1121"/>
      <c r="G8" s="1121"/>
      <c r="H8" s="1121"/>
      <c r="I8" s="1121"/>
      <c r="J8" s="1121"/>
      <c r="K8" s="1121"/>
      <c r="L8" s="1121"/>
      <c r="M8" s="1121"/>
      <c r="N8" s="1121"/>
      <c r="O8" s="1121"/>
      <c r="P8" s="1122"/>
      <c r="Q8" s="1132"/>
      <c r="R8" s="1133"/>
      <c r="S8" s="1133"/>
      <c r="T8" s="1133"/>
      <c r="U8" s="1133"/>
      <c r="V8" s="1133"/>
      <c r="W8" s="1133"/>
      <c r="X8" s="1133"/>
      <c r="Y8" s="1133"/>
      <c r="Z8" s="1133"/>
      <c r="AA8" s="1133"/>
      <c r="AB8" s="1133"/>
      <c r="AC8" s="1133"/>
      <c r="AD8" s="1133"/>
      <c r="AE8" s="1134"/>
      <c r="AF8" s="1126"/>
      <c r="AG8" s="1127"/>
      <c r="AH8" s="1127"/>
      <c r="AI8" s="1127"/>
      <c r="AJ8" s="1128"/>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390</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391</v>
      </c>
      <c r="B23" s="1033" t="s">
        <v>392</v>
      </c>
      <c r="C23" s="1034"/>
      <c r="D23" s="1034"/>
      <c r="E23" s="1034"/>
      <c r="F23" s="1034"/>
      <c r="G23" s="1034"/>
      <c r="H23" s="1034"/>
      <c r="I23" s="1034"/>
      <c r="J23" s="1034"/>
      <c r="K23" s="1034"/>
      <c r="L23" s="1034"/>
      <c r="M23" s="1034"/>
      <c r="N23" s="1034"/>
      <c r="O23" s="1034"/>
      <c r="P23" s="1035"/>
      <c r="Q23" s="1157">
        <v>3259</v>
      </c>
      <c r="R23" s="1158"/>
      <c r="S23" s="1158"/>
      <c r="T23" s="1158"/>
      <c r="U23" s="1158"/>
      <c r="V23" s="1158">
        <v>3119</v>
      </c>
      <c r="W23" s="1158"/>
      <c r="X23" s="1158"/>
      <c r="Y23" s="1158"/>
      <c r="Z23" s="1158"/>
      <c r="AA23" s="1158">
        <v>140</v>
      </c>
      <c r="AB23" s="1158"/>
      <c r="AC23" s="1158"/>
      <c r="AD23" s="1158"/>
      <c r="AE23" s="1159"/>
      <c r="AF23" s="1160">
        <v>106</v>
      </c>
      <c r="AG23" s="1158"/>
      <c r="AH23" s="1158"/>
      <c r="AI23" s="1158"/>
      <c r="AJ23" s="1161"/>
      <c r="AK23" s="1162"/>
      <c r="AL23" s="1163"/>
      <c r="AM23" s="1163"/>
      <c r="AN23" s="1163"/>
      <c r="AO23" s="1163"/>
      <c r="AP23" s="1158">
        <v>3779</v>
      </c>
      <c r="AQ23" s="1158"/>
      <c r="AR23" s="1158"/>
      <c r="AS23" s="1158"/>
      <c r="AT23" s="1158"/>
      <c r="AU23" s="1164"/>
      <c r="AV23" s="1164"/>
      <c r="AW23" s="1164"/>
      <c r="AX23" s="1164"/>
      <c r="AY23" s="1165"/>
      <c r="AZ23" s="1154" t="s">
        <v>393</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372</v>
      </c>
      <c r="B26" s="1085"/>
      <c r="C26" s="1085"/>
      <c r="D26" s="1085"/>
      <c r="E26" s="1085"/>
      <c r="F26" s="1085"/>
      <c r="G26" s="1085"/>
      <c r="H26" s="1085"/>
      <c r="I26" s="1085"/>
      <c r="J26" s="1085"/>
      <c r="K26" s="1085"/>
      <c r="L26" s="1085"/>
      <c r="M26" s="1085"/>
      <c r="N26" s="1085"/>
      <c r="O26" s="1085"/>
      <c r="P26" s="1086"/>
      <c r="Q26" s="1090" t="s">
        <v>396</v>
      </c>
      <c r="R26" s="1091"/>
      <c r="S26" s="1091"/>
      <c r="T26" s="1091"/>
      <c r="U26" s="1092"/>
      <c r="V26" s="1090" t="s">
        <v>397</v>
      </c>
      <c r="W26" s="1091"/>
      <c r="X26" s="1091"/>
      <c r="Y26" s="1091"/>
      <c r="Z26" s="1092"/>
      <c r="AA26" s="1090" t="s">
        <v>398</v>
      </c>
      <c r="AB26" s="1091"/>
      <c r="AC26" s="1091"/>
      <c r="AD26" s="1091"/>
      <c r="AE26" s="1091"/>
      <c r="AF26" s="1148" t="s">
        <v>399</v>
      </c>
      <c r="AG26" s="1097"/>
      <c r="AH26" s="1097"/>
      <c r="AI26" s="1097"/>
      <c r="AJ26" s="1149"/>
      <c r="AK26" s="1091" t="s">
        <v>400</v>
      </c>
      <c r="AL26" s="1091"/>
      <c r="AM26" s="1091"/>
      <c r="AN26" s="1091"/>
      <c r="AO26" s="1092"/>
      <c r="AP26" s="1090" t="s">
        <v>401</v>
      </c>
      <c r="AQ26" s="1091"/>
      <c r="AR26" s="1091"/>
      <c r="AS26" s="1091"/>
      <c r="AT26" s="1092"/>
      <c r="AU26" s="1090" t="s">
        <v>402</v>
      </c>
      <c r="AV26" s="1091"/>
      <c r="AW26" s="1091"/>
      <c r="AX26" s="1091"/>
      <c r="AY26" s="1092"/>
      <c r="AZ26" s="1090" t="s">
        <v>403</v>
      </c>
      <c r="BA26" s="1091"/>
      <c r="BB26" s="1091"/>
      <c r="BC26" s="1091"/>
      <c r="BD26" s="1092"/>
      <c r="BE26" s="1090" t="s">
        <v>379</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404</v>
      </c>
      <c r="C28" s="1140"/>
      <c r="D28" s="1140"/>
      <c r="E28" s="1140"/>
      <c r="F28" s="1140"/>
      <c r="G28" s="1140"/>
      <c r="H28" s="1140"/>
      <c r="I28" s="1140"/>
      <c r="J28" s="1140"/>
      <c r="K28" s="1140"/>
      <c r="L28" s="1140"/>
      <c r="M28" s="1140"/>
      <c r="N28" s="1140"/>
      <c r="O28" s="1140"/>
      <c r="P28" s="1141"/>
      <c r="Q28" s="1142">
        <v>263</v>
      </c>
      <c r="R28" s="1143"/>
      <c r="S28" s="1143"/>
      <c r="T28" s="1143"/>
      <c r="U28" s="1143"/>
      <c r="V28" s="1143">
        <v>263</v>
      </c>
      <c r="W28" s="1143"/>
      <c r="X28" s="1143"/>
      <c r="Y28" s="1143"/>
      <c r="Z28" s="1143"/>
      <c r="AA28" s="1143">
        <v>1</v>
      </c>
      <c r="AB28" s="1143"/>
      <c r="AC28" s="1143"/>
      <c r="AD28" s="1143"/>
      <c r="AE28" s="1144"/>
      <c r="AF28" s="1145">
        <v>1</v>
      </c>
      <c r="AG28" s="1143"/>
      <c r="AH28" s="1143"/>
      <c r="AI28" s="1143"/>
      <c r="AJ28" s="1146"/>
      <c r="AK28" s="1147">
        <v>35</v>
      </c>
      <c r="AL28" s="1135"/>
      <c r="AM28" s="1135"/>
      <c r="AN28" s="1135"/>
      <c r="AO28" s="1135"/>
      <c r="AP28" s="1135" t="s">
        <v>596</v>
      </c>
      <c r="AQ28" s="1135"/>
      <c r="AR28" s="1135"/>
      <c r="AS28" s="1135"/>
      <c r="AT28" s="1135"/>
      <c r="AU28" s="1135" t="s">
        <v>596</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0" t="s">
        <v>405</v>
      </c>
      <c r="C29" s="1121"/>
      <c r="D29" s="1121"/>
      <c r="E29" s="1121"/>
      <c r="F29" s="1121"/>
      <c r="G29" s="1121"/>
      <c r="H29" s="1121"/>
      <c r="I29" s="1121"/>
      <c r="J29" s="1121"/>
      <c r="K29" s="1121"/>
      <c r="L29" s="1121"/>
      <c r="M29" s="1121"/>
      <c r="N29" s="1121"/>
      <c r="O29" s="1121"/>
      <c r="P29" s="1122"/>
      <c r="Q29" s="1132">
        <v>88</v>
      </c>
      <c r="R29" s="1133"/>
      <c r="S29" s="1133"/>
      <c r="T29" s="1133"/>
      <c r="U29" s="1133"/>
      <c r="V29" s="1133">
        <v>88</v>
      </c>
      <c r="W29" s="1133"/>
      <c r="X29" s="1133"/>
      <c r="Y29" s="1133"/>
      <c r="Z29" s="1133"/>
      <c r="AA29" s="1133">
        <v>0</v>
      </c>
      <c r="AB29" s="1133"/>
      <c r="AC29" s="1133"/>
      <c r="AD29" s="1133"/>
      <c r="AE29" s="1134"/>
      <c r="AF29" s="1126">
        <v>0</v>
      </c>
      <c r="AG29" s="1127"/>
      <c r="AH29" s="1127"/>
      <c r="AI29" s="1127"/>
      <c r="AJ29" s="1128"/>
      <c r="AK29" s="1069">
        <v>44</v>
      </c>
      <c r="AL29" s="1060"/>
      <c r="AM29" s="1060"/>
      <c r="AN29" s="1060"/>
      <c r="AO29" s="1060"/>
      <c r="AP29" s="1060">
        <v>7</v>
      </c>
      <c r="AQ29" s="1060"/>
      <c r="AR29" s="1060"/>
      <c r="AS29" s="1060"/>
      <c r="AT29" s="1060"/>
      <c r="AU29" s="1060">
        <v>2</v>
      </c>
      <c r="AV29" s="1060"/>
      <c r="AW29" s="1060"/>
      <c r="AX29" s="1060"/>
      <c r="AY29" s="1060"/>
      <c r="AZ29" s="1131"/>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0" t="s">
        <v>406</v>
      </c>
      <c r="C30" s="1121"/>
      <c r="D30" s="1121"/>
      <c r="E30" s="1121"/>
      <c r="F30" s="1121"/>
      <c r="G30" s="1121"/>
      <c r="H30" s="1121"/>
      <c r="I30" s="1121"/>
      <c r="J30" s="1121"/>
      <c r="K30" s="1121"/>
      <c r="L30" s="1121"/>
      <c r="M30" s="1121"/>
      <c r="N30" s="1121"/>
      <c r="O30" s="1121"/>
      <c r="P30" s="1122"/>
      <c r="Q30" s="1132">
        <v>257</v>
      </c>
      <c r="R30" s="1133"/>
      <c r="S30" s="1133"/>
      <c r="T30" s="1133"/>
      <c r="U30" s="1133"/>
      <c r="V30" s="1133">
        <v>244</v>
      </c>
      <c r="W30" s="1133"/>
      <c r="X30" s="1133"/>
      <c r="Y30" s="1133"/>
      <c r="Z30" s="1133"/>
      <c r="AA30" s="1133">
        <v>13</v>
      </c>
      <c r="AB30" s="1133"/>
      <c r="AC30" s="1133"/>
      <c r="AD30" s="1133"/>
      <c r="AE30" s="1134"/>
      <c r="AF30" s="1126">
        <v>13</v>
      </c>
      <c r="AG30" s="1127"/>
      <c r="AH30" s="1127"/>
      <c r="AI30" s="1127"/>
      <c r="AJ30" s="1128"/>
      <c r="AK30" s="1069">
        <v>35</v>
      </c>
      <c r="AL30" s="1060"/>
      <c r="AM30" s="1060"/>
      <c r="AN30" s="1060"/>
      <c r="AO30" s="1060"/>
      <c r="AP30" s="1060" t="s">
        <v>596</v>
      </c>
      <c r="AQ30" s="1060"/>
      <c r="AR30" s="1060"/>
      <c r="AS30" s="1060"/>
      <c r="AT30" s="1060"/>
      <c r="AU30" s="1060" t="s">
        <v>596</v>
      </c>
      <c r="AV30" s="1060"/>
      <c r="AW30" s="1060"/>
      <c r="AX30" s="1060"/>
      <c r="AY30" s="1060"/>
      <c r="AZ30" s="1131"/>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0" t="s">
        <v>407</v>
      </c>
      <c r="C31" s="1121"/>
      <c r="D31" s="1121"/>
      <c r="E31" s="1121"/>
      <c r="F31" s="1121"/>
      <c r="G31" s="1121"/>
      <c r="H31" s="1121"/>
      <c r="I31" s="1121"/>
      <c r="J31" s="1121"/>
      <c r="K31" s="1121"/>
      <c r="L31" s="1121"/>
      <c r="M31" s="1121"/>
      <c r="N31" s="1121"/>
      <c r="O31" s="1121"/>
      <c r="P31" s="1122"/>
      <c r="Q31" s="1132">
        <v>32</v>
      </c>
      <c r="R31" s="1133"/>
      <c r="S31" s="1133"/>
      <c r="T31" s="1133"/>
      <c r="U31" s="1133"/>
      <c r="V31" s="1133">
        <v>32</v>
      </c>
      <c r="W31" s="1133"/>
      <c r="X31" s="1133"/>
      <c r="Y31" s="1133"/>
      <c r="Z31" s="1133"/>
      <c r="AA31" s="1133">
        <v>0</v>
      </c>
      <c r="AB31" s="1133"/>
      <c r="AC31" s="1133"/>
      <c r="AD31" s="1133"/>
      <c r="AE31" s="1134"/>
      <c r="AF31" s="1126">
        <v>0</v>
      </c>
      <c r="AG31" s="1127"/>
      <c r="AH31" s="1127"/>
      <c r="AI31" s="1127"/>
      <c r="AJ31" s="1128"/>
      <c r="AK31" s="1069">
        <v>16</v>
      </c>
      <c r="AL31" s="1060"/>
      <c r="AM31" s="1060"/>
      <c r="AN31" s="1060"/>
      <c r="AO31" s="1060"/>
      <c r="AP31" s="1060" t="s">
        <v>596</v>
      </c>
      <c r="AQ31" s="1060"/>
      <c r="AR31" s="1060"/>
      <c r="AS31" s="1060"/>
      <c r="AT31" s="1060"/>
      <c r="AU31" s="1060" t="s">
        <v>596</v>
      </c>
      <c r="AV31" s="1060"/>
      <c r="AW31" s="1060"/>
      <c r="AX31" s="1060"/>
      <c r="AY31" s="1060"/>
      <c r="AZ31" s="1131"/>
      <c r="BA31" s="1131"/>
      <c r="BB31" s="1131"/>
      <c r="BC31" s="1131"/>
      <c r="BD31" s="1131"/>
      <c r="BE31" s="1115"/>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0" t="s">
        <v>408</v>
      </c>
      <c r="C32" s="1121"/>
      <c r="D32" s="1121"/>
      <c r="E32" s="1121"/>
      <c r="F32" s="1121"/>
      <c r="G32" s="1121"/>
      <c r="H32" s="1121"/>
      <c r="I32" s="1121"/>
      <c r="J32" s="1121"/>
      <c r="K32" s="1121"/>
      <c r="L32" s="1121"/>
      <c r="M32" s="1121"/>
      <c r="N32" s="1121"/>
      <c r="O32" s="1121"/>
      <c r="P32" s="1122"/>
      <c r="Q32" s="1132">
        <v>201</v>
      </c>
      <c r="R32" s="1133"/>
      <c r="S32" s="1133"/>
      <c r="T32" s="1133"/>
      <c r="U32" s="1133"/>
      <c r="V32" s="1133">
        <v>201</v>
      </c>
      <c r="W32" s="1133"/>
      <c r="X32" s="1133"/>
      <c r="Y32" s="1133"/>
      <c r="Z32" s="1133"/>
      <c r="AA32" s="1133">
        <v>0</v>
      </c>
      <c r="AB32" s="1133"/>
      <c r="AC32" s="1133"/>
      <c r="AD32" s="1133"/>
      <c r="AE32" s="1134"/>
      <c r="AF32" s="1126">
        <v>0</v>
      </c>
      <c r="AG32" s="1127"/>
      <c r="AH32" s="1127"/>
      <c r="AI32" s="1127"/>
      <c r="AJ32" s="1128"/>
      <c r="AK32" s="1069">
        <v>74</v>
      </c>
      <c r="AL32" s="1060"/>
      <c r="AM32" s="1060"/>
      <c r="AN32" s="1060"/>
      <c r="AO32" s="1060"/>
      <c r="AP32" s="1060">
        <v>912</v>
      </c>
      <c r="AQ32" s="1060"/>
      <c r="AR32" s="1060"/>
      <c r="AS32" s="1060"/>
      <c r="AT32" s="1060"/>
      <c r="AU32" s="1060">
        <v>698</v>
      </c>
      <c r="AV32" s="1060"/>
      <c r="AW32" s="1060"/>
      <c r="AX32" s="1060"/>
      <c r="AY32" s="1060"/>
      <c r="AZ32" s="1131"/>
      <c r="BA32" s="1131"/>
      <c r="BB32" s="1131"/>
      <c r="BC32" s="1131"/>
      <c r="BD32" s="1131"/>
      <c r="BE32" s="1115" t="s">
        <v>409</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0" t="s">
        <v>410</v>
      </c>
      <c r="C33" s="1121"/>
      <c r="D33" s="1121"/>
      <c r="E33" s="1121"/>
      <c r="F33" s="1121"/>
      <c r="G33" s="1121"/>
      <c r="H33" s="1121"/>
      <c r="I33" s="1121"/>
      <c r="J33" s="1121"/>
      <c r="K33" s="1121"/>
      <c r="L33" s="1121"/>
      <c r="M33" s="1121"/>
      <c r="N33" s="1121"/>
      <c r="O33" s="1121"/>
      <c r="P33" s="1122"/>
      <c r="Q33" s="1132">
        <v>153</v>
      </c>
      <c r="R33" s="1133"/>
      <c r="S33" s="1133"/>
      <c r="T33" s="1133"/>
      <c r="U33" s="1133"/>
      <c r="V33" s="1133">
        <v>153</v>
      </c>
      <c r="W33" s="1133"/>
      <c r="X33" s="1133"/>
      <c r="Y33" s="1133"/>
      <c r="Z33" s="1133"/>
      <c r="AA33" s="1133">
        <v>0</v>
      </c>
      <c r="AB33" s="1133"/>
      <c r="AC33" s="1133"/>
      <c r="AD33" s="1133"/>
      <c r="AE33" s="1134"/>
      <c r="AF33" s="1126">
        <v>0</v>
      </c>
      <c r="AG33" s="1127"/>
      <c r="AH33" s="1127"/>
      <c r="AI33" s="1127"/>
      <c r="AJ33" s="1128"/>
      <c r="AK33" s="1069">
        <v>61</v>
      </c>
      <c r="AL33" s="1060"/>
      <c r="AM33" s="1060"/>
      <c r="AN33" s="1060"/>
      <c r="AO33" s="1060"/>
      <c r="AP33" s="1060">
        <v>270</v>
      </c>
      <c r="AQ33" s="1060"/>
      <c r="AR33" s="1060"/>
      <c r="AS33" s="1060"/>
      <c r="AT33" s="1060"/>
      <c r="AU33" s="1060">
        <v>270</v>
      </c>
      <c r="AV33" s="1060"/>
      <c r="AW33" s="1060"/>
      <c r="AX33" s="1060"/>
      <c r="AY33" s="1060"/>
      <c r="AZ33" s="1131"/>
      <c r="BA33" s="1131"/>
      <c r="BB33" s="1131"/>
      <c r="BC33" s="1131"/>
      <c r="BD33" s="1131"/>
      <c r="BE33" s="1115" t="s">
        <v>411</v>
      </c>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0" t="s">
        <v>412</v>
      </c>
      <c r="C34" s="1121"/>
      <c r="D34" s="1121"/>
      <c r="E34" s="1121"/>
      <c r="F34" s="1121"/>
      <c r="G34" s="1121"/>
      <c r="H34" s="1121"/>
      <c r="I34" s="1121"/>
      <c r="J34" s="1121"/>
      <c r="K34" s="1121"/>
      <c r="L34" s="1121"/>
      <c r="M34" s="1121"/>
      <c r="N34" s="1121"/>
      <c r="O34" s="1121"/>
      <c r="P34" s="1122"/>
      <c r="Q34" s="1132">
        <v>16</v>
      </c>
      <c r="R34" s="1133"/>
      <c r="S34" s="1133"/>
      <c r="T34" s="1133"/>
      <c r="U34" s="1133"/>
      <c r="V34" s="1133">
        <v>16</v>
      </c>
      <c r="W34" s="1133"/>
      <c r="X34" s="1133"/>
      <c r="Y34" s="1133"/>
      <c r="Z34" s="1133"/>
      <c r="AA34" s="1133">
        <v>0</v>
      </c>
      <c r="AB34" s="1133"/>
      <c r="AC34" s="1133"/>
      <c r="AD34" s="1133"/>
      <c r="AE34" s="1134"/>
      <c r="AF34" s="1126">
        <v>0</v>
      </c>
      <c r="AG34" s="1127"/>
      <c r="AH34" s="1127"/>
      <c r="AI34" s="1127"/>
      <c r="AJ34" s="1128"/>
      <c r="AK34" s="1069">
        <v>14</v>
      </c>
      <c r="AL34" s="1060"/>
      <c r="AM34" s="1060"/>
      <c r="AN34" s="1060"/>
      <c r="AO34" s="1060"/>
      <c r="AP34" s="1060">
        <v>107</v>
      </c>
      <c r="AQ34" s="1060"/>
      <c r="AR34" s="1060"/>
      <c r="AS34" s="1060"/>
      <c r="AT34" s="1060"/>
      <c r="AU34" s="1060">
        <v>107</v>
      </c>
      <c r="AV34" s="1060"/>
      <c r="AW34" s="1060"/>
      <c r="AX34" s="1060"/>
      <c r="AY34" s="1060"/>
      <c r="AZ34" s="1131"/>
      <c r="BA34" s="1131"/>
      <c r="BB34" s="1131"/>
      <c r="BC34" s="1131"/>
      <c r="BD34" s="1131"/>
      <c r="BE34" s="1115" t="s">
        <v>411</v>
      </c>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413</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391</v>
      </c>
      <c r="B63" s="1033" t="s">
        <v>414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14</v>
      </c>
      <c r="AG63" s="1048"/>
      <c r="AH63" s="1048"/>
      <c r="AI63" s="1048"/>
      <c r="AJ63" s="1113"/>
      <c r="AK63" s="1114"/>
      <c r="AL63" s="1052"/>
      <c r="AM63" s="1052"/>
      <c r="AN63" s="1052"/>
      <c r="AO63" s="1052"/>
      <c r="AP63" s="1048">
        <v>1296</v>
      </c>
      <c r="AQ63" s="1048"/>
      <c r="AR63" s="1048"/>
      <c r="AS63" s="1048"/>
      <c r="AT63" s="1048"/>
      <c r="AU63" s="1048">
        <v>840</v>
      </c>
      <c r="AV63" s="1048"/>
      <c r="AW63" s="1048"/>
      <c r="AX63" s="1048"/>
      <c r="AY63" s="1048"/>
      <c r="AZ63" s="1108"/>
      <c r="BA63" s="1108"/>
      <c r="BB63" s="1108"/>
      <c r="BC63" s="1108"/>
      <c r="BD63" s="1108"/>
      <c r="BE63" s="1049"/>
      <c r="BF63" s="1049"/>
      <c r="BG63" s="1049"/>
      <c r="BH63" s="1049"/>
      <c r="BI63" s="1050"/>
      <c r="BJ63" s="1109" t="s">
        <v>176</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416</v>
      </c>
      <c r="B66" s="1085"/>
      <c r="C66" s="1085"/>
      <c r="D66" s="1085"/>
      <c r="E66" s="1085"/>
      <c r="F66" s="1085"/>
      <c r="G66" s="1085"/>
      <c r="H66" s="1085"/>
      <c r="I66" s="1085"/>
      <c r="J66" s="1085"/>
      <c r="K66" s="1085"/>
      <c r="L66" s="1085"/>
      <c r="M66" s="1085"/>
      <c r="N66" s="1085"/>
      <c r="O66" s="1085"/>
      <c r="P66" s="1086"/>
      <c r="Q66" s="1090" t="s">
        <v>396</v>
      </c>
      <c r="R66" s="1091"/>
      <c r="S66" s="1091"/>
      <c r="T66" s="1091"/>
      <c r="U66" s="1092"/>
      <c r="V66" s="1090" t="s">
        <v>417</v>
      </c>
      <c r="W66" s="1091"/>
      <c r="X66" s="1091"/>
      <c r="Y66" s="1091"/>
      <c r="Z66" s="1092"/>
      <c r="AA66" s="1090" t="s">
        <v>418</v>
      </c>
      <c r="AB66" s="1091"/>
      <c r="AC66" s="1091"/>
      <c r="AD66" s="1091"/>
      <c r="AE66" s="1092"/>
      <c r="AF66" s="1096" t="s">
        <v>419</v>
      </c>
      <c r="AG66" s="1097"/>
      <c r="AH66" s="1097"/>
      <c r="AI66" s="1097"/>
      <c r="AJ66" s="1098"/>
      <c r="AK66" s="1090" t="s">
        <v>420</v>
      </c>
      <c r="AL66" s="1085"/>
      <c r="AM66" s="1085"/>
      <c r="AN66" s="1085"/>
      <c r="AO66" s="1086"/>
      <c r="AP66" s="1090" t="s">
        <v>421</v>
      </c>
      <c r="AQ66" s="1091"/>
      <c r="AR66" s="1091"/>
      <c r="AS66" s="1091"/>
      <c r="AT66" s="1092"/>
      <c r="AU66" s="1090" t="s">
        <v>422</v>
      </c>
      <c r="AV66" s="1091"/>
      <c r="AW66" s="1091"/>
      <c r="AX66" s="1091"/>
      <c r="AY66" s="1092"/>
      <c r="AZ66" s="1090" t="s">
        <v>379</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583</v>
      </c>
      <c r="C68" s="1075"/>
      <c r="D68" s="1075"/>
      <c r="E68" s="1075"/>
      <c r="F68" s="1075"/>
      <c r="G68" s="1075"/>
      <c r="H68" s="1075"/>
      <c r="I68" s="1075"/>
      <c r="J68" s="1075"/>
      <c r="K68" s="1075"/>
      <c r="L68" s="1075"/>
      <c r="M68" s="1075"/>
      <c r="N68" s="1075"/>
      <c r="O68" s="1075"/>
      <c r="P68" s="1076"/>
      <c r="Q68" s="1077">
        <v>13006</v>
      </c>
      <c r="R68" s="1071"/>
      <c r="S68" s="1071"/>
      <c r="T68" s="1071"/>
      <c r="U68" s="1071"/>
      <c r="V68" s="1071">
        <v>12626</v>
      </c>
      <c r="W68" s="1071"/>
      <c r="X68" s="1071"/>
      <c r="Y68" s="1071"/>
      <c r="Z68" s="1071"/>
      <c r="AA68" s="1071">
        <v>379</v>
      </c>
      <c r="AB68" s="1071"/>
      <c r="AC68" s="1071"/>
      <c r="AD68" s="1071"/>
      <c r="AE68" s="1071"/>
      <c r="AF68" s="1071">
        <v>379</v>
      </c>
      <c r="AG68" s="1071"/>
      <c r="AH68" s="1071"/>
      <c r="AI68" s="1071"/>
      <c r="AJ68" s="1071"/>
      <c r="AK68" s="1071">
        <v>300</v>
      </c>
      <c r="AL68" s="1071"/>
      <c r="AM68" s="1071"/>
      <c r="AN68" s="1071"/>
      <c r="AO68" s="1071"/>
      <c r="AP68" s="1071" t="s">
        <v>592</v>
      </c>
      <c r="AQ68" s="1071"/>
      <c r="AR68" s="1071"/>
      <c r="AS68" s="1071"/>
      <c r="AT68" s="1071"/>
      <c r="AU68" s="1071" t="s">
        <v>593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584</v>
      </c>
      <c r="C69" s="1064"/>
      <c r="D69" s="1064"/>
      <c r="E69" s="1064"/>
      <c r="F69" s="1064"/>
      <c r="G69" s="1064"/>
      <c r="H69" s="1064"/>
      <c r="I69" s="1064"/>
      <c r="J69" s="1064"/>
      <c r="K69" s="1064"/>
      <c r="L69" s="1064"/>
      <c r="M69" s="1064"/>
      <c r="N69" s="1064"/>
      <c r="O69" s="1064"/>
      <c r="P69" s="1065"/>
      <c r="Q69" s="1066">
        <v>888</v>
      </c>
      <c r="R69" s="1060"/>
      <c r="S69" s="1060"/>
      <c r="T69" s="1060"/>
      <c r="U69" s="1060"/>
      <c r="V69" s="1060">
        <v>837</v>
      </c>
      <c r="W69" s="1060"/>
      <c r="X69" s="1060"/>
      <c r="Y69" s="1060"/>
      <c r="Z69" s="1060"/>
      <c r="AA69" s="1060">
        <v>51</v>
      </c>
      <c r="AB69" s="1060"/>
      <c r="AC69" s="1060"/>
      <c r="AD69" s="1060"/>
      <c r="AE69" s="1060"/>
      <c r="AF69" s="1060">
        <v>51</v>
      </c>
      <c r="AG69" s="1060"/>
      <c r="AH69" s="1060"/>
      <c r="AI69" s="1060"/>
      <c r="AJ69" s="1060"/>
      <c r="AK69" s="1060" t="s">
        <v>592</v>
      </c>
      <c r="AL69" s="1060"/>
      <c r="AM69" s="1060"/>
      <c r="AN69" s="1060"/>
      <c r="AO69" s="1060"/>
      <c r="AP69" s="1060" t="s">
        <v>592</v>
      </c>
      <c r="AQ69" s="1060"/>
      <c r="AR69" s="1060"/>
      <c r="AS69" s="1060"/>
      <c r="AT69" s="1060"/>
      <c r="AU69" s="1060" t="s">
        <v>592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585</v>
      </c>
      <c r="C70" s="1064"/>
      <c r="D70" s="1064"/>
      <c r="E70" s="1064"/>
      <c r="F70" s="1064"/>
      <c r="G70" s="1064"/>
      <c r="H70" s="1064"/>
      <c r="I70" s="1064"/>
      <c r="J70" s="1064"/>
      <c r="K70" s="1064"/>
      <c r="L70" s="1064"/>
      <c r="M70" s="1064"/>
      <c r="N70" s="1064"/>
      <c r="O70" s="1064"/>
      <c r="P70" s="1065"/>
      <c r="Q70" s="1066">
        <v>1388</v>
      </c>
      <c r="R70" s="1060"/>
      <c r="S70" s="1060"/>
      <c r="T70" s="1060"/>
      <c r="U70" s="1060"/>
      <c r="V70" s="1060">
        <v>1373</v>
      </c>
      <c r="W70" s="1060"/>
      <c r="X70" s="1060"/>
      <c r="Y70" s="1060"/>
      <c r="Z70" s="1060"/>
      <c r="AA70" s="1060">
        <v>15</v>
      </c>
      <c r="AB70" s="1060"/>
      <c r="AC70" s="1060"/>
      <c r="AD70" s="1060"/>
      <c r="AE70" s="1060"/>
      <c r="AF70" s="1060">
        <v>15</v>
      </c>
      <c r="AG70" s="1060"/>
      <c r="AH70" s="1060"/>
      <c r="AI70" s="1060"/>
      <c r="AJ70" s="1060"/>
      <c r="AK70" s="1060">
        <v>1</v>
      </c>
      <c r="AL70" s="1060"/>
      <c r="AM70" s="1060"/>
      <c r="AN70" s="1060"/>
      <c r="AO70" s="1060"/>
      <c r="AP70" s="1060" t="s">
        <v>592</v>
      </c>
      <c r="AQ70" s="1060"/>
      <c r="AR70" s="1060"/>
      <c r="AS70" s="1060"/>
      <c r="AT70" s="1060"/>
      <c r="AU70" s="1060" t="s">
        <v>592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586</v>
      </c>
      <c r="C71" s="1064"/>
      <c r="D71" s="1064"/>
      <c r="E71" s="1064"/>
      <c r="F71" s="1064"/>
      <c r="G71" s="1064"/>
      <c r="H71" s="1064"/>
      <c r="I71" s="1064"/>
      <c r="J71" s="1064"/>
      <c r="K71" s="1064"/>
      <c r="L71" s="1064"/>
      <c r="M71" s="1064"/>
      <c r="N71" s="1064"/>
      <c r="O71" s="1064"/>
      <c r="P71" s="1065"/>
      <c r="Q71" s="1066">
        <v>436</v>
      </c>
      <c r="R71" s="1060"/>
      <c r="S71" s="1060"/>
      <c r="T71" s="1060"/>
      <c r="U71" s="1060"/>
      <c r="V71" s="1060">
        <v>413</v>
      </c>
      <c r="W71" s="1060"/>
      <c r="X71" s="1060"/>
      <c r="Y71" s="1060"/>
      <c r="Z71" s="1060"/>
      <c r="AA71" s="1060">
        <v>23</v>
      </c>
      <c r="AB71" s="1060"/>
      <c r="AC71" s="1060"/>
      <c r="AD71" s="1060"/>
      <c r="AE71" s="1060"/>
      <c r="AF71" s="1060">
        <v>23</v>
      </c>
      <c r="AG71" s="1060"/>
      <c r="AH71" s="1060"/>
      <c r="AI71" s="1060"/>
      <c r="AJ71" s="1060"/>
      <c r="AK71" s="1060">
        <v>12</v>
      </c>
      <c r="AL71" s="1060"/>
      <c r="AM71" s="1060"/>
      <c r="AN71" s="1060"/>
      <c r="AO71" s="1060"/>
      <c r="AP71" s="1060" t="s">
        <v>592</v>
      </c>
      <c r="AQ71" s="1060"/>
      <c r="AR71" s="1060"/>
      <c r="AS71" s="1060"/>
      <c r="AT71" s="1060"/>
      <c r="AU71" s="1060" t="s">
        <v>592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587</v>
      </c>
      <c r="C72" s="1064"/>
      <c r="D72" s="1064"/>
      <c r="E72" s="1064"/>
      <c r="F72" s="1064"/>
      <c r="G72" s="1064"/>
      <c r="H72" s="1064"/>
      <c r="I72" s="1064"/>
      <c r="J72" s="1064"/>
      <c r="K72" s="1064"/>
      <c r="L72" s="1064"/>
      <c r="M72" s="1064"/>
      <c r="N72" s="1064"/>
      <c r="O72" s="1064"/>
      <c r="P72" s="1065"/>
      <c r="Q72" s="1066">
        <v>246</v>
      </c>
      <c r="R72" s="1060"/>
      <c r="S72" s="1060"/>
      <c r="T72" s="1060"/>
      <c r="U72" s="1060"/>
      <c r="V72" s="1060">
        <v>238</v>
      </c>
      <c r="W72" s="1060"/>
      <c r="X72" s="1060"/>
      <c r="Y72" s="1060"/>
      <c r="Z72" s="1060"/>
      <c r="AA72" s="1060">
        <v>7</v>
      </c>
      <c r="AB72" s="1060"/>
      <c r="AC72" s="1060"/>
      <c r="AD72" s="1060"/>
      <c r="AE72" s="1060"/>
      <c r="AF72" s="1060">
        <v>-17</v>
      </c>
      <c r="AG72" s="1060"/>
      <c r="AH72" s="1060"/>
      <c r="AI72" s="1060"/>
      <c r="AJ72" s="1060"/>
      <c r="AK72" s="1060">
        <v>29</v>
      </c>
      <c r="AL72" s="1060"/>
      <c r="AM72" s="1060"/>
      <c r="AN72" s="1060"/>
      <c r="AO72" s="1060"/>
      <c r="AP72" s="1060" t="s">
        <v>592</v>
      </c>
      <c r="AQ72" s="1060"/>
      <c r="AR72" s="1060"/>
      <c r="AS72" s="1060"/>
      <c r="AT72" s="1060"/>
      <c r="AU72" s="1060" t="s">
        <v>592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588</v>
      </c>
      <c r="C73" s="1064"/>
      <c r="D73" s="1064"/>
      <c r="E73" s="1064"/>
      <c r="F73" s="1064"/>
      <c r="G73" s="1064"/>
      <c r="H73" s="1064"/>
      <c r="I73" s="1064"/>
      <c r="J73" s="1064"/>
      <c r="K73" s="1064"/>
      <c r="L73" s="1064"/>
      <c r="M73" s="1064"/>
      <c r="N73" s="1064"/>
      <c r="O73" s="1064"/>
      <c r="P73" s="1065"/>
      <c r="Q73" s="1066">
        <v>59</v>
      </c>
      <c r="R73" s="1060"/>
      <c r="S73" s="1060"/>
      <c r="T73" s="1060"/>
      <c r="U73" s="1060"/>
      <c r="V73" s="1060">
        <v>55</v>
      </c>
      <c r="W73" s="1060"/>
      <c r="X73" s="1060"/>
      <c r="Y73" s="1060"/>
      <c r="Z73" s="1060"/>
      <c r="AA73" s="1060">
        <v>4</v>
      </c>
      <c r="AB73" s="1060"/>
      <c r="AC73" s="1060"/>
      <c r="AD73" s="1060"/>
      <c r="AE73" s="1060"/>
      <c r="AF73" s="1060">
        <v>4</v>
      </c>
      <c r="AG73" s="1060"/>
      <c r="AH73" s="1060"/>
      <c r="AI73" s="1060"/>
      <c r="AJ73" s="1060"/>
      <c r="AK73" s="1060">
        <v>1</v>
      </c>
      <c r="AL73" s="1060"/>
      <c r="AM73" s="1060"/>
      <c r="AN73" s="1060"/>
      <c r="AO73" s="1060"/>
      <c r="AP73" s="1060" t="s">
        <v>592</v>
      </c>
      <c r="AQ73" s="1060"/>
      <c r="AR73" s="1060"/>
      <c r="AS73" s="1060"/>
      <c r="AT73" s="1060"/>
      <c r="AU73" s="1060" t="s">
        <v>592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589</v>
      </c>
      <c r="C74" s="1064"/>
      <c r="D74" s="1064"/>
      <c r="E74" s="1064"/>
      <c r="F74" s="1064"/>
      <c r="G74" s="1064"/>
      <c r="H74" s="1064"/>
      <c r="I74" s="1064"/>
      <c r="J74" s="1064"/>
      <c r="K74" s="1064"/>
      <c r="L74" s="1064"/>
      <c r="M74" s="1064"/>
      <c r="N74" s="1064"/>
      <c r="O74" s="1064"/>
      <c r="P74" s="1065"/>
      <c r="Q74" s="1066">
        <v>1507</v>
      </c>
      <c r="R74" s="1060"/>
      <c r="S74" s="1060"/>
      <c r="T74" s="1060"/>
      <c r="U74" s="1060"/>
      <c r="V74" s="1060">
        <v>1503</v>
      </c>
      <c r="W74" s="1060"/>
      <c r="X74" s="1060"/>
      <c r="Y74" s="1060"/>
      <c r="Z74" s="1060"/>
      <c r="AA74" s="1060">
        <v>4</v>
      </c>
      <c r="AB74" s="1060"/>
      <c r="AC74" s="1060"/>
      <c r="AD74" s="1060"/>
      <c r="AE74" s="1060"/>
      <c r="AF74" s="1060">
        <v>4</v>
      </c>
      <c r="AG74" s="1060"/>
      <c r="AH74" s="1060"/>
      <c r="AI74" s="1060"/>
      <c r="AJ74" s="1060"/>
      <c r="AK74" s="1060">
        <v>1</v>
      </c>
      <c r="AL74" s="1060"/>
      <c r="AM74" s="1060"/>
      <c r="AN74" s="1060"/>
      <c r="AO74" s="1060"/>
      <c r="AP74" s="1060" t="s">
        <v>592</v>
      </c>
      <c r="AQ74" s="1060"/>
      <c r="AR74" s="1060"/>
      <c r="AS74" s="1060"/>
      <c r="AT74" s="1060"/>
      <c r="AU74" s="1060" t="s">
        <v>592</v>
      </c>
      <c r="AV74" s="1060"/>
      <c r="AW74" s="1060"/>
      <c r="AX74" s="1060"/>
      <c r="AY74" s="1060"/>
      <c r="AZ74" s="1061" t="s">
        <v>590</v>
      </c>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589</v>
      </c>
      <c r="C75" s="1064"/>
      <c r="D75" s="1064"/>
      <c r="E75" s="1064"/>
      <c r="F75" s="1064"/>
      <c r="G75" s="1064"/>
      <c r="H75" s="1064"/>
      <c r="I75" s="1064"/>
      <c r="J75" s="1064"/>
      <c r="K75" s="1064"/>
      <c r="L75" s="1064"/>
      <c r="M75" s="1064"/>
      <c r="N75" s="1064"/>
      <c r="O75" s="1064"/>
      <c r="P75" s="1065"/>
      <c r="Q75" s="1067">
        <v>282568</v>
      </c>
      <c r="R75" s="1068"/>
      <c r="S75" s="1068"/>
      <c r="T75" s="1068"/>
      <c r="U75" s="1069"/>
      <c r="V75" s="1070">
        <v>273461</v>
      </c>
      <c r="W75" s="1068"/>
      <c r="X75" s="1068"/>
      <c r="Y75" s="1068"/>
      <c r="Z75" s="1069"/>
      <c r="AA75" s="1070">
        <v>9107</v>
      </c>
      <c r="AB75" s="1068"/>
      <c r="AC75" s="1068"/>
      <c r="AD75" s="1068"/>
      <c r="AE75" s="1069"/>
      <c r="AF75" s="1070">
        <v>9107</v>
      </c>
      <c r="AG75" s="1068"/>
      <c r="AH75" s="1068"/>
      <c r="AI75" s="1068"/>
      <c r="AJ75" s="1069"/>
      <c r="AK75" s="1070">
        <v>1429</v>
      </c>
      <c r="AL75" s="1068"/>
      <c r="AM75" s="1068"/>
      <c r="AN75" s="1068"/>
      <c r="AO75" s="1069"/>
      <c r="AP75" s="1060" t="s">
        <v>592</v>
      </c>
      <c r="AQ75" s="1060"/>
      <c r="AR75" s="1060"/>
      <c r="AS75" s="1060"/>
      <c r="AT75" s="1060"/>
      <c r="AU75" s="1060" t="s">
        <v>592</v>
      </c>
      <c r="AV75" s="1060"/>
      <c r="AW75" s="1060"/>
      <c r="AX75" s="1060"/>
      <c r="AY75" s="1060"/>
      <c r="AZ75" s="1061" t="s">
        <v>591</v>
      </c>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391</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9566</v>
      </c>
      <c r="AG88" s="1048"/>
      <c r="AH88" s="1048"/>
      <c r="AI88" s="1048"/>
      <c r="AJ88" s="1048"/>
      <c r="AK88" s="1052"/>
      <c r="AL88" s="1052"/>
      <c r="AM88" s="1052"/>
      <c r="AN88" s="1052"/>
      <c r="AO88" s="1052"/>
      <c r="AP88" s="1048" t="s">
        <v>594</v>
      </c>
      <c r="AQ88" s="1048"/>
      <c r="AR88" s="1048"/>
      <c r="AS88" s="1048"/>
      <c r="AT88" s="1048"/>
      <c r="AU88" s="1048" t="s">
        <v>594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7</v>
      </c>
      <c r="CS102" s="1040"/>
      <c r="CT102" s="1040"/>
      <c r="CU102" s="1040"/>
      <c r="CV102" s="1041"/>
      <c r="CW102" s="1039" t="s">
        <v>596</v>
      </c>
      <c r="CX102" s="1040"/>
      <c r="CY102" s="1040"/>
      <c r="CZ102" s="1040"/>
      <c r="DA102" s="1041"/>
      <c r="DB102" s="1039" t="s">
        <v>596</v>
      </c>
      <c r="DC102" s="1040"/>
      <c r="DD102" s="1040"/>
      <c r="DE102" s="1040"/>
      <c r="DF102" s="1041"/>
      <c r="DG102" s="1039" t="s">
        <v>596</v>
      </c>
      <c r="DH102" s="1040"/>
      <c r="DI102" s="1040"/>
      <c r="DJ102" s="1040"/>
      <c r="DK102" s="1041"/>
      <c r="DL102" s="1039" t="s">
        <v>596</v>
      </c>
      <c r="DM102" s="1040"/>
      <c r="DN102" s="1040"/>
      <c r="DO102" s="1040"/>
      <c r="DP102" s="1041"/>
      <c r="DQ102" s="1039" t="s">
        <v>596</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311</v>
      </c>
      <c r="AG109" s="983"/>
      <c r="AH109" s="983"/>
      <c r="AI109" s="983"/>
      <c r="AJ109" s="984"/>
      <c r="AK109" s="985" t="s">
        <v>310</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311</v>
      </c>
      <c r="BW109" s="983"/>
      <c r="BX109" s="983"/>
      <c r="BY109" s="983"/>
      <c r="BZ109" s="984"/>
      <c r="CA109" s="985" t="s">
        <v>310</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311</v>
      </c>
      <c r="DM109" s="983"/>
      <c r="DN109" s="983"/>
      <c r="DO109" s="983"/>
      <c r="DP109" s="984"/>
      <c r="DQ109" s="985" t="s">
        <v>310</v>
      </c>
      <c r="DR109" s="983"/>
      <c r="DS109" s="983"/>
      <c r="DT109" s="983"/>
      <c r="DU109" s="984"/>
      <c r="DV109" s="985" t="s">
        <v>433</v>
      </c>
      <c r="DW109" s="983"/>
      <c r="DX109" s="983"/>
      <c r="DY109" s="983"/>
      <c r="DZ109" s="1014"/>
    </row>
    <row r="110" spans="1:131" s="246" customFormat="1" ht="26.25" customHeight="1" x14ac:dyDescent="0.15">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450167</v>
      </c>
      <c r="AB110" s="976"/>
      <c r="AC110" s="976"/>
      <c r="AD110" s="976"/>
      <c r="AE110" s="977"/>
      <c r="AF110" s="978">
        <v>417839</v>
      </c>
      <c r="AG110" s="976"/>
      <c r="AH110" s="976"/>
      <c r="AI110" s="976"/>
      <c r="AJ110" s="977"/>
      <c r="AK110" s="978">
        <v>399171</v>
      </c>
      <c r="AL110" s="976"/>
      <c r="AM110" s="976"/>
      <c r="AN110" s="976"/>
      <c r="AO110" s="977"/>
      <c r="AP110" s="979">
        <v>27.3</v>
      </c>
      <c r="AQ110" s="980"/>
      <c r="AR110" s="980"/>
      <c r="AS110" s="980"/>
      <c r="AT110" s="981"/>
      <c r="AU110" s="1015" t="s">
        <v>73</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3499076</v>
      </c>
      <c r="BR110" s="923"/>
      <c r="BS110" s="923"/>
      <c r="BT110" s="923"/>
      <c r="BU110" s="923"/>
      <c r="BV110" s="923">
        <v>3600130</v>
      </c>
      <c r="BW110" s="923"/>
      <c r="BX110" s="923"/>
      <c r="BY110" s="923"/>
      <c r="BZ110" s="923"/>
      <c r="CA110" s="923">
        <v>3778734</v>
      </c>
      <c r="CB110" s="923"/>
      <c r="CC110" s="923"/>
      <c r="CD110" s="923"/>
      <c r="CE110" s="923"/>
      <c r="CF110" s="947">
        <v>258.7</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439</v>
      </c>
      <c r="DH110" s="923"/>
      <c r="DI110" s="923"/>
      <c r="DJ110" s="923"/>
      <c r="DK110" s="923"/>
      <c r="DL110" s="923" t="s">
        <v>440</v>
      </c>
      <c r="DM110" s="923"/>
      <c r="DN110" s="923"/>
      <c r="DO110" s="923"/>
      <c r="DP110" s="923"/>
      <c r="DQ110" s="923" t="s">
        <v>439</v>
      </c>
      <c r="DR110" s="923"/>
      <c r="DS110" s="923"/>
      <c r="DT110" s="923"/>
      <c r="DU110" s="923"/>
      <c r="DV110" s="924" t="s">
        <v>176</v>
      </c>
      <c r="DW110" s="924"/>
      <c r="DX110" s="924"/>
      <c r="DY110" s="924"/>
      <c r="DZ110" s="925"/>
    </row>
    <row r="111" spans="1:131" s="246" customFormat="1" ht="26.25" customHeight="1" x14ac:dyDescent="0.15">
      <c r="A111" s="852" t="s">
        <v>441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442</v>
      </c>
      <c r="AB111" s="1004"/>
      <c r="AC111" s="1004"/>
      <c r="AD111" s="1004"/>
      <c r="AE111" s="1005"/>
      <c r="AF111" s="1006" t="s">
        <v>439</v>
      </c>
      <c r="AG111" s="1004"/>
      <c r="AH111" s="1004"/>
      <c r="AI111" s="1004"/>
      <c r="AJ111" s="1005"/>
      <c r="AK111" s="1006" t="s">
        <v>439</v>
      </c>
      <c r="AL111" s="1004"/>
      <c r="AM111" s="1004"/>
      <c r="AN111" s="1004"/>
      <c r="AO111" s="1005"/>
      <c r="AP111" s="1007" t="s">
        <v>443</v>
      </c>
      <c r="AQ111" s="1008"/>
      <c r="AR111" s="1008"/>
      <c r="AS111" s="1008"/>
      <c r="AT111" s="1009"/>
      <c r="AU111" s="1017"/>
      <c r="AV111" s="1018"/>
      <c r="AW111" s="1018"/>
      <c r="AX111" s="1018"/>
      <c r="AY111" s="1018"/>
      <c r="AZ111" s="893" t="s">
        <v>444</v>
      </c>
      <c r="BA111" s="828"/>
      <c r="BB111" s="828"/>
      <c r="BC111" s="828"/>
      <c r="BD111" s="828"/>
      <c r="BE111" s="828"/>
      <c r="BF111" s="828"/>
      <c r="BG111" s="828"/>
      <c r="BH111" s="828"/>
      <c r="BI111" s="828"/>
      <c r="BJ111" s="828"/>
      <c r="BK111" s="828"/>
      <c r="BL111" s="828"/>
      <c r="BM111" s="828"/>
      <c r="BN111" s="828"/>
      <c r="BO111" s="828"/>
      <c r="BP111" s="829"/>
      <c r="BQ111" s="894" t="s">
        <v>176</v>
      </c>
      <c r="BR111" s="895"/>
      <c r="BS111" s="895"/>
      <c r="BT111" s="895"/>
      <c r="BU111" s="895"/>
      <c r="BV111" s="895" t="s">
        <v>442</v>
      </c>
      <c r="BW111" s="895"/>
      <c r="BX111" s="895"/>
      <c r="BY111" s="895"/>
      <c r="BZ111" s="895"/>
      <c r="CA111" s="895" t="s">
        <v>176</v>
      </c>
      <c r="CB111" s="895"/>
      <c r="CC111" s="895"/>
      <c r="CD111" s="895"/>
      <c r="CE111" s="895"/>
      <c r="CF111" s="956" t="s">
        <v>439</v>
      </c>
      <c r="CG111" s="957"/>
      <c r="CH111" s="957"/>
      <c r="CI111" s="957"/>
      <c r="CJ111" s="957"/>
      <c r="CK111" s="1012"/>
      <c r="CL111" s="899"/>
      <c r="CM111" s="902" t="s">
        <v>445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439</v>
      </c>
      <c r="DH111" s="895"/>
      <c r="DI111" s="895"/>
      <c r="DJ111" s="895"/>
      <c r="DK111" s="895"/>
      <c r="DL111" s="895" t="s">
        <v>176</v>
      </c>
      <c r="DM111" s="895"/>
      <c r="DN111" s="895"/>
      <c r="DO111" s="895"/>
      <c r="DP111" s="895"/>
      <c r="DQ111" s="895" t="s">
        <v>446</v>
      </c>
      <c r="DR111" s="895"/>
      <c r="DS111" s="895"/>
      <c r="DT111" s="895"/>
      <c r="DU111" s="895"/>
      <c r="DV111" s="872" t="s">
        <v>440</v>
      </c>
      <c r="DW111" s="872"/>
      <c r="DX111" s="872"/>
      <c r="DY111" s="872"/>
      <c r="DZ111" s="873"/>
    </row>
    <row r="112" spans="1:131" s="246" customFormat="1" ht="26.25" customHeight="1" x14ac:dyDescent="0.15">
      <c r="A112" s="997" t="s">
        <v>447</v>
      </c>
      <c r="B112" s="998"/>
      <c r="C112" s="828" t="s">
        <v>448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176</v>
      </c>
      <c r="AB112" s="858"/>
      <c r="AC112" s="858"/>
      <c r="AD112" s="858"/>
      <c r="AE112" s="859"/>
      <c r="AF112" s="860" t="s">
        <v>440</v>
      </c>
      <c r="AG112" s="858"/>
      <c r="AH112" s="858"/>
      <c r="AI112" s="858"/>
      <c r="AJ112" s="859"/>
      <c r="AK112" s="860" t="s">
        <v>440</v>
      </c>
      <c r="AL112" s="858"/>
      <c r="AM112" s="858"/>
      <c r="AN112" s="858"/>
      <c r="AO112" s="859"/>
      <c r="AP112" s="905" t="s">
        <v>176</v>
      </c>
      <c r="AQ112" s="906"/>
      <c r="AR112" s="906"/>
      <c r="AS112" s="906"/>
      <c r="AT112" s="907"/>
      <c r="AU112" s="1017"/>
      <c r="AV112" s="1018"/>
      <c r="AW112" s="1018"/>
      <c r="AX112" s="1018"/>
      <c r="AY112" s="1018"/>
      <c r="AZ112" s="893" t="s">
        <v>449</v>
      </c>
      <c r="BA112" s="828"/>
      <c r="BB112" s="828"/>
      <c r="BC112" s="828"/>
      <c r="BD112" s="828"/>
      <c r="BE112" s="828"/>
      <c r="BF112" s="828"/>
      <c r="BG112" s="828"/>
      <c r="BH112" s="828"/>
      <c r="BI112" s="828"/>
      <c r="BJ112" s="828"/>
      <c r="BK112" s="828"/>
      <c r="BL112" s="828"/>
      <c r="BM112" s="828"/>
      <c r="BN112" s="828"/>
      <c r="BO112" s="828"/>
      <c r="BP112" s="829"/>
      <c r="BQ112" s="894">
        <v>1082765</v>
      </c>
      <c r="BR112" s="895"/>
      <c r="BS112" s="895"/>
      <c r="BT112" s="895"/>
      <c r="BU112" s="895"/>
      <c r="BV112" s="895">
        <v>1084548</v>
      </c>
      <c r="BW112" s="895"/>
      <c r="BX112" s="895"/>
      <c r="BY112" s="895"/>
      <c r="BZ112" s="895"/>
      <c r="CA112" s="895">
        <v>1077405</v>
      </c>
      <c r="CB112" s="895"/>
      <c r="CC112" s="895"/>
      <c r="CD112" s="895"/>
      <c r="CE112" s="895"/>
      <c r="CF112" s="956">
        <v>73.8</v>
      </c>
      <c r="CG112" s="957"/>
      <c r="CH112" s="957"/>
      <c r="CI112" s="957"/>
      <c r="CJ112" s="957"/>
      <c r="CK112" s="1012"/>
      <c r="CL112" s="899"/>
      <c r="CM112" s="902" t="s">
        <v>450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439</v>
      </c>
      <c r="DH112" s="895"/>
      <c r="DI112" s="895"/>
      <c r="DJ112" s="895"/>
      <c r="DK112" s="895"/>
      <c r="DL112" s="895" t="s">
        <v>439</v>
      </c>
      <c r="DM112" s="895"/>
      <c r="DN112" s="895"/>
      <c r="DO112" s="895"/>
      <c r="DP112" s="895"/>
      <c r="DQ112" s="895" t="s">
        <v>176</v>
      </c>
      <c r="DR112" s="895"/>
      <c r="DS112" s="895"/>
      <c r="DT112" s="895"/>
      <c r="DU112" s="895"/>
      <c r="DV112" s="872" t="s">
        <v>439</v>
      </c>
      <c r="DW112" s="872"/>
      <c r="DX112" s="872"/>
      <c r="DY112" s="872"/>
      <c r="DZ112" s="873"/>
    </row>
    <row r="113" spans="1:130" s="246" customFormat="1" ht="26.25" customHeight="1" x14ac:dyDescent="0.15">
      <c r="A113" s="999"/>
      <c r="B113" s="1000"/>
      <c r="C113" s="828" t="s">
        <v>451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87862</v>
      </c>
      <c r="AB113" s="1004"/>
      <c r="AC113" s="1004"/>
      <c r="AD113" s="1004"/>
      <c r="AE113" s="1005"/>
      <c r="AF113" s="1006">
        <v>96876</v>
      </c>
      <c r="AG113" s="1004"/>
      <c r="AH113" s="1004"/>
      <c r="AI113" s="1004"/>
      <c r="AJ113" s="1005"/>
      <c r="AK113" s="1006">
        <v>102370</v>
      </c>
      <c r="AL113" s="1004"/>
      <c r="AM113" s="1004"/>
      <c r="AN113" s="1004"/>
      <c r="AO113" s="1005"/>
      <c r="AP113" s="1007">
        <v>7</v>
      </c>
      <c r="AQ113" s="1008"/>
      <c r="AR113" s="1008"/>
      <c r="AS113" s="1008"/>
      <c r="AT113" s="1009"/>
      <c r="AU113" s="1017"/>
      <c r="AV113" s="1018"/>
      <c r="AW113" s="1018"/>
      <c r="AX113" s="1018"/>
      <c r="AY113" s="1018"/>
      <c r="AZ113" s="893" t="s">
        <v>452</v>
      </c>
      <c r="BA113" s="828"/>
      <c r="BB113" s="828"/>
      <c r="BC113" s="828"/>
      <c r="BD113" s="828"/>
      <c r="BE113" s="828"/>
      <c r="BF113" s="828"/>
      <c r="BG113" s="828"/>
      <c r="BH113" s="828"/>
      <c r="BI113" s="828"/>
      <c r="BJ113" s="828"/>
      <c r="BK113" s="828"/>
      <c r="BL113" s="828"/>
      <c r="BM113" s="828"/>
      <c r="BN113" s="828"/>
      <c r="BO113" s="828"/>
      <c r="BP113" s="829"/>
      <c r="BQ113" s="894" t="s">
        <v>439</v>
      </c>
      <c r="BR113" s="895"/>
      <c r="BS113" s="895"/>
      <c r="BT113" s="895"/>
      <c r="BU113" s="895"/>
      <c r="BV113" s="895" t="s">
        <v>176</v>
      </c>
      <c r="BW113" s="895"/>
      <c r="BX113" s="895"/>
      <c r="BY113" s="895"/>
      <c r="BZ113" s="895"/>
      <c r="CA113" s="895" t="s">
        <v>439</v>
      </c>
      <c r="CB113" s="895"/>
      <c r="CC113" s="895"/>
      <c r="CD113" s="895"/>
      <c r="CE113" s="895"/>
      <c r="CF113" s="956" t="s">
        <v>442</v>
      </c>
      <c r="CG113" s="957"/>
      <c r="CH113" s="957"/>
      <c r="CI113" s="957"/>
      <c r="CJ113" s="957"/>
      <c r="CK113" s="1012"/>
      <c r="CL113" s="899"/>
      <c r="CM113" s="902" t="s">
        <v>453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439</v>
      </c>
      <c r="DH113" s="858"/>
      <c r="DI113" s="858"/>
      <c r="DJ113" s="858"/>
      <c r="DK113" s="859"/>
      <c r="DL113" s="860" t="s">
        <v>446</v>
      </c>
      <c r="DM113" s="858"/>
      <c r="DN113" s="858"/>
      <c r="DO113" s="858"/>
      <c r="DP113" s="859"/>
      <c r="DQ113" s="860" t="s">
        <v>439</v>
      </c>
      <c r="DR113" s="858"/>
      <c r="DS113" s="858"/>
      <c r="DT113" s="858"/>
      <c r="DU113" s="859"/>
      <c r="DV113" s="905" t="s">
        <v>439</v>
      </c>
      <c r="DW113" s="906"/>
      <c r="DX113" s="906"/>
      <c r="DY113" s="906"/>
      <c r="DZ113" s="907"/>
    </row>
    <row r="114" spans="1:130" s="246" customFormat="1" ht="26.25" customHeight="1" x14ac:dyDescent="0.15">
      <c r="A114" s="999"/>
      <c r="B114" s="1000"/>
      <c r="C114" s="828" t="s">
        <v>454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455</v>
      </c>
      <c r="AB114" s="858"/>
      <c r="AC114" s="858"/>
      <c r="AD114" s="858"/>
      <c r="AE114" s="859"/>
      <c r="AF114" s="860" t="s">
        <v>439</v>
      </c>
      <c r="AG114" s="858"/>
      <c r="AH114" s="858"/>
      <c r="AI114" s="858"/>
      <c r="AJ114" s="859"/>
      <c r="AK114" s="860" t="s">
        <v>176</v>
      </c>
      <c r="AL114" s="858"/>
      <c r="AM114" s="858"/>
      <c r="AN114" s="858"/>
      <c r="AO114" s="859"/>
      <c r="AP114" s="905" t="s">
        <v>176</v>
      </c>
      <c r="AQ114" s="906"/>
      <c r="AR114" s="906"/>
      <c r="AS114" s="906"/>
      <c r="AT114" s="907"/>
      <c r="AU114" s="1017"/>
      <c r="AV114" s="1018"/>
      <c r="AW114" s="1018"/>
      <c r="AX114" s="1018"/>
      <c r="AY114" s="1018"/>
      <c r="AZ114" s="893" t="s">
        <v>456</v>
      </c>
      <c r="BA114" s="828"/>
      <c r="BB114" s="828"/>
      <c r="BC114" s="828"/>
      <c r="BD114" s="828"/>
      <c r="BE114" s="828"/>
      <c r="BF114" s="828"/>
      <c r="BG114" s="828"/>
      <c r="BH114" s="828"/>
      <c r="BI114" s="828"/>
      <c r="BJ114" s="828"/>
      <c r="BK114" s="828"/>
      <c r="BL114" s="828"/>
      <c r="BM114" s="828"/>
      <c r="BN114" s="828"/>
      <c r="BO114" s="828"/>
      <c r="BP114" s="829"/>
      <c r="BQ114" s="894">
        <v>395020</v>
      </c>
      <c r="BR114" s="895"/>
      <c r="BS114" s="895"/>
      <c r="BT114" s="895"/>
      <c r="BU114" s="895"/>
      <c r="BV114" s="895">
        <v>333794</v>
      </c>
      <c r="BW114" s="895"/>
      <c r="BX114" s="895"/>
      <c r="BY114" s="895"/>
      <c r="BZ114" s="895"/>
      <c r="CA114" s="895">
        <v>291397</v>
      </c>
      <c r="CB114" s="895"/>
      <c r="CC114" s="895"/>
      <c r="CD114" s="895"/>
      <c r="CE114" s="895"/>
      <c r="CF114" s="956">
        <v>19.899999999999999</v>
      </c>
      <c r="CG114" s="957"/>
      <c r="CH114" s="957"/>
      <c r="CI114" s="957"/>
      <c r="CJ114" s="957"/>
      <c r="CK114" s="1012"/>
      <c r="CL114" s="899"/>
      <c r="CM114" s="902" t="s">
        <v>457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439</v>
      </c>
      <c r="DH114" s="858"/>
      <c r="DI114" s="858"/>
      <c r="DJ114" s="858"/>
      <c r="DK114" s="859"/>
      <c r="DL114" s="860" t="s">
        <v>439</v>
      </c>
      <c r="DM114" s="858"/>
      <c r="DN114" s="858"/>
      <c r="DO114" s="858"/>
      <c r="DP114" s="859"/>
      <c r="DQ114" s="860" t="s">
        <v>439</v>
      </c>
      <c r="DR114" s="858"/>
      <c r="DS114" s="858"/>
      <c r="DT114" s="858"/>
      <c r="DU114" s="859"/>
      <c r="DV114" s="905" t="s">
        <v>446</v>
      </c>
      <c r="DW114" s="906"/>
      <c r="DX114" s="906"/>
      <c r="DY114" s="906"/>
      <c r="DZ114" s="907"/>
    </row>
    <row r="115" spans="1:130" s="246" customFormat="1" ht="26.25" customHeight="1" x14ac:dyDescent="0.15">
      <c r="A115" s="999"/>
      <c r="B115" s="1000"/>
      <c r="C115" s="828" t="s">
        <v>458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114</v>
      </c>
      <c r="AB115" s="1004"/>
      <c r="AC115" s="1004"/>
      <c r="AD115" s="1004"/>
      <c r="AE115" s="1005"/>
      <c r="AF115" s="1006">
        <v>62</v>
      </c>
      <c r="AG115" s="1004"/>
      <c r="AH115" s="1004"/>
      <c r="AI115" s="1004"/>
      <c r="AJ115" s="1005"/>
      <c r="AK115" s="1006" t="s">
        <v>176</v>
      </c>
      <c r="AL115" s="1004"/>
      <c r="AM115" s="1004"/>
      <c r="AN115" s="1004"/>
      <c r="AO115" s="1005"/>
      <c r="AP115" s="1007" t="s">
        <v>442</v>
      </c>
      <c r="AQ115" s="1008"/>
      <c r="AR115" s="1008"/>
      <c r="AS115" s="1008"/>
      <c r="AT115" s="1009"/>
      <c r="AU115" s="1017"/>
      <c r="AV115" s="1018"/>
      <c r="AW115" s="1018"/>
      <c r="AX115" s="1018"/>
      <c r="AY115" s="1018"/>
      <c r="AZ115" s="893" t="s">
        <v>459</v>
      </c>
      <c r="BA115" s="828"/>
      <c r="BB115" s="828"/>
      <c r="BC115" s="828"/>
      <c r="BD115" s="828"/>
      <c r="BE115" s="828"/>
      <c r="BF115" s="828"/>
      <c r="BG115" s="828"/>
      <c r="BH115" s="828"/>
      <c r="BI115" s="828"/>
      <c r="BJ115" s="828"/>
      <c r="BK115" s="828"/>
      <c r="BL115" s="828"/>
      <c r="BM115" s="828"/>
      <c r="BN115" s="828"/>
      <c r="BO115" s="828"/>
      <c r="BP115" s="829"/>
      <c r="BQ115" s="894" t="s">
        <v>176</v>
      </c>
      <c r="BR115" s="895"/>
      <c r="BS115" s="895"/>
      <c r="BT115" s="895"/>
      <c r="BU115" s="895"/>
      <c r="BV115" s="895" t="s">
        <v>446</v>
      </c>
      <c r="BW115" s="895"/>
      <c r="BX115" s="895"/>
      <c r="BY115" s="895"/>
      <c r="BZ115" s="895"/>
      <c r="CA115" s="895" t="s">
        <v>446</v>
      </c>
      <c r="CB115" s="895"/>
      <c r="CC115" s="895"/>
      <c r="CD115" s="895"/>
      <c r="CE115" s="895"/>
      <c r="CF115" s="956" t="s">
        <v>176</v>
      </c>
      <c r="CG115" s="957"/>
      <c r="CH115" s="957"/>
      <c r="CI115" s="957"/>
      <c r="CJ115" s="957"/>
      <c r="CK115" s="1012"/>
      <c r="CL115" s="899"/>
      <c r="CM115" s="893" t="s">
        <v>460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455</v>
      </c>
      <c r="DH115" s="858"/>
      <c r="DI115" s="858"/>
      <c r="DJ115" s="858"/>
      <c r="DK115" s="859"/>
      <c r="DL115" s="860" t="s">
        <v>176</v>
      </c>
      <c r="DM115" s="858"/>
      <c r="DN115" s="858"/>
      <c r="DO115" s="858"/>
      <c r="DP115" s="859"/>
      <c r="DQ115" s="860" t="s">
        <v>176</v>
      </c>
      <c r="DR115" s="858"/>
      <c r="DS115" s="858"/>
      <c r="DT115" s="858"/>
      <c r="DU115" s="859"/>
      <c r="DV115" s="905" t="s">
        <v>176</v>
      </c>
      <c r="DW115" s="906"/>
      <c r="DX115" s="906"/>
      <c r="DY115" s="906"/>
      <c r="DZ115" s="907"/>
    </row>
    <row r="116" spans="1:130" s="246" customFormat="1" ht="26.25" customHeight="1" x14ac:dyDescent="0.15">
      <c r="A116" s="1001"/>
      <c r="B116" s="1002"/>
      <c r="C116" s="961" t="s">
        <v>461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51</v>
      </c>
      <c r="AB116" s="858"/>
      <c r="AC116" s="858"/>
      <c r="AD116" s="858"/>
      <c r="AE116" s="859"/>
      <c r="AF116" s="860">
        <v>46</v>
      </c>
      <c r="AG116" s="858"/>
      <c r="AH116" s="858"/>
      <c r="AI116" s="858"/>
      <c r="AJ116" s="859"/>
      <c r="AK116" s="860">
        <v>46</v>
      </c>
      <c r="AL116" s="858"/>
      <c r="AM116" s="858"/>
      <c r="AN116" s="858"/>
      <c r="AO116" s="859"/>
      <c r="AP116" s="905">
        <v>0</v>
      </c>
      <c r="AQ116" s="906"/>
      <c r="AR116" s="906"/>
      <c r="AS116" s="906"/>
      <c r="AT116" s="907"/>
      <c r="AU116" s="1017"/>
      <c r="AV116" s="1018"/>
      <c r="AW116" s="1018"/>
      <c r="AX116" s="1018"/>
      <c r="AY116" s="1018"/>
      <c r="AZ116" s="944" t="s">
        <v>462</v>
      </c>
      <c r="BA116" s="945"/>
      <c r="BB116" s="945"/>
      <c r="BC116" s="945"/>
      <c r="BD116" s="945"/>
      <c r="BE116" s="945"/>
      <c r="BF116" s="945"/>
      <c r="BG116" s="945"/>
      <c r="BH116" s="945"/>
      <c r="BI116" s="945"/>
      <c r="BJ116" s="945"/>
      <c r="BK116" s="945"/>
      <c r="BL116" s="945"/>
      <c r="BM116" s="945"/>
      <c r="BN116" s="945"/>
      <c r="BO116" s="945"/>
      <c r="BP116" s="946"/>
      <c r="BQ116" s="894" t="s">
        <v>439</v>
      </c>
      <c r="BR116" s="895"/>
      <c r="BS116" s="895"/>
      <c r="BT116" s="895"/>
      <c r="BU116" s="895"/>
      <c r="BV116" s="895" t="s">
        <v>176</v>
      </c>
      <c r="BW116" s="895"/>
      <c r="BX116" s="895"/>
      <c r="BY116" s="895"/>
      <c r="BZ116" s="895"/>
      <c r="CA116" s="895" t="s">
        <v>455</v>
      </c>
      <c r="CB116" s="895"/>
      <c r="CC116" s="895"/>
      <c r="CD116" s="895"/>
      <c r="CE116" s="895"/>
      <c r="CF116" s="956" t="s">
        <v>455</v>
      </c>
      <c r="CG116" s="957"/>
      <c r="CH116" s="957"/>
      <c r="CI116" s="957"/>
      <c r="CJ116" s="957"/>
      <c r="CK116" s="1012"/>
      <c r="CL116" s="899"/>
      <c r="CM116" s="902" t="s">
        <v>463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439</v>
      </c>
      <c r="DH116" s="858"/>
      <c r="DI116" s="858"/>
      <c r="DJ116" s="858"/>
      <c r="DK116" s="859"/>
      <c r="DL116" s="860" t="s">
        <v>176</v>
      </c>
      <c r="DM116" s="858"/>
      <c r="DN116" s="858"/>
      <c r="DO116" s="858"/>
      <c r="DP116" s="859"/>
      <c r="DQ116" s="860" t="s">
        <v>440</v>
      </c>
      <c r="DR116" s="858"/>
      <c r="DS116" s="858"/>
      <c r="DT116" s="858"/>
      <c r="DU116" s="859"/>
      <c r="DV116" s="905" t="s">
        <v>439</v>
      </c>
      <c r="DW116" s="906"/>
      <c r="DX116" s="906"/>
      <c r="DY116" s="906"/>
      <c r="DZ116" s="907"/>
    </row>
    <row r="117" spans="1:130" s="246" customFormat="1" ht="26.25" customHeight="1" x14ac:dyDescent="0.15">
      <c r="A117" s="982" t="s">
        <v>191</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464</v>
      </c>
      <c r="Z117" s="984"/>
      <c r="AA117" s="989">
        <v>538194</v>
      </c>
      <c r="AB117" s="990"/>
      <c r="AC117" s="990"/>
      <c r="AD117" s="990"/>
      <c r="AE117" s="991"/>
      <c r="AF117" s="992">
        <v>514823</v>
      </c>
      <c r="AG117" s="990"/>
      <c r="AH117" s="990"/>
      <c r="AI117" s="990"/>
      <c r="AJ117" s="991"/>
      <c r="AK117" s="992">
        <v>501587</v>
      </c>
      <c r="AL117" s="990"/>
      <c r="AM117" s="990"/>
      <c r="AN117" s="990"/>
      <c r="AO117" s="991"/>
      <c r="AP117" s="993"/>
      <c r="AQ117" s="994"/>
      <c r="AR117" s="994"/>
      <c r="AS117" s="994"/>
      <c r="AT117" s="995"/>
      <c r="AU117" s="1017"/>
      <c r="AV117" s="1018"/>
      <c r="AW117" s="1018"/>
      <c r="AX117" s="1018"/>
      <c r="AY117" s="1018"/>
      <c r="AZ117" s="944" t="s">
        <v>465</v>
      </c>
      <c r="BA117" s="945"/>
      <c r="BB117" s="945"/>
      <c r="BC117" s="945"/>
      <c r="BD117" s="945"/>
      <c r="BE117" s="945"/>
      <c r="BF117" s="945"/>
      <c r="BG117" s="945"/>
      <c r="BH117" s="945"/>
      <c r="BI117" s="945"/>
      <c r="BJ117" s="945"/>
      <c r="BK117" s="945"/>
      <c r="BL117" s="945"/>
      <c r="BM117" s="945"/>
      <c r="BN117" s="945"/>
      <c r="BO117" s="945"/>
      <c r="BP117" s="946"/>
      <c r="BQ117" s="894" t="s">
        <v>176</v>
      </c>
      <c r="BR117" s="895"/>
      <c r="BS117" s="895"/>
      <c r="BT117" s="895"/>
      <c r="BU117" s="895"/>
      <c r="BV117" s="895" t="s">
        <v>176</v>
      </c>
      <c r="BW117" s="895"/>
      <c r="BX117" s="895"/>
      <c r="BY117" s="895"/>
      <c r="BZ117" s="895"/>
      <c r="CA117" s="895" t="s">
        <v>176</v>
      </c>
      <c r="CB117" s="895"/>
      <c r="CC117" s="895"/>
      <c r="CD117" s="895"/>
      <c r="CE117" s="895"/>
      <c r="CF117" s="956" t="s">
        <v>176</v>
      </c>
      <c r="CG117" s="957"/>
      <c r="CH117" s="957"/>
      <c r="CI117" s="957"/>
      <c r="CJ117" s="957"/>
      <c r="CK117" s="1012"/>
      <c r="CL117" s="899"/>
      <c r="CM117" s="902" t="s">
        <v>466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176</v>
      </c>
      <c r="DH117" s="858"/>
      <c r="DI117" s="858"/>
      <c r="DJ117" s="858"/>
      <c r="DK117" s="859"/>
      <c r="DL117" s="860" t="s">
        <v>439</v>
      </c>
      <c r="DM117" s="858"/>
      <c r="DN117" s="858"/>
      <c r="DO117" s="858"/>
      <c r="DP117" s="859"/>
      <c r="DQ117" s="860" t="s">
        <v>176</v>
      </c>
      <c r="DR117" s="858"/>
      <c r="DS117" s="858"/>
      <c r="DT117" s="858"/>
      <c r="DU117" s="859"/>
      <c r="DV117" s="905" t="s">
        <v>176</v>
      </c>
      <c r="DW117" s="906"/>
      <c r="DX117" s="906"/>
      <c r="DY117" s="906"/>
      <c r="DZ117" s="907"/>
    </row>
    <row r="118" spans="1:130" s="246" customFormat="1" ht="26.25" customHeight="1" x14ac:dyDescent="0.15">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311</v>
      </c>
      <c r="AG118" s="983"/>
      <c r="AH118" s="983"/>
      <c r="AI118" s="983"/>
      <c r="AJ118" s="984"/>
      <c r="AK118" s="985" t="s">
        <v>310</v>
      </c>
      <c r="AL118" s="983"/>
      <c r="AM118" s="983"/>
      <c r="AN118" s="983"/>
      <c r="AO118" s="984"/>
      <c r="AP118" s="986" t="s">
        <v>433</v>
      </c>
      <c r="AQ118" s="987"/>
      <c r="AR118" s="987"/>
      <c r="AS118" s="987"/>
      <c r="AT118" s="988"/>
      <c r="AU118" s="1017"/>
      <c r="AV118" s="1018"/>
      <c r="AW118" s="1018"/>
      <c r="AX118" s="1018"/>
      <c r="AY118" s="1018"/>
      <c r="AZ118" s="960" t="s">
        <v>467</v>
      </c>
      <c r="BA118" s="961"/>
      <c r="BB118" s="961"/>
      <c r="BC118" s="961"/>
      <c r="BD118" s="961"/>
      <c r="BE118" s="961"/>
      <c r="BF118" s="961"/>
      <c r="BG118" s="961"/>
      <c r="BH118" s="961"/>
      <c r="BI118" s="961"/>
      <c r="BJ118" s="961"/>
      <c r="BK118" s="961"/>
      <c r="BL118" s="961"/>
      <c r="BM118" s="961"/>
      <c r="BN118" s="961"/>
      <c r="BO118" s="961"/>
      <c r="BP118" s="962"/>
      <c r="BQ118" s="963" t="s">
        <v>439</v>
      </c>
      <c r="BR118" s="926"/>
      <c r="BS118" s="926"/>
      <c r="BT118" s="926"/>
      <c r="BU118" s="926"/>
      <c r="BV118" s="926" t="s">
        <v>439</v>
      </c>
      <c r="BW118" s="926"/>
      <c r="BX118" s="926"/>
      <c r="BY118" s="926"/>
      <c r="BZ118" s="926"/>
      <c r="CA118" s="926" t="s">
        <v>439</v>
      </c>
      <c r="CB118" s="926"/>
      <c r="CC118" s="926"/>
      <c r="CD118" s="926"/>
      <c r="CE118" s="926"/>
      <c r="CF118" s="956" t="s">
        <v>439</v>
      </c>
      <c r="CG118" s="957"/>
      <c r="CH118" s="957"/>
      <c r="CI118" s="957"/>
      <c r="CJ118" s="957"/>
      <c r="CK118" s="1012"/>
      <c r="CL118" s="899"/>
      <c r="CM118" s="902" t="s">
        <v>468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439</v>
      </c>
      <c r="DH118" s="858"/>
      <c r="DI118" s="858"/>
      <c r="DJ118" s="858"/>
      <c r="DK118" s="859"/>
      <c r="DL118" s="860" t="s">
        <v>176</v>
      </c>
      <c r="DM118" s="858"/>
      <c r="DN118" s="858"/>
      <c r="DO118" s="858"/>
      <c r="DP118" s="859"/>
      <c r="DQ118" s="860" t="s">
        <v>439</v>
      </c>
      <c r="DR118" s="858"/>
      <c r="DS118" s="858"/>
      <c r="DT118" s="858"/>
      <c r="DU118" s="859"/>
      <c r="DV118" s="905" t="s">
        <v>176</v>
      </c>
      <c r="DW118" s="906"/>
      <c r="DX118" s="906"/>
      <c r="DY118" s="906"/>
      <c r="DZ118" s="907"/>
    </row>
    <row r="119" spans="1:130" s="246" customFormat="1" ht="26.25" customHeight="1" x14ac:dyDescent="0.15">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439</v>
      </c>
      <c r="AB119" s="976"/>
      <c r="AC119" s="976"/>
      <c r="AD119" s="976"/>
      <c r="AE119" s="977"/>
      <c r="AF119" s="978" t="s">
        <v>439</v>
      </c>
      <c r="AG119" s="976"/>
      <c r="AH119" s="976"/>
      <c r="AI119" s="976"/>
      <c r="AJ119" s="977"/>
      <c r="AK119" s="978" t="s">
        <v>439</v>
      </c>
      <c r="AL119" s="976"/>
      <c r="AM119" s="976"/>
      <c r="AN119" s="976"/>
      <c r="AO119" s="977"/>
      <c r="AP119" s="979" t="s">
        <v>439</v>
      </c>
      <c r="AQ119" s="980"/>
      <c r="AR119" s="980"/>
      <c r="AS119" s="980"/>
      <c r="AT119" s="981"/>
      <c r="AU119" s="1019"/>
      <c r="AV119" s="1020"/>
      <c r="AW119" s="1020"/>
      <c r="AX119" s="1020"/>
      <c r="AY119" s="1020"/>
      <c r="AZ119" s="277" t="s">
        <v>191</v>
      </c>
      <c r="BA119" s="277"/>
      <c r="BB119" s="277"/>
      <c r="BC119" s="277"/>
      <c r="BD119" s="277"/>
      <c r="BE119" s="277"/>
      <c r="BF119" s="277"/>
      <c r="BG119" s="277"/>
      <c r="BH119" s="277"/>
      <c r="BI119" s="277"/>
      <c r="BJ119" s="277"/>
      <c r="BK119" s="277"/>
      <c r="BL119" s="277"/>
      <c r="BM119" s="277"/>
      <c r="BN119" s="277"/>
      <c r="BO119" s="958" t="s">
        <v>469</v>
      </c>
      <c r="BP119" s="959"/>
      <c r="BQ119" s="963">
        <v>4976861</v>
      </c>
      <c r="BR119" s="926"/>
      <c r="BS119" s="926"/>
      <c r="BT119" s="926"/>
      <c r="BU119" s="926"/>
      <c r="BV119" s="926">
        <v>5018472</v>
      </c>
      <c r="BW119" s="926"/>
      <c r="BX119" s="926"/>
      <c r="BY119" s="926"/>
      <c r="BZ119" s="926"/>
      <c r="CA119" s="926">
        <v>5147536</v>
      </c>
      <c r="CB119" s="926"/>
      <c r="CC119" s="926"/>
      <c r="CD119" s="926"/>
      <c r="CE119" s="926"/>
      <c r="CF119" s="824"/>
      <c r="CG119" s="825"/>
      <c r="CH119" s="825"/>
      <c r="CI119" s="825"/>
      <c r="CJ119" s="915"/>
      <c r="CK119" s="1013"/>
      <c r="CL119" s="901"/>
      <c r="CM119" s="919" t="s">
        <v>470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176</v>
      </c>
      <c r="DH119" s="841"/>
      <c r="DI119" s="841"/>
      <c r="DJ119" s="841"/>
      <c r="DK119" s="842"/>
      <c r="DL119" s="843" t="s">
        <v>439</v>
      </c>
      <c r="DM119" s="841"/>
      <c r="DN119" s="841"/>
      <c r="DO119" s="841"/>
      <c r="DP119" s="842"/>
      <c r="DQ119" s="843" t="s">
        <v>439</v>
      </c>
      <c r="DR119" s="841"/>
      <c r="DS119" s="841"/>
      <c r="DT119" s="841"/>
      <c r="DU119" s="842"/>
      <c r="DV119" s="929" t="s">
        <v>439</v>
      </c>
      <c r="DW119" s="930"/>
      <c r="DX119" s="930"/>
      <c r="DY119" s="930"/>
      <c r="DZ119" s="931"/>
    </row>
    <row r="120" spans="1:130" s="246" customFormat="1" ht="26.25" customHeight="1" x14ac:dyDescent="0.15">
      <c r="A120" s="898"/>
      <c r="B120" s="899"/>
      <c r="C120" s="902" t="s">
        <v>445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439</v>
      </c>
      <c r="AB120" s="858"/>
      <c r="AC120" s="858"/>
      <c r="AD120" s="858"/>
      <c r="AE120" s="859"/>
      <c r="AF120" s="860" t="s">
        <v>439</v>
      </c>
      <c r="AG120" s="858"/>
      <c r="AH120" s="858"/>
      <c r="AI120" s="858"/>
      <c r="AJ120" s="859"/>
      <c r="AK120" s="860" t="s">
        <v>440</v>
      </c>
      <c r="AL120" s="858"/>
      <c r="AM120" s="858"/>
      <c r="AN120" s="858"/>
      <c r="AO120" s="859"/>
      <c r="AP120" s="905" t="s">
        <v>176</v>
      </c>
      <c r="AQ120" s="906"/>
      <c r="AR120" s="906"/>
      <c r="AS120" s="906"/>
      <c r="AT120" s="907"/>
      <c r="AU120" s="964" t="s">
        <v>471</v>
      </c>
      <c r="AV120" s="965"/>
      <c r="AW120" s="965"/>
      <c r="AX120" s="965"/>
      <c r="AY120" s="966"/>
      <c r="AZ120" s="941" t="s">
        <v>472</v>
      </c>
      <c r="BA120" s="886"/>
      <c r="BB120" s="886"/>
      <c r="BC120" s="886"/>
      <c r="BD120" s="886"/>
      <c r="BE120" s="886"/>
      <c r="BF120" s="886"/>
      <c r="BG120" s="886"/>
      <c r="BH120" s="886"/>
      <c r="BI120" s="886"/>
      <c r="BJ120" s="886"/>
      <c r="BK120" s="886"/>
      <c r="BL120" s="886"/>
      <c r="BM120" s="886"/>
      <c r="BN120" s="886"/>
      <c r="BO120" s="886"/>
      <c r="BP120" s="887"/>
      <c r="BQ120" s="942">
        <v>1725378</v>
      </c>
      <c r="BR120" s="923"/>
      <c r="BS120" s="923"/>
      <c r="BT120" s="923"/>
      <c r="BU120" s="923"/>
      <c r="BV120" s="923">
        <v>1758619</v>
      </c>
      <c r="BW120" s="923"/>
      <c r="BX120" s="923"/>
      <c r="BY120" s="923"/>
      <c r="BZ120" s="923"/>
      <c r="CA120" s="923">
        <v>1789538</v>
      </c>
      <c r="CB120" s="923"/>
      <c r="CC120" s="923"/>
      <c r="CD120" s="923"/>
      <c r="CE120" s="923"/>
      <c r="CF120" s="947">
        <v>122.5</v>
      </c>
      <c r="CG120" s="948"/>
      <c r="CH120" s="948"/>
      <c r="CI120" s="948"/>
      <c r="CJ120" s="948"/>
      <c r="CK120" s="949" t="s">
        <v>473</v>
      </c>
      <c r="CL120" s="933"/>
      <c r="CM120" s="933"/>
      <c r="CN120" s="933"/>
      <c r="CO120" s="934"/>
      <c r="CP120" s="953" t="s">
        <v>474</v>
      </c>
      <c r="CQ120" s="954"/>
      <c r="CR120" s="954"/>
      <c r="CS120" s="954"/>
      <c r="CT120" s="954"/>
      <c r="CU120" s="954"/>
      <c r="CV120" s="954"/>
      <c r="CW120" s="954"/>
      <c r="CX120" s="954"/>
      <c r="CY120" s="954"/>
      <c r="CZ120" s="954"/>
      <c r="DA120" s="954"/>
      <c r="DB120" s="954"/>
      <c r="DC120" s="954"/>
      <c r="DD120" s="954"/>
      <c r="DE120" s="954"/>
      <c r="DF120" s="955"/>
      <c r="DG120" s="942">
        <v>649809</v>
      </c>
      <c r="DH120" s="923"/>
      <c r="DI120" s="923"/>
      <c r="DJ120" s="923"/>
      <c r="DK120" s="923"/>
      <c r="DL120" s="923">
        <v>688361</v>
      </c>
      <c r="DM120" s="923"/>
      <c r="DN120" s="923"/>
      <c r="DO120" s="923"/>
      <c r="DP120" s="923"/>
      <c r="DQ120" s="923">
        <v>697606</v>
      </c>
      <c r="DR120" s="923"/>
      <c r="DS120" s="923"/>
      <c r="DT120" s="923"/>
      <c r="DU120" s="923"/>
      <c r="DV120" s="924">
        <v>47.8</v>
      </c>
      <c r="DW120" s="924"/>
      <c r="DX120" s="924"/>
      <c r="DY120" s="924"/>
      <c r="DZ120" s="925"/>
    </row>
    <row r="121" spans="1:130" s="246" customFormat="1" ht="26.25" customHeight="1" x14ac:dyDescent="0.15">
      <c r="A121" s="898"/>
      <c r="B121" s="899"/>
      <c r="C121" s="944" t="s">
        <v>475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439</v>
      </c>
      <c r="AB121" s="858"/>
      <c r="AC121" s="858"/>
      <c r="AD121" s="858"/>
      <c r="AE121" s="859"/>
      <c r="AF121" s="860" t="s">
        <v>439</v>
      </c>
      <c r="AG121" s="858"/>
      <c r="AH121" s="858"/>
      <c r="AI121" s="858"/>
      <c r="AJ121" s="859"/>
      <c r="AK121" s="860" t="s">
        <v>439</v>
      </c>
      <c r="AL121" s="858"/>
      <c r="AM121" s="858"/>
      <c r="AN121" s="858"/>
      <c r="AO121" s="859"/>
      <c r="AP121" s="905" t="s">
        <v>439</v>
      </c>
      <c r="AQ121" s="906"/>
      <c r="AR121" s="906"/>
      <c r="AS121" s="906"/>
      <c r="AT121" s="907"/>
      <c r="AU121" s="967"/>
      <c r="AV121" s="968"/>
      <c r="AW121" s="968"/>
      <c r="AX121" s="968"/>
      <c r="AY121" s="969"/>
      <c r="AZ121" s="893" t="s">
        <v>476</v>
      </c>
      <c r="BA121" s="828"/>
      <c r="BB121" s="828"/>
      <c r="BC121" s="828"/>
      <c r="BD121" s="828"/>
      <c r="BE121" s="828"/>
      <c r="BF121" s="828"/>
      <c r="BG121" s="828"/>
      <c r="BH121" s="828"/>
      <c r="BI121" s="828"/>
      <c r="BJ121" s="828"/>
      <c r="BK121" s="828"/>
      <c r="BL121" s="828"/>
      <c r="BM121" s="828"/>
      <c r="BN121" s="828"/>
      <c r="BO121" s="828"/>
      <c r="BP121" s="829"/>
      <c r="BQ121" s="894">
        <v>244126</v>
      </c>
      <c r="BR121" s="895"/>
      <c r="BS121" s="895"/>
      <c r="BT121" s="895"/>
      <c r="BU121" s="895"/>
      <c r="BV121" s="895">
        <v>244983</v>
      </c>
      <c r="BW121" s="895"/>
      <c r="BX121" s="895"/>
      <c r="BY121" s="895"/>
      <c r="BZ121" s="895"/>
      <c r="CA121" s="895">
        <v>208185</v>
      </c>
      <c r="CB121" s="895"/>
      <c r="CC121" s="895"/>
      <c r="CD121" s="895"/>
      <c r="CE121" s="895"/>
      <c r="CF121" s="956">
        <v>14.3</v>
      </c>
      <c r="CG121" s="957"/>
      <c r="CH121" s="957"/>
      <c r="CI121" s="957"/>
      <c r="CJ121" s="957"/>
      <c r="CK121" s="950"/>
      <c r="CL121" s="936"/>
      <c r="CM121" s="936"/>
      <c r="CN121" s="936"/>
      <c r="CO121" s="937"/>
      <c r="CP121" s="916" t="s">
        <v>477</v>
      </c>
      <c r="CQ121" s="917"/>
      <c r="CR121" s="917"/>
      <c r="CS121" s="917"/>
      <c r="CT121" s="917"/>
      <c r="CU121" s="917"/>
      <c r="CV121" s="917"/>
      <c r="CW121" s="917"/>
      <c r="CX121" s="917"/>
      <c r="CY121" s="917"/>
      <c r="CZ121" s="917"/>
      <c r="DA121" s="917"/>
      <c r="DB121" s="917"/>
      <c r="DC121" s="917"/>
      <c r="DD121" s="917"/>
      <c r="DE121" s="917"/>
      <c r="DF121" s="918"/>
      <c r="DG121" s="894">
        <v>300210</v>
      </c>
      <c r="DH121" s="895"/>
      <c r="DI121" s="895"/>
      <c r="DJ121" s="895"/>
      <c r="DK121" s="895"/>
      <c r="DL121" s="895">
        <v>274713</v>
      </c>
      <c r="DM121" s="895"/>
      <c r="DN121" s="895"/>
      <c r="DO121" s="895"/>
      <c r="DP121" s="895"/>
      <c r="DQ121" s="895">
        <v>270471</v>
      </c>
      <c r="DR121" s="895"/>
      <c r="DS121" s="895"/>
      <c r="DT121" s="895"/>
      <c r="DU121" s="895"/>
      <c r="DV121" s="872">
        <v>18.5</v>
      </c>
      <c r="DW121" s="872"/>
      <c r="DX121" s="872"/>
      <c r="DY121" s="872"/>
      <c r="DZ121" s="873"/>
    </row>
    <row r="122" spans="1:130" s="246" customFormat="1" ht="26.25" customHeight="1" x14ac:dyDescent="0.15">
      <c r="A122" s="898"/>
      <c r="B122" s="899"/>
      <c r="C122" s="902" t="s">
        <v>457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176</v>
      </c>
      <c r="AB122" s="858"/>
      <c r="AC122" s="858"/>
      <c r="AD122" s="858"/>
      <c r="AE122" s="859"/>
      <c r="AF122" s="860" t="s">
        <v>439</v>
      </c>
      <c r="AG122" s="858"/>
      <c r="AH122" s="858"/>
      <c r="AI122" s="858"/>
      <c r="AJ122" s="859"/>
      <c r="AK122" s="860" t="s">
        <v>176</v>
      </c>
      <c r="AL122" s="858"/>
      <c r="AM122" s="858"/>
      <c r="AN122" s="858"/>
      <c r="AO122" s="859"/>
      <c r="AP122" s="905" t="s">
        <v>439</v>
      </c>
      <c r="AQ122" s="906"/>
      <c r="AR122" s="906"/>
      <c r="AS122" s="906"/>
      <c r="AT122" s="907"/>
      <c r="AU122" s="967"/>
      <c r="AV122" s="968"/>
      <c r="AW122" s="968"/>
      <c r="AX122" s="968"/>
      <c r="AY122" s="969"/>
      <c r="AZ122" s="960" t="s">
        <v>478</v>
      </c>
      <c r="BA122" s="961"/>
      <c r="BB122" s="961"/>
      <c r="BC122" s="961"/>
      <c r="BD122" s="961"/>
      <c r="BE122" s="961"/>
      <c r="BF122" s="961"/>
      <c r="BG122" s="961"/>
      <c r="BH122" s="961"/>
      <c r="BI122" s="961"/>
      <c r="BJ122" s="961"/>
      <c r="BK122" s="961"/>
      <c r="BL122" s="961"/>
      <c r="BM122" s="961"/>
      <c r="BN122" s="961"/>
      <c r="BO122" s="961"/>
      <c r="BP122" s="962"/>
      <c r="BQ122" s="963">
        <v>3077613</v>
      </c>
      <c r="BR122" s="926"/>
      <c r="BS122" s="926"/>
      <c r="BT122" s="926"/>
      <c r="BU122" s="926"/>
      <c r="BV122" s="926">
        <v>3240417</v>
      </c>
      <c r="BW122" s="926"/>
      <c r="BX122" s="926"/>
      <c r="BY122" s="926"/>
      <c r="BZ122" s="926"/>
      <c r="CA122" s="926">
        <v>3379261</v>
      </c>
      <c r="CB122" s="926"/>
      <c r="CC122" s="926"/>
      <c r="CD122" s="926"/>
      <c r="CE122" s="926"/>
      <c r="CF122" s="927">
        <v>231.3</v>
      </c>
      <c r="CG122" s="928"/>
      <c r="CH122" s="928"/>
      <c r="CI122" s="928"/>
      <c r="CJ122" s="928"/>
      <c r="CK122" s="950"/>
      <c r="CL122" s="936"/>
      <c r="CM122" s="936"/>
      <c r="CN122" s="936"/>
      <c r="CO122" s="937"/>
      <c r="CP122" s="916" t="s">
        <v>479</v>
      </c>
      <c r="CQ122" s="917"/>
      <c r="CR122" s="917"/>
      <c r="CS122" s="917"/>
      <c r="CT122" s="917"/>
      <c r="CU122" s="917"/>
      <c r="CV122" s="917"/>
      <c r="CW122" s="917"/>
      <c r="CX122" s="917"/>
      <c r="CY122" s="917"/>
      <c r="CZ122" s="917"/>
      <c r="DA122" s="917"/>
      <c r="DB122" s="917"/>
      <c r="DC122" s="917"/>
      <c r="DD122" s="917"/>
      <c r="DE122" s="917"/>
      <c r="DF122" s="918"/>
      <c r="DG122" s="894">
        <v>126264</v>
      </c>
      <c r="DH122" s="895"/>
      <c r="DI122" s="895"/>
      <c r="DJ122" s="895"/>
      <c r="DK122" s="895"/>
      <c r="DL122" s="895">
        <v>116755</v>
      </c>
      <c r="DM122" s="895"/>
      <c r="DN122" s="895"/>
      <c r="DO122" s="895"/>
      <c r="DP122" s="895"/>
      <c r="DQ122" s="895">
        <v>107055</v>
      </c>
      <c r="DR122" s="895"/>
      <c r="DS122" s="895"/>
      <c r="DT122" s="895"/>
      <c r="DU122" s="895"/>
      <c r="DV122" s="872">
        <v>7.3</v>
      </c>
      <c r="DW122" s="872"/>
      <c r="DX122" s="872"/>
      <c r="DY122" s="872"/>
      <c r="DZ122" s="873"/>
    </row>
    <row r="123" spans="1:130" s="246" customFormat="1" ht="26.25" customHeight="1" x14ac:dyDescent="0.15">
      <c r="A123" s="898"/>
      <c r="B123" s="899"/>
      <c r="C123" s="902" t="s">
        <v>463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439</v>
      </c>
      <c r="AB123" s="858"/>
      <c r="AC123" s="858"/>
      <c r="AD123" s="858"/>
      <c r="AE123" s="859"/>
      <c r="AF123" s="860" t="s">
        <v>439</v>
      </c>
      <c r="AG123" s="858"/>
      <c r="AH123" s="858"/>
      <c r="AI123" s="858"/>
      <c r="AJ123" s="859"/>
      <c r="AK123" s="860" t="s">
        <v>439</v>
      </c>
      <c r="AL123" s="858"/>
      <c r="AM123" s="858"/>
      <c r="AN123" s="858"/>
      <c r="AO123" s="859"/>
      <c r="AP123" s="905" t="s">
        <v>176</v>
      </c>
      <c r="AQ123" s="906"/>
      <c r="AR123" s="906"/>
      <c r="AS123" s="906"/>
      <c r="AT123" s="907"/>
      <c r="AU123" s="970"/>
      <c r="AV123" s="971"/>
      <c r="AW123" s="971"/>
      <c r="AX123" s="971"/>
      <c r="AY123" s="971"/>
      <c r="AZ123" s="277" t="s">
        <v>191</v>
      </c>
      <c r="BA123" s="277"/>
      <c r="BB123" s="277"/>
      <c r="BC123" s="277"/>
      <c r="BD123" s="277"/>
      <c r="BE123" s="277"/>
      <c r="BF123" s="277"/>
      <c r="BG123" s="277"/>
      <c r="BH123" s="277"/>
      <c r="BI123" s="277"/>
      <c r="BJ123" s="277"/>
      <c r="BK123" s="277"/>
      <c r="BL123" s="277"/>
      <c r="BM123" s="277"/>
      <c r="BN123" s="277"/>
      <c r="BO123" s="958" t="s">
        <v>480</v>
      </c>
      <c r="BP123" s="959"/>
      <c r="BQ123" s="913">
        <v>5047117</v>
      </c>
      <c r="BR123" s="914"/>
      <c r="BS123" s="914"/>
      <c r="BT123" s="914"/>
      <c r="BU123" s="914"/>
      <c r="BV123" s="914">
        <v>5244019</v>
      </c>
      <c r="BW123" s="914"/>
      <c r="BX123" s="914"/>
      <c r="BY123" s="914"/>
      <c r="BZ123" s="914"/>
      <c r="CA123" s="914">
        <v>5376984</v>
      </c>
      <c r="CB123" s="914"/>
      <c r="CC123" s="914"/>
      <c r="CD123" s="914"/>
      <c r="CE123" s="914"/>
      <c r="CF123" s="824"/>
      <c r="CG123" s="825"/>
      <c r="CH123" s="825"/>
      <c r="CI123" s="825"/>
      <c r="CJ123" s="915"/>
      <c r="CK123" s="950"/>
      <c r="CL123" s="936"/>
      <c r="CM123" s="936"/>
      <c r="CN123" s="936"/>
      <c r="CO123" s="937"/>
      <c r="CP123" s="916" t="s">
        <v>481</v>
      </c>
      <c r="CQ123" s="917"/>
      <c r="CR123" s="917"/>
      <c r="CS123" s="917"/>
      <c r="CT123" s="917"/>
      <c r="CU123" s="917"/>
      <c r="CV123" s="917"/>
      <c r="CW123" s="917"/>
      <c r="CX123" s="917"/>
      <c r="CY123" s="917"/>
      <c r="CZ123" s="917"/>
      <c r="DA123" s="917"/>
      <c r="DB123" s="917"/>
      <c r="DC123" s="917"/>
      <c r="DD123" s="917"/>
      <c r="DE123" s="917"/>
      <c r="DF123" s="918"/>
      <c r="DG123" s="857">
        <v>6482</v>
      </c>
      <c r="DH123" s="858"/>
      <c r="DI123" s="858"/>
      <c r="DJ123" s="858"/>
      <c r="DK123" s="859"/>
      <c r="DL123" s="860">
        <v>4719</v>
      </c>
      <c r="DM123" s="858"/>
      <c r="DN123" s="858"/>
      <c r="DO123" s="858"/>
      <c r="DP123" s="859"/>
      <c r="DQ123" s="860">
        <v>2273</v>
      </c>
      <c r="DR123" s="858"/>
      <c r="DS123" s="858"/>
      <c r="DT123" s="858"/>
      <c r="DU123" s="859"/>
      <c r="DV123" s="905">
        <v>0.2</v>
      </c>
      <c r="DW123" s="906"/>
      <c r="DX123" s="906"/>
      <c r="DY123" s="906"/>
      <c r="DZ123" s="907"/>
    </row>
    <row r="124" spans="1:130" s="246" customFormat="1" ht="26.25" customHeight="1" thickBot="1" x14ac:dyDescent="0.2">
      <c r="A124" s="898"/>
      <c r="B124" s="899"/>
      <c r="C124" s="902" t="s">
        <v>466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440</v>
      </c>
      <c r="AB124" s="858"/>
      <c r="AC124" s="858"/>
      <c r="AD124" s="858"/>
      <c r="AE124" s="859"/>
      <c r="AF124" s="860" t="s">
        <v>176</v>
      </c>
      <c r="AG124" s="858"/>
      <c r="AH124" s="858"/>
      <c r="AI124" s="858"/>
      <c r="AJ124" s="859"/>
      <c r="AK124" s="860" t="s">
        <v>176</v>
      </c>
      <c r="AL124" s="858"/>
      <c r="AM124" s="858"/>
      <c r="AN124" s="858"/>
      <c r="AO124" s="859"/>
      <c r="AP124" s="905" t="s">
        <v>176</v>
      </c>
      <c r="AQ124" s="906"/>
      <c r="AR124" s="906"/>
      <c r="AS124" s="906"/>
      <c r="AT124" s="907"/>
      <c r="AU124" s="908" t="s">
        <v>482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440</v>
      </c>
      <c r="BR124" s="912"/>
      <c r="BS124" s="912"/>
      <c r="BT124" s="912"/>
      <c r="BU124" s="912"/>
      <c r="BV124" s="912" t="s">
        <v>439</v>
      </c>
      <c r="BW124" s="912"/>
      <c r="BX124" s="912"/>
      <c r="BY124" s="912"/>
      <c r="BZ124" s="912"/>
      <c r="CA124" s="912" t="s">
        <v>440</v>
      </c>
      <c r="CB124" s="912"/>
      <c r="CC124" s="912"/>
      <c r="CD124" s="912"/>
      <c r="CE124" s="912"/>
      <c r="CF124" s="802"/>
      <c r="CG124" s="803"/>
      <c r="CH124" s="803"/>
      <c r="CI124" s="803"/>
      <c r="CJ124" s="943"/>
      <c r="CK124" s="951"/>
      <c r="CL124" s="951"/>
      <c r="CM124" s="951"/>
      <c r="CN124" s="951"/>
      <c r="CO124" s="952"/>
      <c r="CP124" s="916" t="s">
        <v>483</v>
      </c>
      <c r="CQ124" s="917"/>
      <c r="CR124" s="917"/>
      <c r="CS124" s="917"/>
      <c r="CT124" s="917"/>
      <c r="CU124" s="917"/>
      <c r="CV124" s="917"/>
      <c r="CW124" s="917"/>
      <c r="CX124" s="917"/>
      <c r="CY124" s="917"/>
      <c r="CZ124" s="917"/>
      <c r="DA124" s="917"/>
      <c r="DB124" s="917"/>
      <c r="DC124" s="917"/>
      <c r="DD124" s="917"/>
      <c r="DE124" s="917"/>
      <c r="DF124" s="918"/>
      <c r="DG124" s="840" t="s">
        <v>439</v>
      </c>
      <c r="DH124" s="841"/>
      <c r="DI124" s="841"/>
      <c r="DJ124" s="841"/>
      <c r="DK124" s="842"/>
      <c r="DL124" s="843" t="s">
        <v>439</v>
      </c>
      <c r="DM124" s="841"/>
      <c r="DN124" s="841"/>
      <c r="DO124" s="841"/>
      <c r="DP124" s="842"/>
      <c r="DQ124" s="843" t="s">
        <v>176</v>
      </c>
      <c r="DR124" s="841"/>
      <c r="DS124" s="841"/>
      <c r="DT124" s="841"/>
      <c r="DU124" s="842"/>
      <c r="DV124" s="929" t="s">
        <v>439</v>
      </c>
      <c r="DW124" s="930"/>
      <c r="DX124" s="930"/>
      <c r="DY124" s="930"/>
      <c r="DZ124" s="931"/>
    </row>
    <row r="125" spans="1:130" s="246" customFormat="1" ht="26.25" customHeight="1" x14ac:dyDescent="0.15">
      <c r="A125" s="898"/>
      <c r="B125" s="899"/>
      <c r="C125" s="902" t="s">
        <v>468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439</v>
      </c>
      <c r="AB125" s="858"/>
      <c r="AC125" s="858"/>
      <c r="AD125" s="858"/>
      <c r="AE125" s="859"/>
      <c r="AF125" s="860" t="s">
        <v>439</v>
      </c>
      <c r="AG125" s="858"/>
      <c r="AH125" s="858"/>
      <c r="AI125" s="858"/>
      <c r="AJ125" s="859"/>
      <c r="AK125" s="860" t="s">
        <v>439</v>
      </c>
      <c r="AL125" s="858"/>
      <c r="AM125" s="858"/>
      <c r="AN125" s="858"/>
      <c r="AO125" s="859"/>
      <c r="AP125" s="905" t="s">
        <v>439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484</v>
      </c>
      <c r="CL125" s="933"/>
      <c r="CM125" s="933"/>
      <c r="CN125" s="933"/>
      <c r="CO125" s="934"/>
      <c r="CP125" s="941" t="s">
        <v>485</v>
      </c>
      <c r="CQ125" s="886"/>
      <c r="CR125" s="886"/>
      <c r="CS125" s="886"/>
      <c r="CT125" s="886"/>
      <c r="CU125" s="886"/>
      <c r="CV125" s="886"/>
      <c r="CW125" s="886"/>
      <c r="CX125" s="886"/>
      <c r="CY125" s="886"/>
      <c r="CZ125" s="886"/>
      <c r="DA125" s="886"/>
      <c r="DB125" s="886"/>
      <c r="DC125" s="886"/>
      <c r="DD125" s="886"/>
      <c r="DE125" s="886"/>
      <c r="DF125" s="887"/>
      <c r="DG125" s="942" t="s">
        <v>439</v>
      </c>
      <c r="DH125" s="923"/>
      <c r="DI125" s="923"/>
      <c r="DJ125" s="923"/>
      <c r="DK125" s="923"/>
      <c r="DL125" s="923" t="s">
        <v>176</v>
      </c>
      <c r="DM125" s="923"/>
      <c r="DN125" s="923"/>
      <c r="DO125" s="923"/>
      <c r="DP125" s="923"/>
      <c r="DQ125" s="923" t="s">
        <v>439</v>
      </c>
      <c r="DR125" s="923"/>
      <c r="DS125" s="923"/>
      <c r="DT125" s="923"/>
      <c r="DU125" s="923"/>
      <c r="DV125" s="924" t="s">
        <v>439</v>
      </c>
      <c r="DW125" s="924"/>
      <c r="DX125" s="924"/>
      <c r="DY125" s="924"/>
      <c r="DZ125" s="925"/>
    </row>
    <row r="126" spans="1:130" s="246" customFormat="1" ht="26.25" customHeight="1" thickBot="1" x14ac:dyDescent="0.2">
      <c r="A126" s="898"/>
      <c r="B126" s="899"/>
      <c r="C126" s="902" t="s">
        <v>470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176</v>
      </c>
      <c r="AB126" s="858"/>
      <c r="AC126" s="858"/>
      <c r="AD126" s="858"/>
      <c r="AE126" s="859"/>
      <c r="AF126" s="860" t="s">
        <v>439</v>
      </c>
      <c r="AG126" s="858"/>
      <c r="AH126" s="858"/>
      <c r="AI126" s="858"/>
      <c r="AJ126" s="859"/>
      <c r="AK126" s="860" t="s">
        <v>439</v>
      </c>
      <c r="AL126" s="858"/>
      <c r="AM126" s="858"/>
      <c r="AN126" s="858"/>
      <c r="AO126" s="859"/>
      <c r="AP126" s="905" t="s">
        <v>176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486</v>
      </c>
      <c r="CQ126" s="828"/>
      <c r="CR126" s="828"/>
      <c r="CS126" s="828"/>
      <c r="CT126" s="828"/>
      <c r="CU126" s="828"/>
      <c r="CV126" s="828"/>
      <c r="CW126" s="828"/>
      <c r="CX126" s="828"/>
      <c r="CY126" s="828"/>
      <c r="CZ126" s="828"/>
      <c r="DA126" s="828"/>
      <c r="DB126" s="828"/>
      <c r="DC126" s="828"/>
      <c r="DD126" s="828"/>
      <c r="DE126" s="828"/>
      <c r="DF126" s="829"/>
      <c r="DG126" s="894" t="s">
        <v>440</v>
      </c>
      <c r="DH126" s="895"/>
      <c r="DI126" s="895"/>
      <c r="DJ126" s="895"/>
      <c r="DK126" s="895"/>
      <c r="DL126" s="895" t="s">
        <v>439</v>
      </c>
      <c r="DM126" s="895"/>
      <c r="DN126" s="895"/>
      <c r="DO126" s="895"/>
      <c r="DP126" s="895"/>
      <c r="DQ126" s="895" t="s">
        <v>176</v>
      </c>
      <c r="DR126" s="895"/>
      <c r="DS126" s="895"/>
      <c r="DT126" s="895"/>
      <c r="DU126" s="895"/>
      <c r="DV126" s="872" t="s">
        <v>439</v>
      </c>
      <c r="DW126" s="872"/>
      <c r="DX126" s="872"/>
      <c r="DY126" s="872"/>
      <c r="DZ126" s="873"/>
    </row>
    <row r="127" spans="1:130" s="246" customFormat="1" ht="26.25" customHeight="1" x14ac:dyDescent="0.15">
      <c r="A127" s="900"/>
      <c r="B127" s="901"/>
      <c r="C127" s="919" t="s">
        <v>487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114</v>
      </c>
      <c r="AB127" s="858"/>
      <c r="AC127" s="858"/>
      <c r="AD127" s="858"/>
      <c r="AE127" s="859"/>
      <c r="AF127" s="860">
        <v>62</v>
      </c>
      <c r="AG127" s="858"/>
      <c r="AH127" s="858"/>
      <c r="AI127" s="858"/>
      <c r="AJ127" s="859"/>
      <c r="AK127" s="860" t="s">
        <v>439</v>
      </c>
      <c r="AL127" s="858"/>
      <c r="AM127" s="858"/>
      <c r="AN127" s="858"/>
      <c r="AO127" s="859"/>
      <c r="AP127" s="905" t="s">
        <v>176</v>
      </c>
      <c r="AQ127" s="906"/>
      <c r="AR127" s="906"/>
      <c r="AS127" s="906"/>
      <c r="AT127" s="907"/>
      <c r="AU127" s="282"/>
      <c r="AV127" s="282"/>
      <c r="AW127" s="282"/>
      <c r="AX127" s="922" t="s">
        <v>488</v>
      </c>
      <c r="AY127" s="890"/>
      <c r="AZ127" s="890"/>
      <c r="BA127" s="890"/>
      <c r="BB127" s="890"/>
      <c r="BC127" s="890"/>
      <c r="BD127" s="890"/>
      <c r="BE127" s="891"/>
      <c r="BF127" s="889" t="s">
        <v>489</v>
      </c>
      <c r="BG127" s="890"/>
      <c r="BH127" s="890"/>
      <c r="BI127" s="890"/>
      <c r="BJ127" s="890"/>
      <c r="BK127" s="890"/>
      <c r="BL127" s="891"/>
      <c r="BM127" s="889" t="s">
        <v>490</v>
      </c>
      <c r="BN127" s="890"/>
      <c r="BO127" s="890"/>
      <c r="BP127" s="890"/>
      <c r="BQ127" s="890"/>
      <c r="BR127" s="890"/>
      <c r="BS127" s="891"/>
      <c r="BT127" s="889" t="s">
        <v>491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492</v>
      </c>
      <c r="CQ127" s="828"/>
      <c r="CR127" s="828"/>
      <c r="CS127" s="828"/>
      <c r="CT127" s="828"/>
      <c r="CU127" s="828"/>
      <c r="CV127" s="828"/>
      <c r="CW127" s="828"/>
      <c r="CX127" s="828"/>
      <c r="CY127" s="828"/>
      <c r="CZ127" s="828"/>
      <c r="DA127" s="828"/>
      <c r="DB127" s="828"/>
      <c r="DC127" s="828"/>
      <c r="DD127" s="828"/>
      <c r="DE127" s="828"/>
      <c r="DF127" s="829"/>
      <c r="DG127" s="894" t="s">
        <v>440</v>
      </c>
      <c r="DH127" s="895"/>
      <c r="DI127" s="895"/>
      <c r="DJ127" s="895"/>
      <c r="DK127" s="895"/>
      <c r="DL127" s="895" t="s">
        <v>440</v>
      </c>
      <c r="DM127" s="895"/>
      <c r="DN127" s="895"/>
      <c r="DO127" s="895"/>
      <c r="DP127" s="895"/>
      <c r="DQ127" s="895" t="s">
        <v>440</v>
      </c>
      <c r="DR127" s="895"/>
      <c r="DS127" s="895"/>
      <c r="DT127" s="895"/>
      <c r="DU127" s="895"/>
      <c r="DV127" s="872" t="s">
        <v>440</v>
      </c>
      <c r="DW127" s="872"/>
      <c r="DX127" s="872"/>
      <c r="DY127" s="872"/>
      <c r="DZ127" s="873"/>
    </row>
    <row r="128" spans="1:130" s="246" customFormat="1" ht="26.25" customHeight="1" thickBot="1" x14ac:dyDescent="0.2">
      <c r="A128" s="874" t="s">
        <v>493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494</v>
      </c>
      <c r="X128" s="876"/>
      <c r="Y128" s="876"/>
      <c r="Z128" s="877"/>
      <c r="AA128" s="878">
        <v>15687</v>
      </c>
      <c r="AB128" s="879"/>
      <c r="AC128" s="879"/>
      <c r="AD128" s="879"/>
      <c r="AE128" s="880"/>
      <c r="AF128" s="881">
        <v>17908</v>
      </c>
      <c r="AG128" s="879"/>
      <c r="AH128" s="879"/>
      <c r="AI128" s="879"/>
      <c r="AJ128" s="880"/>
      <c r="AK128" s="881">
        <v>17764</v>
      </c>
      <c r="AL128" s="879"/>
      <c r="AM128" s="879"/>
      <c r="AN128" s="879"/>
      <c r="AO128" s="880"/>
      <c r="AP128" s="882"/>
      <c r="AQ128" s="883"/>
      <c r="AR128" s="883"/>
      <c r="AS128" s="883"/>
      <c r="AT128" s="884"/>
      <c r="AU128" s="282"/>
      <c r="AV128" s="282"/>
      <c r="AW128" s="282"/>
      <c r="AX128" s="885" t="s">
        <v>495</v>
      </c>
      <c r="AY128" s="886"/>
      <c r="AZ128" s="886"/>
      <c r="BA128" s="886"/>
      <c r="BB128" s="886"/>
      <c r="BC128" s="886"/>
      <c r="BD128" s="886"/>
      <c r="BE128" s="887"/>
      <c r="BF128" s="864" t="s">
        <v>440</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496</v>
      </c>
      <c r="CQ128" s="806"/>
      <c r="CR128" s="806"/>
      <c r="CS128" s="806"/>
      <c r="CT128" s="806"/>
      <c r="CU128" s="806"/>
      <c r="CV128" s="806"/>
      <c r="CW128" s="806"/>
      <c r="CX128" s="806"/>
      <c r="CY128" s="806"/>
      <c r="CZ128" s="806"/>
      <c r="DA128" s="806"/>
      <c r="DB128" s="806"/>
      <c r="DC128" s="806"/>
      <c r="DD128" s="806"/>
      <c r="DE128" s="806"/>
      <c r="DF128" s="807"/>
      <c r="DG128" s="868" t="s">
        <v>439</v>
      </c>
      <c r="DH128" s="869"/>
      <c r="DI128" s="869"/>
      <c r="DJ128" s="869"/>
      <c r="DK128" s="869"/>
      <c r="DL128" s="869" t="s">
        <v>176</v>
      </c>
      <c r="DM128" s="869"/>
      <c r="DN128" s="869"/>
      <c r="DO128" s="869"/>
      <c r="DP128" s="869"/>
      <c r="DQ128" s="869" t="s">
        <v>439</v>
      </c>
      <c r="DR128" s="869"/>
      <c r="DS128" s="869"/>
      <c r="DT128" s="869"/>
      <c r="DU128" s="869"/>
      <c r="DV128" s="870" t="s">
        <v>439</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497</v>
      </c>
      <c r="X129" s="855"/>
      <c r="Y129" s="855"/>
      <c r="Z129" s="856"/>
      <c r="AA129" s="857">
        <v>1867267</v>
      </c>
      <c r="AB129" s="858"/>
      <c r="AC129" s="858"/>
      <c r="AD129" s="858"/>
      <c r="AE129" s="859"/>
      <c r="AF129" s="860">
        <v>1797518</v>
      </c>
      <c r="AG129" s="858"/>
      <c r="AH129" s="858"/>
      <c r="AI129" s="858"/>
      <c r="AJ129" s="859"/>
      <c r="AK129" s="860">
        <v>1802609</v>
      </c>
      <c r="AL129" s="858"/>
      <c r="AM129" s="858"/>
      <c r="AN129" s="858"/>
      <c r="AO129" s="859"/>
      <c r="AP129" s="861"/>
      <c r="AQ129" s="862"/>
      <c r="AR129" s="862"/>
      <c r="AS129" s="862"/>
      <c r="AT129" s="863"/>
      <c r="AU129" s="284"/>
      <c r="AV129" s="284"/>
      <c r="AW129" s="284"/>
      <c r="AX129" s="827" t="s">
        <v>498</v>
      </c>
      <c r="AY129" s="828"/>
      <c r="AZ129" s="828"/>
      <c r="BA129" s="828"/>
      <c r="BB129" s="828"/>
      <c r="BC129" s="828"/>
      <c r="BD129" s="828"/>
      <c r="BE129" s="829"/>
      <c r="BF129" s="847" t="s">
        <v>439</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500</v>
      </c>
      <c r="X130" s="855"/>
      <c r="Y130" s="855"/>
      <c r="Z130" s="856"/>
      <c r="AA130" s="857">
        <v>364635</v>
      </c>
      <c r="AB130" s="858"/>
      <c r="AC130" s="858"/>
      <c r="AD130" s="858"/>
      <c r="AE130" s="859"/>
      <c r="AF130" s="860">
        <v>345562</v>
      </c>
      <c r="AG130" s="858"/>
      <c r="AH130" s="858"/>
      <c r="AI130" s="858"/>
      <c r="AJ130" s="859"/>
      <c r="AK130" s="860">
        <v>341870</v>
      </c>
      <c r="AL130" s="858"/>
      <c r="AM130" s="858"/>
      <c r="AN130" s="858"/>
      <c r="AO130" s="859"/>
      <c r="AP130" s="861"/>
      <c r="AQ130" s="862"/>
      <c r="AR130" s="862"/>
      <c r="AS130" s="862"/>
      <c r="AT130" s="863"/>
      <c r="AU130" s="284"/>
      <c r="AV130" s="284"/>
      <c r="AW130" s="284"/>
      <c r="AX130" s="827" t="s">
        <v>501</v>
      </c>
      <c r="AY130" s="828"/>
      <c r="AZ130" s="828"/>
      <c r="BA130" s="828"/>
      <c r="BB130" s="828"/>
      <c r="BC130" s="828"/>
      <c r="BD130" s="828"/>
      <c r="BE130" s="829"/>
      <c r="BF130" s="830">
        <v>10.199999999999999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502</v>
      </c>
      <c r="X131" s="838"/>
      <c r="Y131" s="838"/>
      <c r="Z131" s="839"/>
      <c r="AA131" s="840">
        <v>1502632</v>
      </c>
      <c r="AB131" s="841"/>
      <c r="AC131" s="841"/>
      <c r="AD131" s="841"/>
      <c r="AE131" s="842"/>
      <c r="AF131" s="843">
        <v>1451956</v>
      </c>
      <c r="AG131" s="841"/>
      <c r="AH131" s="841"/>
      <c r="AI131" s="841"/>
      <c r="AJ131" s="842"/>
      <c r="AK131" s="843">
        <v>1460739</v>
      </c>
      <c r="AL131" s="841"/>
      <c r="AM131" s="841"/>
      <c r="AN131" s="841"/>
      <c r="AO131" s="842"/>
      <c r="AP131" s="844"/>
      <c r="AQ131" s="845"/>
      <c r="AR131" s="845"/>
      <c r="AS131" s="845"/>
      <c r="AT131" s="846"/>
      <c r="AU131" s="284"/>
      <c r="AV131" s="284"/>
      <c r="AW131" s="284"/>
      <c r="AX131" s="805" t="s">
        <v>503</v>
      </c>
      <c r="AY131" s="806"/>
      <c r="AZ131" s="806"/>
      <c r="BA131" s="806"/>
      <c r="BB131" s="806"/>
      <c r="BC131" s="806"/>
      <c r="BD131" s="806"/>
      <c r="BE131" s="807"/>
      <c r="BF131" s="808" t="s">
        <v>176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505</v>
      </c>
      <c r="W132" s="818"/>
      <c r="X132" s="818"/>
      <c r="Y132" s="818"/>
      <c r="Z132" s="819"/>
      <c r="AA132" s="820">
        <v>10.506364830000001</v>
      </c>
      <c r="AB132" s="821"/>
      <c r="AC132" s="821"/>
      <c r="AD132" s="821"/>
      <c r="AE132" s="822"/>
      <c r="AF132" s="823">
        <v>10.424076210000001</v>
      </c>
      <c r="AG132" s="821"/>
      <c r="AH132" s="821"/>
      <c r="AI132" s="821"/>
      <c r="AJ132" s="822"/>
      <c r="AK132" s="823">
        <v>9.71788937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506</v>
      </c>
      <c r="W133" s="797"/>
      <c r="X133" s="797"/>
      <c r="Y133" s="797"/>
      <c r="Z133" s="798"/>
      <c r="AA133" s="799">
        <v>11.3</v>
      </c>
      <c r="AB133" s="800"/>
      <c r="AC133" s="800"/>
      <c r="AD133" s="800"/>
      <c r="AE133" s="801"/>
      <c r="AF133" s="799">
        <v>10.6</v>
      </c>
      <c r="AG133" s="800"/>
      <c r="AH133" s="800"/>
      <c r="AI133" s="800"/>
      <c r="AJ133" s="801"/>
      <c r="AK133" s="799">
        <v>10.199999999999999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X1iV/225ZYAa6tPenIj+ZSmOQUVFu4LpIJSuAZqo0aAXtwfpMTF0YRQjqXhCZB14qRaA7iNOzQBEdBdstbqrg==" saltValue="4Hd3EihmUW//7YUtHVjD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zzsZIdlWj0SUdNSX4XB2nzXgu1kxiwP5bLwXW4tivqWlftDE5Z1bIRGUF2rPGMSLmtDoKguBh/XFvr3c2CB1w==" saltValue="BGTNzTjwiS+wNXwJuZ7d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4CuV+aqg+cpuiP1AXs00zFb1LMmAsY1LqVffUxbJXvOLzuQLHSYzH/sagXSbNPsMhBNMfTPoasACepvTL9hmw==" saltValue="Ly/ymEFl9o1IXQGgmh1ng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515</v>
      </c>
      <c r="AL9" s="1227"/>
      <c r="AM9" s="1227"/>
      <c r="AN9" s="1228"/>
      <c r="AO9" s="312">
        <v>529852</v>
      </c>
      <c r="AP9" s="312">
        <v>302946</v>
      </c>
      <c r="AQ9" s="313">
        <v>190701</v>
      </c>
      <c r="AR9" s="314">
        <v>58.9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516</v>
      </c>
      <c r="AL10" s="1227"/>
      <c r="AM10" s="1227"/>
      <c r="AN10" s="1228"/>
      <c r="AO10" s="315">
        <v>82432</v>
      </c>
      <c r="AP10" s="315">
        <v>47131</v>
      </c>
      <c r="AQ10" s="316">
        <v>22807</v>
      </c>
      <c r="AR10" s="317">
        <v>106.7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517</v>
      </c>
      <c r="AL11" s="1227"/>
      <c r="AM11" s="1227"/>
      <c r="AN11" s="1228"/>
      <c r="AO11" s="315">
        <v>80467</v>
      </c>
      <c r="AP11" s="315">
        <v>46007</v>
      </c>
      <c r="AQ11" s="316">
        <v>29822</v>
      </c>
      <c r="AR11" s="317">
        <v>54.3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518</v>
      </c>
      <c r="AL12" s="1227"/>
      <c r="AM12" s="1227"/>
      <c r="AN12" s="1228"/>
      <c r="AO12" s="315" t="s">
        <v>519</v>
      </c>
      <c r="AP12" s="315" t="s">
        <v>519</v>
      </c>
      <c r="AQ12" s="316">
        <v>3258</v>
      </c>
      <c r="AR12" s="317" t="s">
        <v>519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520</v>
      </c>
      <c r="AL13" s="1227"/>
      <c r="AM13" s="1227"/>
      <c r="AN13" s="1228"/>
      <c r="AO13" s="315" t="s">
        <v>519</v>
      </c>
      <c r="AP13" s="315" t="s">
        <v>519</v>
      </c>
      <c r="AQ13" s="316">
        <v>24</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521</v>
      </c>
      <c r="AL14" s="1227"/>
      <c r="AM14" s="1227"/>
      <c r="AN14" s="1228"/>
      <c r="AO14" s="315">
        <v>48179</v>
      </c>
      <c r="AP14" s="315">
        <v>27547</v>
      </c>
      <c r="AQ14" s="316">
        <v>10094</v>
      </c>
      <c r="AR14" s="317">
        <v>172.9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522</v>
      </c>
      <c r="AL15" s="1227"/>
      <c r="AM15" s="1227"/>
      <c r="AN15" s="1228"/>
      <c r="AO15" s="315">
        <v>11913</v>
      </c>
      <c r="AP15" s="315">
        <v>6811</v>
      </c>
      <c r="AQ15" s="316">
        <v>4017</v>
      </c>
      <c r="AR15" s="317">
        <v>69.599999999999994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523</v>
      </c>
      <c r="AL16" s="1230"/>
      <c r="AM16" s="1230"/>
      <c r="AN16" s="1231"/>
      <c r="AO16" s="315">
        <v>-75525</v>
      </c>
      <c r="AP16" s="315">
        <v>-43182</v>
      </c>
      <c r="AQ16" s="316">
        <v>-17771</v>
      </c>
      <c r="AR16" s="317">
        <v>143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191</v>
      </c>
      <c r="AL17" s="1230"/>
      <c r="AM17" s="1230"/>
      <c r="AN17" s="1231"/>
      <c r="AO17" s="315">
        <v>677318</v>
      </c>
      <c r="AP17" s="315">
        <v>387260</v>
      </c>
      <c r="AQ17" s="316">
        <v>242952</v>
      </c>
      <c r="AR17" s="317">
        <v>59.4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528</v>
      </c>
      <c r="AL21" s="1224"/>
      <c r="AM21" s="1224"/>
      <c r="AN21" s="1225"/>
      <c r="AO21" s="327">
        <v>31.45</v>
      </c>
      <c r="AP21" s="328">
        <v>21.84</v>
      </c>
      <c r="AQ21" s="329">
        <v>9.61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529</v>
      </c>
      <c r="AL22" s="1224"/>
      <c r="AM22" s="1224"/>
      <c r="AN22" s="1225"/>
      <c r="AO22" s="332">
        <v>94.1</v>
      </c>
      <c r="AP22" s="333">
        <v>95.6</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533</v>
      </c>
      <c r="AL32" s="1215"/>
      <c r="AM32" s="1215"/>
      <c r="AN32" s="1216"/>
      <c r="AO32" s="342">
        <v>399171</v>
      </c>
      <c r="AP32" s="342">
        <v>228228</v>
      </c>
      <c r="AQ32" s="343">
        <v>136235</v>
      </c>
      <c r="AR32" s="344">
        <v>67.5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534</v>
      </c>
      <c r="AL33" s="1215"/>
      <c r="AM33" s="1215"/>
      <c r="AN33" s="1216"/>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535</v>
      </c>
      <c r="AL34" s="1215"/>
      <c r="AM34" s="1215"/>
      <c r="AN34" s="1216"/>
      <c r="AO34" s="342" t="s">
        <v>519</v>
      </c>
      <c r="AP34" s="342" t="s">
        <v>519</v>
      </c>
      <c r="AQ34" s="343">
        <v>5</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536</v>
      </c>
      <c r="AL35" s="1215"/>
      <c r="AM35" s="1215"/>
      <c r="AN35" s="1216"/>
      <c r="AO35" s="342">
        <v>102370</v>
      </c>
      <c r="AP35" s="342">
        <v>58531</v>
      </c>
      <c r="AQ35" s="343">
        <v>32688</v>
      </c>
      <c r="AR35" s="344">
        <v>79.099999999999994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537</v>
      </c>
      <c r="AL36" s="1215"/>
      <c r="AM36" s="1215"/>
      <c r="AN36" s="1216"/>
      <c r="AO36" s="342" t="s">
        <v>519</v>
      </c>
      <c r="AP36" s="342" t="s">
        <v>519</v>
      </c>
      <c r="AQ36" s="343">
        <v>4188</v>
      </c>
      <c r="AR36" s="344" t="s">
        <v>519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538</v>
      </c>
      <c r="AL37" s="1215"/>
      <c r="AM37" s="1215"/>
      <c r="AN37" s="1216"/>
      <c r="AO37" s="342" t="s">
        <v>519</v>
      </c>
      <c r="AP37" s="342" t="s">
        <v>519</v>
      </c>
      <c r="AQ37" s="343">
        <v>1212</v>
      </c>
      <c r="AR37" s="344"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539</v>
      </c>
      <c r="AL38" s="1218"/>
      <c r="AM38" s="1218"/>
      <c r="AN38" s="1219"/>
      <c r="AO38" s="345">
        <v>46</v>
      </c>
      <c r="AP38" s="345">
        <v>26</v>
      </c>
      <c r="AQ38" s="346">
        <v>25</v>
      </c>
      <c r="AR38" s="334">
        <v>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540</v>
      </c>
      <c r="AL39" s="1218"/>
      <c r="AM39" s="1218"/>
      <c r="AN39" s="1219"/>
      <c r="AO39" s="342">
        <v>-17764</v>
      </c>
      <c r="AP39" s="342">
        <v>-10157</v>
      </c>
      <c r="AQ39" s="343">
        <v>-7598</v>
      </c>
      <c r="AR39" s="344">
        <v>33.700000000000003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541</v>
      </c>
      <c r="AL40" s="1215"/>
      <c r="AM40" s="1215"/>
      <c r="AN40" s="1216"/>
      <c r="AO40" s="342">
        <v>-341870</v>
      </c>
      <c r="AP40" s="342">
        <v>-195466</v>
      </c>
      <c r="AQ40" s="343">
        <v>-123844</v>
      </c>
      <c r="AR40" s="344">
        <v>57.8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305</v>
      </c>
      <c r="AL41" s="1221"/>
      <c r="AM41" s="1221"/>
      <c r="AN41" s="1222"/>
      <c r="AO41" s="342">
        <v>141953</v>
      </c>
      <c r="AP41" s="342">
        <v>81162</v>
      </c>
      <c r="AQ41" s="343">
        <v>42911</v>
      </c>
      <c r="AR41" s="344">
        <v>89.1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510</v>
      </c>
      <c r="AN49" s="1209" t="s">
        <v>545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656309</v>
      </c>
      <c r="AN51" s="364">
        <v>357467</v>
      </c>
      <c r="AO51" s="365">
        <v>24.3</v>
      </c>
      <c r="AP51" s="366">
        <v>333013</v>
      </c>
      <c r="AQ51" s="367">
        <v>5.3</v>
      </c>
      <c r="AR51" s="368">
        <v>19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167389</v>
      </c>
      <c r="AN52" s="372">
        <v>91170</v>
      </c>
      <c r="AO52" s="373">
        <v>11.7</v>
      </c>
      <c r="AP52" s="374">
        <v>126732</v>
      </c>
      <c r="AQ52" s="375">
        <v>19.100000000000001</v>
      </c>
      <c r="AR52" s="376">
        <v>-7.4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631500</v>
      </c>
      <c r="AN53" s="364">
        <v>351028</v>
      </c>
      <c r="AO53" s="365">
        <v>-1.8</v>
      </c>
      <c r="AP53" s="366">
        <v>280458</v>
      </c>
      <c r="AQ53" s="367">
        <v>-15.8</v>
      </c>
      <c r="AR53" s="368">
        <v>14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130145</v>
      </c>
      <c r="AN54" s="372">
        <v>72343</v>
      </c>
      <c r="AO54" s="373">
        <v>-20.7</v>
      </c>
      <c r="AP54" s="374">
        <v>127286</v>
      </c>
      <c r="AQ54" s="375">
        <v>0.4</v>
      </c>
      <c r="AR54" s="376">
        <v>-21.1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580188</v>
      </c>
      <c r="AN55" s="364">
        <v>329840</v>
      </c>
      <c r="AO55" s="365">
        <v>-6</v>
      </c>
      <c r="AP55" s="366">
        <v>291945</v>
      </c>
      <c r="AQ55" s="367">
        <v>4.0999999999999996</v>
      </c>
      <c r="AR55" s="368">
        <v>-10.1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185990</v>
      </c>
      <c r="AN56" s="372">
        <v>105736</v>
      </c>
      <c r="AO56" s="373">
        <v>46.2</v>
      </c>
      <c r="AP56" s="374">
        <v>127651</v>
      </c>
      <c r="AQ56" s="375">
        <v>0.3</v>
      </c>
      <c r="AR56" s="376">
        <v>45.9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706787</v>
      </c>
      <c r="AN57" s="364">
        <v>398190</v>
      </c>
      <c r="AO57" s="365">
        <v>20.7</v>
      </c>
      <c r="AP57" s="366">
        <v>291173</v>
      </c>
      <c r="AQ57" s="367">
        <v>-0.3</v>
      </c>
      <c r="AR57" s="368">
        <v>21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192349</v>
      </c>
      <c r="AN58" s="372">
        <v>108366</v>
      </c>
      <c r="AO58" s="373">
        <v>2.5</v>
      </c>
      <c r="AP58" s="374">
        <v>119071</v>
      </c>
      <c r="AQ58" s="375">
        <v>-6.7</v>
      </c>
      <c r="AR58" s="376">
        <v>9.1999999999999993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842925</v>
      </c>
      <c r="AN59" s="364">
        <v>481947</v>
      </c>
      <c r="AO59" s="365">
        <v>21</v>
      </c>
      <c r="AP59" s="366">
        <v>271581</v>
      </c>
      <c r="AQ59" s="367">
        <v>-6.7</v>
      </c>
      <c r="AR59" s="368">
        <v>27.7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260452</v>
      </c>
      <c r="AN60" s="372">
        <v>148915</v>
      </c>
      <c r="AO60" s="373">
        <v>37.4</v>
      </c>
      <c r="AP60" s="374">
        <v>117844</v>
      </c>
      <c r="AQ60" s="375">
        <v>-1</v>
      </c>
      <c r="AR60" s="376">
        <v>38.4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683542</v>
      </c>
      <c r="AN61" s="379">
        <v>383694</v>
      </c>
      <c r="AO61" s="380">
        <v>11.6</v>
      </c>
      <c r="AP61" s="381">
        <v>293634</v>
      </c>
      <c r="AQ61" s="382">
        <v>-2.7</v>
      </c>
      <c r="AR61" s="368">
        <v>14.3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187265</v>
      </c>
      <c r="AN62" s="372">
        <v>105306</v>
      </c>
      <c r="AO62" s="373">
        <v>15.4</v>
      </c>
      <c r="AP62" s="374">
        <v>123717</v>
      </c>
      <c r="AQ62" s="375">
        <v>2.4</v>
      </c>
      <c r="AR62" s="376">
        <v>13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s/NgSDUR7G3jtjg9TrGfu4c7N1KV4BuRwqP5r0thSc1JzdBfPYNy87YFtbGtwplaAA7Nfh084U8d3N2I40duQ==" saltValue="qQ/dy5SUBOjMMqxdr4lvA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ViPxd/MAZynm3RTYR43szDStboqgpqB2qhWYp6Cbebo0Zfd2Wc/UACPKGdAFvRUUslGS42QClqpZN/zZZc+FQ==" saltValue="wZnJza46rh++OaSHCZ0x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PAhkVttpu48THcupOx+MqoOtF/9mg7eFgzVPCu7fNfzIIS7Jo2msywEV6c0I1Jm18fVvkpSzLhcQ5AZhOmFKA==" saltValue="7S1UJinxLHbonyM/5K9Pu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2" t="s">
        <v>3</v>
      </c>
      <c r="D47" s="1232"/>
      <c r="E47" s="1233"/>
      <c r="F47" s="11">
        <v>28.57</v>
      </c>
      <c r="G47" s="12">
        <v>29.24</v>
      </c>
      <c r="H47" s="12">
        <v>29.07</v>
      </c>
      <c r="I47" s="12">
        <v>30.21</v>
      </c>
      <c r="J47" s="13">
        <v>30.14</v>
      </c>
    </row>
    <row r="48" spans="2:10" ht="57.75" customHeight="1" x14ac:dyDescent="0.15">
      <c r="B48" s="14"/>
      <c r="C48" s="1234" t="s">
        <v>4</v>
      </c>
      <c r="D48" s="1234"/>
      <c r="E48" s="1235"/>
      <c r="F48" s="15">
        <v>3.89</v>
      </c>
      <c r="G48" s="16">
        <v>6.67</v>
      </c>
      <c r="H48" s="16">
        <v>6.68</v>
      </c>
      <c r="I48" s="16">
        <v>6.84</v>
      </c>
      <c r="J48" s="17">
        <v>5.88</v>
      </c>
    </row>
    <row r="49" spans="2:10" ht="57.75" customHeight="1" thickBot="1" x14ac:dyDescent="0.2">
      <c r="B49" s="18"/>
      <c r="C49" s="1236" t="s">
        <v>5</v>
      </c>
      <c r="D49" s="1236"/>
      <c r="E49" s="1237"/>
      <c r="F49" s="19">
        <v>1.02</v>
      </c>
      <c r="G49" s="20">
        <v>5.14</v>
      </c>
      <c r="H49" s="20">
        <v>0.08</v>
      </c>
      <c r="I49" s="20" t="s">
        <v>566</v>
      </c>
      <c r="J49" s="21" t="s">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SHZPZukMbSEBi81vAD/99ltYzlkaG2JdL62qomMBkgNCeRS4R+jcplD6Rt073w0i6bTqZ/FTr0bjXlqTG0ZlQ==" saltValue="J2WiwoS0FlltTyAV9Ga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2020-09-23T23:21:42Z</cp:lastPrinted>
  <dcterms:created xsi:type="dcterms:W3CDTF">2020-02-10T06:34:05Z</dcterms:created>
  <dcterms:modified xsi:type="dcterms:W3CDTF">2020-09-23T23:22:01Z</dcterms:modified>
  <cp:category/>
</cp:coreProperties>
</file>