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38_徳之島町(済)\"/>
    </mc:Choice>
  </mc:AlternateContent>
  <bookViews>
    <workbookView xWindow="0" yWindow="0" windowWidth="15360" windowHeight="7635"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<sst xmlns="http://schemas.openxmlformats.org/spreadsheetml/2006/main" count="1102" uniqueCount="601">
  <si>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</si>
  <si>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</si>
  <si>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</si>
  <si>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</si>
  <si>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</si>
  <si>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</si>
  <si>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</si>
  <si>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</si>
  <si>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</si>
  <si>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</si>
  <si>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</si>
  <si>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</si>
  <si>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</si>
  <si>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</si>
  <si>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</si>
  <si>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</si>
  <si>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</si>
  <si>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</si>
  <si>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</si>
  <si>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</si>
  <si>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</si>
  <si>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</si>
  <si>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</si>
  <si>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</si>
  <si>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</si>
  <si>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</si>
  <si>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</si>
  <si>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</si>
  <si>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</si>
  <si>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</si>
  <si>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</si>
  <si>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</si>
  <si>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</si>
  <si>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</si>
  <si>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</si>
  <si>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</si>
  <si>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</si>
  <si>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</si>
  <si>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</si>
  <si>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</si>
  <si>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</si>
  <si>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</si>
  <si>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</si>
  <si>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</si>
  <si>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</si>
  <si>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</si>
  <si>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</si>
  <si>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</si>
  <si>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</si>
  <si>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</si>
  <si>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</si>
  <si>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</si>
  <si>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</si>
  <si>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</si>
  <si>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</si>
  <si>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</si>
  <si>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</si>
  <si>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</si>
  <si>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</si>
  <si>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</si>
  <si>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</si>
  <si>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</si>
  <si>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</si>
  <si>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</si>
  <si>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</si>
  <si>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</si>
  <si>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</si>
  <si>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</si>
  <si>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</si>
  <si>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</si>
  <si>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</si>
  <si>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</si>
  <si>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</si>
  <si>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</si>
  <si>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</si>
  <si>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</si>
  <si>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</si>
  <si>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</si>
  <si>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</si>
  <si>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</si>
  <si>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</si>
  <si>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</si>
  <si>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</si>
  <si>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</si>
  <si>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</si>
  <si>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</si>
  <si>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</si>
  <si>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</si>
  <si>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</si>
  <si>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</si>
  <si>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</si>
  <si>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</si>
  <si>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</si>
  <si>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</si>
  <si>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</si>
  <si>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</si>
  <si>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</si>
  <si>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</si>
  <si>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</si>
  <si>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</si>
  <si>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</si>
  <si>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</si>
  <si>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</si>
  <si>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</si>
  <si>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</si>
  <si>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</si>
  <si>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</si>
  <si>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</si>
  <si>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</si>
  <si>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</si>
  <si>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</si>
  <si>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</si>
  <si>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</si>
  <si>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</si>
  <si>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</si>
  <si>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</si>
  <si>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</si>
  <si>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</si>
  <si>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</si>
  <si>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</si>
  <si>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</si>
  <si>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</si>
  <si>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</si>
  <si>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</si>
  <si>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</si>
  <si>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</si>
  <si>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</si>
  <si>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</si>
  <si>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</si>
  <si>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</si>
  <si>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</si>
  <si>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</si>
  <si>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</si>
  <si>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</si>
  <si>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</si>
  <si>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</si>
  <si>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</si>
  <si>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</si>
  <si>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</si>
  <si>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</si>
  <si>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</si>
  <si>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</si>
  <si>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</si>
  <si>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</si>
  <si>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</si>
  <si>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</si>
  <si>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</si>
  <si>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</si>
  <si>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</si>
  <si>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</si>
  <si>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</si>
  <si>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</si>
  <si>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</si>
  <si>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</si>
  <si>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</si>
  <si>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</si>
  <si>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</si>
  <si>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</si>
  <si>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</si>
  <si>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</si>
  <si>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</si>
  <si>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</si>
  <si>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</si>
  <si>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</si>
  <si>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</si>
  <si>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</si>
  <si>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</si>
  <si>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</si>
  <si>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</si>
  <si>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</si>
  <si>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</si>
  <si>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</si>
  <si>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</si>
  <si>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</si>
  <si>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</si>
  <si>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</si>
  <si>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</si>
  <si>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</si>
  <si>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</si>
  <si>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</si>
  <si>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</si>
  <si>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</si>
  <si>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</si>
  <si>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</si>
  <si>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</si>
  <si>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</si>
  <si>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</si>
  <si>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</si>
  <si>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</si>
  <si>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</si>
  <si>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</si>
  <si>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</si>
  <si>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</si>
  <si>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</si>
  <si>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</si>
  <si>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</si>
  <si>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</si>
  <si>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</si>
  <si>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</si>
  <si>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</si>
  <si>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</si>
  <si>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</si>
  <si>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</si>
  <si>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</si>
  <si>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</si>
  <si>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</si>
  <si>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</si>
  <si>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</si>
  <si>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</si>
  <si>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</si>
  <si>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鹿児島県徳之島町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</si>
  <si>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</si>
  <si>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</si>
  <si>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</si>
  <si>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</si>
  <si>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</si>
  <si>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</si>
  <si>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</si>
  <si>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</si>
  <si>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</si>
  <si>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</si>
  <si>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</si>
  <si>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</si>
  <si>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</si>
  <si>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</si>
  <si>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</si>
  <si>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</si>
  <si>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</si>
  <si>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</si>
  <si>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</si>
  <si>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</si>
  <si>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</si>
  <si>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</si>
  <si>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</si>
  <si>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</si>
  <si>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</si>
  <si>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</si>
  <si>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</si>
  <si>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</si>
  <si>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</si>
  <si>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</si>
  <si>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</si>
  <si>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</si>
  <si>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</si>
  <si>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</si>
  <si>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</si>
  <si>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</si>
  <si>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</si>
  <si>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</si>
  <si>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</si>
  <si>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</si>
  <si>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</si>
  <si>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</si>
  <si>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</si>
  <si>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</si>
  <si>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</si>
  <si>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</si>
  <si>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</si>
  <si>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</si>
  <si>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</si>
  <si>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</si>
  <si>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</si>
  <si>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</si>
  <si>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</si>
  <si>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</si>
  <si>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</si>
  <si>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</si>
  <si>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</si>
  <si>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</si>
  <si>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</si>
  <si>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</si>
  <si>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</si>
  <si>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</si>
  <si>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</si>
  <si>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</si>
  <si>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</si>
  <si>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</si>
  <si>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</si>
  <si>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</si>
  <si>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</si>
  <si>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</si>
  <si>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</si>
  <si>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</si>
  <si>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</si>
  <si>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</si>
  <si>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</si>
  <si>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</si>
  <si>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</si>
  <si>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</si>
  <si>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</si>
  <si>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</si>
  <si>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</si>
  <si>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</si>
  <si>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</si>
  <si>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</si>
  <si>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</si>
  <si>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</si>
  <si>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</si>
  <si>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</si>
  <si>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</si>
  <si>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</si>
  <si>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</si>
  <si>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</si>
  <si>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</si>
  <si>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</si>
  <si>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</si>
  <si>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</si>
  <si>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</si>
  <si>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</si>
  <si>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</si>
  <si>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</si>
  <si>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</si>
  <si>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</si>
  <si>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</si>
  <si>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</si>
  <si>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</si>
  <si>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</si>
  <si>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</si>
  <si>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</si>
  <si>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</si>
  <si>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</si>
  <si>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</si>
  <si>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</si>
  <si>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</si>
  <si>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</si>
  <si>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</si>
  <si>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</si>
  <si>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</si>
  <si>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</si>
  <si>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</si>
  <si>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</si>
  <si>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</si>
  <si>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</si>
  <si>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</si>
  <si>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</si>
  <si>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</si>
  <si>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</si>
  <si>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</si>
  <si>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</si>
  <si>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</si>
  <si>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</si>
  <si>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</si>
  <si>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</si>
  <si>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</si>
  <si>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</si>
  <si>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</si>
  <si>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</si>
  <si>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</si>
  <si>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</si>
  <si>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</si>
  <si>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</si>
  <si>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</si>
  <si>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</si>
  <si>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</si>
  <si>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</si>
  <si>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</si>
  <si>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</si>
  <si>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</si>
  <si>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</si>
  <si>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</si>
  <si>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鹿児島県徳之島町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</si>
  <si>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</si>
  <si>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</si>
  <si>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</si>
  <si>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</si>
  <si>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</si>
  <si>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</si>
  <si>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</si>
  <si>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</si>
  <si>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</si>
  <si>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</si>
  <si>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</si>
  <si>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</si>
  <si>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</si>
  <si>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</si>
  <si>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</si>
  <si>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</si>
  <si>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</si>
  <si>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</si>
  <si>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</si>
  <si>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</si>
  <si>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</si>
  <si>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</si>
  <si>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</si>
  <si>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</si>
  <si>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</si>
  <si>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</si>
  <si>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</si>
  <si>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</si>
  <si>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</si>
  <si>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</si>
  <si>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</si>
  <si>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</si>
  <si>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</si>
  <si>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</si>
  <si>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</si>
  <si>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</si>
  <si>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</si>
  <si>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</si>
  <si>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</si>
  <si>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</si>
  <si>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</si>
  <si>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</si>
  <si>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</si>
  <si>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</si>
  <si>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</si>
  <si>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</si>
  <si>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</si>
  <si>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</si>
  <si>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</si>
  <si>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</si>
  <si>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</si>
  <si>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</si>
  <si>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</si>
  <si>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</si>
  <si>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</si>
  <si>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</si>
  <si>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</si>
  <si>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</si>
  <si>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</si>
  <si>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</si>
  <si>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</si>
  <si>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</si>
  <si>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</si>
  <si>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</si>
  <si>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</si>
  <si>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</si>
  <si>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</si>
  <si>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</si>
  <si>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</si>
  <si>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</si>
  <si>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</si>
  <si>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</si>
  <si>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</si>
  <si>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</si>
  <si>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</si>
  <si>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</si>
  <si>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</si>
  <si>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</si>
  <si>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</si>
  <si>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</si>
  <si>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</si>
  <si>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</si>
  <si>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</si>
  <si>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</si>
  <si>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</si>
  <si>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</si>
  <si>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</si>
  <si>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</si>
  <si>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</si>
  <si>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</si>
  <si>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</si>
  <si>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</si>
  <si>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</si>
  <si>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</si>
  <si>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</si>
  <si>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</si>
  <si>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</si>
  <si>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</si>
  <si>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</si>
  <si>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</si>
  <si>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</si>
  <si>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</si>
  <si>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</si>
  <si>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</si>
  <si>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</si>
  <si>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</si>
  <si>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</si>
  <si>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</si>
  <si>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</si>
  <si>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</si>
  <si>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</si>
  <si>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</si>
  <si>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</si>
  <si>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</si>
  <si>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</si>
  <si>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</si>
  <si>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</si>
  <si>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</si>
  <si>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</si>
  <si>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</si>
  <si>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</si>
  <si>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</si>
  <si>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</si>
  <si>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</si>
  <si>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</si>
  <si>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</si>
  <si>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</si>
  <si>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</si>
  <si>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</si>
  <si>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</si>
  <si>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</si>
  <si>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</si>
  <si>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</si>
  <si>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</si>
  <si>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</si>
  <si>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</si>
  <si>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</si>
  <si>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</si>
  <si>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</si>
  <si>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</si>
  <si>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</si>
  <si>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</si>
  <si>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</si>
  <si>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</si>
  <si>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</si>
  <si>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</si>
  <si>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</si>
  <si>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</si>
  <si>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</si>
  <si>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</si>
  <si>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</si>
  <si>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</si>
  <si>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</si>
  <si>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</si>
  <si>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</si>
  <si>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</si>
  <si>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</si>
  <si>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</si>
  <si>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</si>
  <si>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</si>
  <si>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</si>
  <si>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</si>
  <si>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</si>
  <si>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</si>
  <si>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</si>
  <si>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</si>
  <si>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</si>
  <si>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</si>
  <si>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</si>
  <si>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</si>
  <si>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</si>
  <si>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</si>
  <si>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</si>
  <si>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</si>
  <si>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</si>
  <si>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</si>
  <si>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</si>
  <si>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</si>
  <si>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</si>
  <si>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</si>
  <si>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</si>
  <si>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</si>
  <si>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</si>
  <si>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</si>
  <si>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</si>
  <si>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</si>
  <si>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4.08</t>
  </si>
  <si>
    <t>▲ 2.38</t>
  </si>
  <si>
    <t>▲ 2.68</t>
  </si>
  <si>
    <t>水道事業特別会計</t>
  </si>
  <si>
    <t>一般会計</t>
  </si>
  <si>
    <t>介護保険事業特別会計</t>
  </si>
  <si>
    <t>国民健康保険特別会計</t>
  </si>
  <si>
    <t>簡易水道特別会計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</si>
  <si>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</si>
  <si>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</si>
  <si>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</si>
  <si>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</si>
  <si>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</si>
  <si>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</si>
  <si>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</si>
  <si>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</si>
  <si>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</si>
  <si>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</si>
  <si>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</si>
  <si>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</si>
  <si>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10">
      <t>ジムクミアイ</t>
    </rPh>
    <phoneticPr fontId="2"/>
  </si>
  <si>
    <t>徳之島地区介護保険組合</t>
    <rPh sb="0" eb="3">
      <t>トクノシマ</t>
    </rPh>
    <rPh sb="3" eb="5">
      <t>チク</t>
    </rPh>
    <rPh sb="5" eb="9">
      <t>カイゴホケン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</si>
  <si>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</si>
  <si>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</si>
  <si>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</si>
  <si>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7">
      <t>トクベツカイケイ</t>
    </rPh>
    <phoneticPr fontId="2"/>
  </si>
  <si>
    <t>-</t>
    <phoneticPr fontId="2"/>
  </si>
  <si>
    <t>-</t>
    <phoneticPr fontId="2"/>
  </si>
  <si>
    <t>-</t>
    <phoneticPr fontId="2"/>
  </si>
  <si>
    <t>-</t>
    <phoneticPr fontId="2"/>
  </si>
  <si>
    <t>ふるさと思いやり基金</t>
    <rPh sb="4" eb="5">
      <t>オモ</t>
    </rPh>
    <rPh sb="8" eb="10">
      <t>キキン</t>
    </rPh>
    <phoneticPr fontId="2"/>
  </si>
  <si>
    <t>庁舎整備基金</t>
    <rPh sb="0" eb="2">
      <t>チョウシャ</t>
    </rPh>
    <rPh sb="2" eb="4">
      <t>セイビ</t>
    </rPh>
    <rPh sb="4" eb="6">
      <t>キキン</t>
    </rPh>
    <phoneticPr fontId="2"/>
  </si>
  <si>
    <t>徳之島用水基金</t>
    <rPh sb="0" eb="3">
      <t>トクノシマ</t>
    </rPh>
    <rPh sb="3" eb="7">
      <t>ヨウスイキキン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</si>
  <si>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</si>
  <si>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</si>
  <si>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</si>
  <si>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</si>
  <si>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</si>
  <si>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</si>
  <si>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</si>
  <si>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</si>
  <si>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</si>
  <si>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将来負担比率，有形固定資産減価償却率は，類似団体より高い水準となっている。
将来負担比率については，地方債の新規発行を抑制した結果，年々低下している。一方で，有形固定資産減価償却率は上昇しているが，主に道路，庁舎の有形固定資産減価償却率が高い水準となっている。公共施設等総合管理計画や今後策定予定の個別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</si>
  <si>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</si>
  <si>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</si>
  <si>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</si>
  <si>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</si>
  <si>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</si>
  <si>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</si>
  <si>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</si>
  <si>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地方債の新規発行抑制等により，実質公債費比率及び将来負担比率は年々低くなってきているが，将来負担比率については依然として類似団体平均を上回っている。
今後は，近年の大型事業の実施等により数値は横ばいになると予想されるため，中長期的な事業計画に基づき交付税措置のある地方債の発行に努め，これまで以上に公債費の適正化に取り組んでいく。</t>
    <rPh sb="44" eb="48">
      <t>ショウライフタン</t>
    </rPh>
    <rPh sb="48" eb="50">
      <t>ヒリツ</t>
    </rPh>
    <rPh sb="55" eb="57">
      <t>イゼン</t>
    </rPh>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</si>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</sst>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9C1A-4E6A-93D0-778044705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153616</c:v>
                </c:pt>
                <c:pt idx="1">
                  <c:v>103795</c:v>
                </c:pt>
                <c:pt idx="2">
                  <c:v>62511</c:v>
                </c:pt>
                <c:pt idx="3">
                  <c:v>107491</c:v>
                </c:pt>
                <c:pt idx="4">
                  <c:v>99851</c:v>
                </c:pt>
              </c:numCache>
            </c:numRef>
          </c:val>
          <c:smooth val="0"/>
          <c:extLst>
            <c:ext xmlns:c16="http://schemas.microsoft.com/office/drawing/2014/chart" uri="{C3380CC4-5D6E-409C-BE32-E72D297353CC}">
              <c16:uniqueId val="{00000001-9C1A-4E6A-93D0-778044705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4.54</c:v>
                </c:pt>
                <c:pt idx="1">
                  <c:v>8.66</c:v>
                </c:pt>
                <c:pt idx="2">
                  <c:v>5.91</c:v>
                </c:pt>
                <c:pt idx="3">
                  <c:v>3.2</c:v>
                </c:pt>
                <c:pt idx="4">
                  <c:v>3.92</c:v>
                </c:pt>
              </c:numCache>
            </c:numRef>
          </c:val>
          <c:extLst>
            <c:ext xmlns:c16="http://schemas.microsoft.com/office/drawing/2014/chart" uri="{C3380CC4-5D6E-409C-BE32-E72D297353CC}">
              <c16:uniqueId val="{00000000-D7F2-42DE-8AEB-AE22E4013F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12.52</c:v>
                </c:pt>
                <c:pt idx="1">
                  <c:v>14.46</c:v>
                </c:pt>
                <c:pt idx="2">
                  <c:v>19.57</c:v>
                </c:pt>
                <c:pt idx="3">
                  <c:v>22.58</c:v>
                </c:pt>
                <c:pt idx="4">
                  <c:v>23.83</c:v>
                </c:pt>
              </c:numCache>
            </c:numRef>
          </c:val>
          <c:extLst>
            <c:ext xmlns:c16="http://schemas.microsoft.com/office/drawing/2014/chart" uri="{C3380CC4-5D6E-409C-BE32-E72D297353CC}">
              <c16:uniqueId val="{00000001-D7F2-42DE-8AEB-AE22E4013F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-4.08</c:v>
                </c:pt>
                <c:pt idx="1">
                  <c:v>4.29</c:v>
                </c:pt>
                <c:pt idx="2">
                  <c:v>-2.38</c:v>
                </c:pt>
                <c:pt idx="3">
                  <c:v>-2.68</c:v>
                </c:pt>
                <c:pt idx="4">
                  <c:v>0.78</c:v>
                </c:pt>
              </c:numCache>
            </c:numRef>
          </c:val>
          <c:smooth val="0"/>
          <c:extLst>
            <c:ext xmlns:c16="http://schemas.microsoft.com/office/drawing/2014/chart" uri="{C3380CC4-5D6E-409C-BE32-E72D297353CC}">
              <c16:uniqueId val="{00000002-D7F2-42DE-8AEB-AE22E4013F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DD99-432E-9513-015995461B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99-432E-9513-015995461BB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99-432E-9513-015995461B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3-DD99-432E-9513-015995461B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D99-432E-9513-015995461BB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0.02</c:v>
                </c:pt>
                <c:pt idx="8">
                  <c:v>#N/A</c:v>
                </c:pt>
                <c:pt idx="9">
                  <c:v>0.08</c:v>
                </c:pt>
              </c:numCache>
            </c:numRef>
          </c:val>
          <c:extLst>
            <c:ext xmlns:c16="http://schemas.microsoft.com/office/drawing/2014/chart" uri="{C3380CC4-5D6E-409C-BE32-E72D297353CC}">
              <c16:uniqueId val="{00000005-DD99-432E-9513-015995461B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c:v>
                </c:pt>
                <c:pt idx="4">
                  <c:v>#N/A</c:v>
                </c:pt>
                <c:pt idx="5">
                  <c:v>0.57999999999999996</c:v>
                </c:pt>
                <c:pt idx="6">
                  <c:v>#N/A</c:v>
                </c:pt>
                <c:pt idx="7">
                  <c:v>0.66</c:v>
                </c:pt>
                <c:pt idx="8">
                  <c:v>#N/A</c:v>
                </c:pt>
                <c:pt idx="9">
                  <c:v>0.67</c:v>
                </c:pt>
              </c:numCache>
            </c:numRef>
          </c:val>
          <c:extLst>
            <c:ext xmlns:c16="http://schemas.microsoft.com/office/drawing/2014/chart" uri="{C3380CC4-5D6E-409C-BE32-E72D297353CC}">
              <c16:uniqueId val="{00000006-DD99-432E-9513-015995461BB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#N/A</c:v>
                </c:pt>
                <c:pt idx="3">
                  <c:v>0.69</c:v>
                </c:pt>
                <c:pt idx="4">
                  <c:v>#N/A</c:v>
                </c:pt>
                <c:pt idx="5">
                  <c:v>0.7</c:v>
                </c:pt>
                <c:pt idx="6">
                  <c:v>#N/A</c:v>
                </c:pt>
                <c:pt idx="7">
                  <c:v>1.07</c:v>
                </c:pt>
                <c:pt idx="8">
                  <c:v>#N/A</c:v>
                </c:pt>
                <c:pt idx="9">
                  <c:v>0.99</c:v>
                </c:pt>
              </c:numCache>
            </c:numRef>
          </c:val>
          <c:extLst>
            <c:ext xmlns:c16="http://schemas.microsoft.com/office/drawing/2014/chart" uri="{C3380CC4-5D6E-409C-BE32-E72D297353CC}">
              <c16:uniqueId val="{00000007-DD99-432E-9513-015995461B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4.53</c:v>
                </c:pt>
                <c:pt idx="2">
                  <c:v>#N/A</c:v>
                </c:pt>
                <c:pt idx="3">
                  <c:v>8.66</c:v>
                </c:pt>
                <c:pt idx="4">
                  <c:v>#N/A</c:v>
                </c:pt>
                <c:pt idx="5">
                  <c:v>5.9</c:v>
                </c:pt>
                <c:pt idx="6">
                  <c:v>#N/A</c:v>
                </c:pt>
                <c:pt idx="7">
                  <c:v>3.19</c:v>
                </c:pt>
                <c:pt idx="8">
                  <c:v>#N/A</c:v>
                </c:pt>
                <c:pt idx="9">
                  <c:v>3.92</c:v>
                </c:pt>
              </c:numCache>
            </c:numRef>
          </c:val>
          <c:extLst>
            <c:ext xmlns:c16="http://schemas.microsoft.com/office/drawing/2014/chart" uri="{C3380CC4-5D6E-409C-BE32-E72D297353CC}">
              <c16:uniqueId val="{00000008-DD99-432E-9513-015995461BB6}"/>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2.83</c:v>
                </c:pt>
                <c:pt idx="2">
                  <c:v>#N/A</c:v>
                </c:pt>
                <c:pt idx="3">
                  <c:v>3.92</c:v>
                </c:pt>
                <c:pt idx="4">
                  <c:v>#N/A</c:v>
                </c:pt>
                <c:pt idx="5">
                  <c:v>4.13</c:v>
                </c:pt>
                <c:pt idx="6">
                  <c:v>#N/A</c:v>
                </c:pt>
                <c:pt idx="7">
                  <c:v>4.13</c:v>
                </c:pt>
                <c:pt idx="8">
                  <c:v>#N/A</c:v>
                </c:pt>
                <c:pt idx="9">
                  <c:v>5.0199999999999996</c:v>
                </c:pt>
              </c:numCache>
            </c:numRef>
          </c:val>
          <c:extLst>
            <c:ext xmlns:c16="http://schemas.microsoft.com/office/drawing/2014/chart" uri="{C3380CC4-5D6E-409C-BE32-E72D297353CC}">
              <c16:uniqueId val="{00000009-DD99-432E-9513-015995461B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818</c:v>
                </c:pt>
                <c:pt idx="5">
                  <c:v>822</c:v>
                </c:pt>
                <c:pt idx="8">
                  <c:v>799</c:v>
                </c:pt>
                <c:pt idx="11">
                  <c:v>765</c:v>
                </c:pt>
                <c:pt idx="14">
                  <c:v>1094</c:v>
                </c:pt>
              </c:numCache>
            </c:numRef>
          </c:val>
          <c:extLst>
            <c:ext xmlns:c16="http://schemas.microsoft.com/office/drawing/2014/chart" uri="{C3380CC4-5D6E-409C-BE32-E72D297353CC}">
              <c16:uniqueId val="{00000000-78E4-4B68-9A7F-6C5DE81B8B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E4-4B68-9A7F-6C5DE81B8B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277</c:v>
                </c:pt>
              </c:numCache>
            </c:numRef>
          </c:val>
          <c:extLst>
            <c:ext xmlns:c16="http://schemas.microsoft.com/office/drawing/2014/chart" uri="{C3380CC4-5D6E-409C-BE32-E72D297353CC}">
              <c16:uniqueId val="{00000002-78E4-4B68-9A7F-6C5DE81B8B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142</c:v>
                </c:pt>
                <c:pt idx="3">
                  <c:v>171</c:v>
                </c:pt>
                <c:pt idx="6">
                  <c:v>169</c:v>
                </c:pt>
                <c:pt idx="9">
                  <c:v>124</c:v>
                </c:pt>
                <c:pt idx="12">
                  <c:v>36</c:v>
                </c:pt>
              </c:numCache>
            </c:numRef>
          </c:val>
          <c:extLst>
            <c:ext xmlns:c16="http://schemas.microsoft.com/office/drawing/2014/chart" uri="{C3380CC4-5D6E-409C-BE32-E72D297353CC}">
              <c16:uniqueId val="{00000003-78E4-4B68-9A7F-6C5DE81B8B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c:v>
                </c:pt>
                <c:pt idx="3">
                  <c:v>151</c:v>
                </c:pt>
                <c:pt idx="6">
                  <c:v>154</c:v>
                </c:pt>
                <c:pt idx="9">
                  <c:v>157</c:v>
                </c:pt>
                <c:pt idx="12">
                  <c:v>172</c:v>
                </c:pt>
              </c:numCache>
            </c:numRef>
          </c:val>
          <c:extLst>
            <c:ext xmlns:c16="http://schemas.microsoft.com/office/drawing/2014/chart" uri="{C3380CC4-5D6E-409C-BE32-E72D297353CC}">
              <c16:uniqueId val="{00000004-78E4-4B68-9A7F-6C5DE81B8B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E4-4B68-9A7F-6C5DE81B8B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E4-4B68-9A7F-6C5DE81B8B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966</c:v>
                </c:pt>
                <c:pt idx="3">
                  <c:v>959</c:v>
                </c:pt>
                <c:pt idx="6">
                  <c:v>833</c:v>
                </c:pt>
                <c:pt idx="9">
                  <c:v>817</c:v>
                </c:pt>
                <c:pt idx="12">
                  <c:v>823</c:v>
                </c:pt>
              </c:numCache>
            </c:numRef>
          </c:val>
          <c:extLst>
            <c:ext xmlns:c16="http://schemas.microsoft.com/office/drawing/2014/chart" uri="{C3380CC4-5D6E-409C-BE32-E72D297353CC}">
              <c16:uniqueId val="{00000007-78E4-4B68-9A7F-6C5DE81B8B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428</c:v>
                </c:pt>
                <c:pt idx="2">
                  <c:v>#N/A</c:v>
                </c:pt>
                <c:pt idx="3">
                  <c:v>#N/A</c:v>
                </c:pt>
                <c:pt idx="4">
                  <c:v>460</c:v>
                </c:pt>
                <c:pt idx="5">
                  <c:v>#N/A</c:v>
                </c:pt>
                <c:pt idx="6">
                  <c:v>#N/A</c:v>
                </c:pt>
                <c:pt idx="7">
                  <c:v>358</c:v>
                </c:pt>
                <c:pt idx="8">
                  <c:v>#N/A</c:v>
                </c:pt>
                <c:pt idx="9">
                  <c:v>#N/A</c:v>
                </c:pt>
                <c:pt idx="10">
                  <c:v>334</c:v>
                </c:pt>
                <c:pt idx="11">
                  <c:v>#N/A</c:v>
                </c:pt>
                <c:pt idx="12">
                  <c:v>#N/A</c:v>
                </c:pt>
                <c:pt idx="13">
                  <c:v>214</c:v>
                </c:pt>
                <c:pt idx="14">
                  <c:v>#N/A</c:v>
                </c:pt>
              </c:numCache>
            </c:numRef>
          </c:val>
          <c:smooth val="0"/>
          <c:extLst>
            <c:ext xmlns:c16="http://schemas.microsoft.com/office/drawing/2014/chart" uri="{C3380CC4-5D6E-409C-BE32-E72D297353CC}">
              <c16:uniqueId val="{00000008-78E4-4B68-9A7F-6C5DE81B8B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6688</c:v>
                </c:pt>
                <c:pt idx="5">
                  <c:v>6613</c:v>
                </c:pt>
                <c:pt idx="8">
                  <c:v>6418</c:v>
                </c:pt>
                <c:pt idx="11">
                  <c:v>6311</c:v>
                </c:pt>
                <c:pt idx="14">
                  <c:v>6294</c:v>
                </c:pt>
              </c:numCache>
            </c:numRef>
          </c:val>
          <c:extLst>
            <c:ext xmlns:c16="http://schemas.microsoft.com/office/drawing/2014/chart" uri="{C3380CC4-5D6E-409C-BE32-E72D297353CC}">
              <c16:uniqueId val="{00000000-258C-46C8-9F26-1EC51F5D1A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1137</c:v>
                </c:pt>
                <c:pt idx="5">
                  <c:v>978</c:v>
                </c:pt>
                <c:pt idx="8">
                  <c:v>966</c:v>
                </c:pt>
                <c:pt idx="11">
                  <c:v>921</c:v>
                </c:pt>
                <c:pt idx="14">
                  <c:v>854</c:v>
                </c:pt>
              </c:numCache>
            </c:numRef>
          </c:val>
          <c:extLst>
            <c:ext xmlns:c16="http://schemas.microsoft.com/office/drawing/2014/chart" uri="{C3380CC4-5D6E-409C-BE32-E72D297353CC}">
              <c16:uniqueId val="{00000001-258C-46C8-9F26-1EC51F5D1A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1663</c:v>
                </c:pt>
                <c:pt idx="5">
                  <c:v>1821</c:v>
                </c:pt>
                <c:pt idx="8">
                  <c:v>2278</c:v>
                </c:pt>
                <c:pt idx="11">
                  <c:v>2642</c:v>
                </c:pt>
                <c:pt idx="14">
                  <c:v>2766</c:v>
                </c:pt>
              </c:numCache>
            </c:numRef>
          </c:val>
          <c:extLst>
            <c:ext xmlns:c16="http://schemas.microsoft.com/office/drawing/2014/chart" uri="{C3380CC4-5D6E-409C-BE32-E72D297353CC}">
              <c16:uniqueId val="{00000002-258C-46C8-9F26-1EC51F5D1A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8C-46C8-9F26-1EC51F5D1A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8C-46C8-9F26-1EC51F5D1A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C-46C8-9F26-1EC51F5D1A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598</c:v>
                </c:pt>
                <c:pt idx="3">
                  <c:v>654</c:v>
                </c:pt>
                <c:pt idx="6">
                  <c:v>565</c:v>
                </c:pt>
                <c:pt idx="9">
                  <c:v>470</c:v>
                </c:pt>
                <c:pt idx="12">
                  <c:v>357</c:v>
                </c:pt>
              </c:numCache>
            </c:numRef>
          </c:val>
          <c:extLst>
            <c:ext xmlns:c16="http://schemas.microsoft.com/office/drawing/2014/chart" uri="{C3380CC4-5D6E-409C-BE32-E72D297353CC}">
              <c16:uniqueId val="{00000006-258C-46C8-9F26-1EC51F5D1A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593</c:v>
                </c:pt>
                <c:pt idx="3">
                  <c:v>430</c:v>
                </c:pt>
                <c:pt idx="6">
                  <c:v>266</c:v>
                </c:pt>
                <c:pt idx="9">
                  <c:v>152</c:v>
                </c:pt>
                <c:pt idx="12">
                  <c:v>119</c:v>
                </c:pt>
              </c:numCache>
            </c:numRef>
          </c:val>
          <c:extLst>
            <c:ext xmlns:c16="http://schemas.microsoft.com/office/drawing/2014/chart" uri="{C3380CC4-5D6E-409C-BE32-E72D297353CC}">
              <c16:uniqueId val="{00000007-258C-46C8-9F26-1EC51F5D1A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2115</c:v>
                </c:pt>
                <c:pt idx="3">
                  <c:v>2037</c:v>
                </c:pt>
                <c:pt idx="6">
                  <c:v>2013</c:v>
                </c:pt>
                <c:pt idx="9">
                  <c:v>1970</c:v>
                </c:pt>
                <c:pt idx="12">
                  <c:v>1863</c:v>
                </c:pt>
              </c:numCache>
            </c:numRef>
          </c:val>
          <c:extLst>
            <c:ext xmlns:c16="http://schemas.microsoft.com/office/drawing/2014/chart" uri="{C3380CC4-5D6E-409C-BE32-E72D297353CC}">
              <c16:uniqueId val="{00000008-258C-46C8-9F26-1EC51F5D1A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600</c:v>
                </c:pt>
                <c:pt idx="3">
                  <c:v>585</c:v>
                </c:pt>
                <c:pt idx="6">
                  <c:v>585</c:v>
                </c:pt>
                <c:pt idx="9">
                  <c:v>584</c:v>
                </c:pt>
                <c:pt idx="12">
                  <c:v>245</c:v>
                </c:pt>
              </c:numCache>
            </c:numRef>
          </c:val>
          <c:extLst>
            <c:ext xmlns:c16="http://schemas.microsoft.com/office/drawing/2014/chart" uri="{C3380CC4-5D6E-409C-BE32-E72D297353CC}">
              <c16:uniqueId val="{00000009-258C-46C8-9F26-1EC51F5D1A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8338</c:v>
                </c:pt>
                <c:pt idx="3">
                  <c:v>8270</c:v>
                </c:pt>
                <c:pt idx="6">
                  <c:v>8043</c:v>
                </c:pt>
                <c:pt idx="9">
                  <c:v>7946</c:v>
                </c:pt>
                <c:pt idx="12">
                  <c:v>7990</c:v>
                </c:pt>
              </c:numCache>
            </c:numRef>
          </c:val>
          <c:extLst>
            <c:ext xmlns:c16="http://schemas.microsoft.com/office/drawing/2014/chart" uri="{C3380CC4-5D6E-409C-BE32-E72D297353CC}">
              <c16:uniqueId val="{0000000A-258C-46C8-9F26-1EC51F5D1A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2756</c:v>
                </c:pt>
                <c:pt idx="2">
                  <c:v>#N/A</c:v>
                </c:pt>
                <c:pt idx="3">
                  <c:v>#N/A</c:v>
                </c:pt>
                <c:pt idx="4">
                  <c:v>2563</c:v>
                </c:pt>
                <c:pt idx="5">
                  <c:v>#N/A</c:v>
                </c:pt>
                <c:pt idx="6">
                  <c:v>#N/A</c:v>
                </c:pt>
                <c:pt idx="7">
                  <c:v>1810</c:v>
                </c:pt>
                <c:pt idx="8">
                  <c:v>#N/A</c:v>
                </c:pt>
                <c:pt idx="9">
                  <c:v>#N/A</c:v>
                </c:pt>
                <c:pt idx="10">
                  <c:v>1248</c:v>
                </c:pt>
                <c:pt idx="11">
                  <c:v>#N/A</c:v>
                </c:pt>
                <c:pt idx="12">
                  <c:v>#N/A</c:v>
                </c:pt>
                <c:pt idx="13">
                  <c:v>660</c:v>
                </c:pt>
                <c:pt idx="14">
                  <c:v>#N/A</c:v>
                </c:pt>
              </c:numCache>
            </c:numRef>
          </c:val>
          <c:smooth val="0"/>
          <c:extLst>
            <c:ext xmlns:c16="http://schemas.microsoft.com/office/drawing/2014/chart" uri="{C3380CC4-5D6E-409C-BE32-E72D297353CC}">
              <c16:uniqueId val="{0000000B-258C-46C8-9F26-1EC51F5D1A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911</c:v>
                </c:pt>
                <c:pt idx="1">
                  <c:v>1052</c:v>
                </c:pt>
                <c:pt idx="2">
                  <c:v>1128</c:v>
                </c:pt>
              </c:numCache>
            </c:numRef>
          </c:val>
          <c:extLst>
            <c:ext xmlns:c16="http://schemas.microsoft.com/office/drawing/2014/chart" uri="{C3380CC4-5D6E-409C-BE32-E72D297353CC}">
              <c16:uniqueId val="{00000000-5810-4FBE-86B4-AF0EFEDC4C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5810-4FBE-86B4-AF0EFEDC4C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730</c:v>
                </c:pt>
                <c:pt idx="1">
                  <c:v>895</c:v>
                </c:pt>
                <c:pt idx="2">
                  <c:v>976</c:v>
                </c:pt>
              </c:numCache>
            </c:numRef>
          </c:val>
          <c:extLst>
            <c:ext xmlns:c16="http://schemas.microsoft.com/office/drawing/2014/chart" uri="{C3380CC4-5D6E-409C-BE32-E72D297353CC}">
              <c16:uniqueId val="{00000002-5810-4FBE-86B4-AF0EFEDC4C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{3EFD9538-1709-49E6-99CF-BE45D00943B0}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4C8-4697-9D99-B02EF8A53E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{F512FBA0-2BF3-412B-9651-5FB5370CEEED}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C8-4697-9D99-B02EF8A53E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{F24B6A1A-B8AA-4487-8D6A-035665F3CCED}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C8-4697-9D99-B02EF8A53E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{6898B5E5-EC79-421B-8C6F-CA101C1D74CE}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C8-4697-9D99-B02EF8A53E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{9CD4CB09-C377-4D5C-9098-4BFAFA03A505}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C8-4697-9D99-B02EF8A53E4D}"/>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{0FB67A74-0431-4D40-B4A3-067EA120487A}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4C8-4697-9D99-B02EF8A53E4D}"/>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{9F688119-DB3E-4751-AF29-95E4708B6CC1}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4C8-4697-9D99-B02EF8A53E4D}"/>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{6D54E00D-DA8A-4CF8-816A-8EE06B6BE868}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4C8-4697-9D99-B02EF8A53E4D}"/>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{1F0D0510-B0D2-4780-9A52-346A167D182D}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4C8-4697-9D99-B02EF8A53E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60.4</c:v>
                </c:pt>
                <c:pt idx="24">
                  <c:v>60.7</c:v>
                </c:pt>
                <c:pt idx="32">
                  <c:v>61</c:v>
                </c:pt>
              </c:numCache>
            </c:numRef>
          </c:xVal>
          <c:yVal>
            <c:numRef>
              <c:f>公会計指標分析・財政指標組合せ分析表!$BP$51:$DC$51</c:f>
              <c:numCache>
                <c:formatCode>#,##0.0;"▲ "#,##0.0</c:formatCode>
                <c:ptCount val="40"/>
                <c:pt idx="8">
                  <c:v>64.5</c:v>
                </c:pt>
                <c:pt idx="16">
                  <c:v>45.7</c:v>
                </c:pt>
                <c:pt idx="24">
                  <c:v>31.2</c:v>
                </c:pt>
                <c:pt idx="32">
                  <c:v>16.399999999999999</c:v>
                </c:pt>
              </c:numCache>
            </c:numRef>
          </c:yVal>
          <c:smooth val="0"/>
          <c:extLst>
            <c:ext xmlns:c16="http://schemas.microsoft.com/office/drawing/2014/chart" uri="{C3380CC4-5D6E-409C-BE32-E72D297353CC}">
              <c16:uniqueId val="{00000009-54C8-4697-9D99-B02EF8A53E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{89658A06-E37A-409A-8B8E-F6476655B972}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4C8-4697-9D99-B02EF8A53E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{9C21ADA2-FA62-4F28-92DB-E0C4D48A720B}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C8-4697-9D99-B02EF8A53E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{C73E85BC-F158-4E3A-89E2-2FD32942E934}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C8-4697-9D99-B02EF8A53E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{77A5CC57-B311-4948-BCDD-ACE3714F0A96}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C8-4697-9D99-B02EF8A53E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{20DA0A79-DE23-4D34-9CC5-DD8243222EE0}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C8-4697-9D99-B02EF8A53E4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{D8B2D631-8E54-40B7-9D55-B1F3E6F53FC0}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4C8-4697-9D99-B02EF8A53E4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{1ED4509A-2DD3-4901-81DB-512C69D5E644}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4C8-4697-9D99-B02EF8A53E4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{29322BFA-9DDE-4207-A497-6AAAF824D457}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4C8-4697-9D99-B02EF8A53E4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{C74E16EC-EE0B-482C-859F-259D7C73DA5E}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4C8-4697-9D99-B02EF8A53E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54C8-4697-9D99-B02EF8A53E4D}"/>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{5A08A92C-3B9B-4F4A-8C4D-F5FA2F8BF02F}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D3-4976-BE32-5F5D3ED806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{03EBA795-627F-4296-BFA2-854643986F5B}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D3-4976-BE32-5F5D3ED806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{2E4884A5-6A50-4D38-8A12-189DADB399FA}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D3-4976-BE32-5F5D3ED806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{1401BBA5-9198-4E4D-A826-6F1D17E422BD}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D3-4976-BE32-5F5D3ED806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{39FD06E4-69DD-4908-A6E3-5360211F02CF}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D3-4976-BE32-5F5D3ED8063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{11E4C749-D6F0-4DF8-BCD4-373485AB5D66}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D3-4976-BE32-5F5D3ED8063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{87693C60-CF8F-4A31-A940-2FC6117F0330}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D3-4976-BE32-5F5D3ED8063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{54E9C307-F104-42A7-B0D4-11F06A4630FE}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D3-4976-BE32-5F5D3ED8063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{2D76BF6C-6C76-4BA1-83EE-A2995631D188}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D3-4976-BE32-5F5D3ED806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12.1</c:v>
                </c:pt>
                <c:pt idx="16">
                  <c:v>10.6</c:v>
                </c:pt>
                <c:pt idx="24">
                  <c:v>9.6</c:v>
                </c:pt>
                <c:pt idx="32">
                  <c:v>7.6</c:v>
                </c:pt>
              </c:numCache>
            </c:numRef>
          </c:xVal>
          <c:yVal>
            <c:numRef>
              <c:f>公会計指標分析・財政指標組合せ分析表!$BP$73:$DC$73</c:f>
              <c:numCache>
                <c:formatCode>#,##0.0;"▲ "#,##0.0</c:formatCode>
                <c:ptCount val="40"/>
                <c:pt idx="0">
                  <c:v>71.900000000000006</c:v>
                </c:pt>
                <c:pt idx="8">
                  <c:v>64.5</c:v>
                </c:pt>
                <c:pt idx="16">
                  <c:v>45.7</c:v>
                </c:pt>
                <c:pt idx="24">
                  <c:v>31.2</c:v>
                </c:pt>
                <c:pt idx="32">
                  <c:v>16.399999999999999</c:v>
                </c:pt>
              </c:numCache>
            </c:numRef>
          </c:yVal>
          <c:smooth val="0"/>
          <c:extLst>
            <c:ext xmlns:c16="http://schemas.microsoft.com/office/drawing/2014/chart" uri="{C3380CC4-5D6E-409C-BE32-E72D297353CC}">
              <c16:uniqueId val="{00000009-3FD3-4976-BE32-5F5D3ED806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274625180345413E-2"/>
                  <c:y val="-5.5643784158853953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{DF1A0FA1-7DD6-4880-9D97-416A78D318AD}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D3-4976-BE32-5F5D3ED806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{84984E65-CCBE-42D6-9CD5-792632BBBD92}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D3-4976-BE32-5F5D3ED806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{37A2F39E-9C6D-4B76-9AFF-9ED456ECE81D}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D3-4976-BE32-5F5D3ED806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{36F2F1D1-53A8-4610-BDBC-0AD87337B9EB}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D3-4976-BE32-5F5D3ED806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{BE3FDAA1-93C4-4ACC-810D-E9AF06BB248B}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D3-4976-BE32-5F5D3ED8063C}"/>
                </c:ext>
              </c:extLst>
            </c:dLbl>
            <c:dLbl>
              <c:idx val="8"/>
              <c:layout>
                <c:manualLayout>
                  <c:x val="-3.2121358057875853E-2"/>
                  <c:y val="-6.918951001673394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{1F8BFCE9-5276-4C30-BCA5-52820F06D0F6}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D3-4976-BE32-5F5D3ED8063C}"/>
                </c:ext>
              </c:extLst>
            </c:dLbl>
            <c:dLbl>
              <c:idx val="16"/>
              <c:layout>
                <c:manualLayout>
                  <c:x val="-4.516035515397130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{4DD39AB0-734A-4AE1-B195-067F21DCE3C8}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D3-4976-BE32-5F5D3ED8063C}"/>
                </c:ext>
              </c:extLst>
            </c:dLbl>
            <c:dLbl>
              <c:idx val="24"/>
              <c:layout>
                <c:manualLayout>
                  <c:x val="-1.8235628084250027E-2"/>
                  <c:y val="-7.187700997392315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{8A6F1210-929B-435B-AFD7-191D6379ED5D}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D3-4976-BE32-5F5D3ED8063C}"/>
                </c:ext>
              </c:extLst>
            </c:dLbl>
            <c:dLbl>
              <c:idx val="32"/>
              <c:layout>
                <c:manualLayout>
                  <c:x val="-3.1697991619110633E-2"/>
                  <c:y val="-3.40355584294068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{7E592680-980C-49A4-9F0D-3E57C4EEF1E8}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D3-4976-BE32-5F5D3ED806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3FD3-4976-BE32-5F5D3ED8063C}"/>
            </c:ext>
          </c:extLst>
        </c:ser>
        <c:dLbls>
          <c:showLegendKey val="0"/>
          <c:showVal val="1"/>
          <c:showCatName val="0"/>
          <c:showSerName val="0"/>
          <c:showPercent val="0"/>
          <c:showBubbleSize val="0"/>
        </c:dLbls>
        <c:axId val="84219776"/>
        <c:axId val="84234240"/>
      </c:scatterChart>
      <c:valAx>
        <c:axId val="84219776"/>
        <c:scaling>
          <c:orientation val="minMax"/>
          <c:max val="13.7"/>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部事務組合等が起こした地方債の元利償還金に対する負担金等の減少により，実質公債費比率の改善はされている。しかし今後，元利償還金については，近年の大型事業の実施により，今後の償還額は現状を維持すると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共下水道事業をはじめとする公営企業の元利償還金に対する一般会計からの繰出金は今度も増加すると予想されており，実質公債費比率の分子の増加につながることが懸念されるため，今後も中長期的な事業計画に基づき，交付税措置率の高い地方債の発行をするなど，実質公債費比率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減債基金残高のうち，実質公債費比率の算定に用いる満期一括償還地方債の償還の財源して積み立てた額はないため「－」を記載している。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債務負担行為に基づく支出予定額や組合等の負担見込額が減少した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地方債現在高は，前年度と比較し増加となった。また，公営企業の近年の事業実施により，元利償還金に対する一般会計の繰出金は今後増加する見込みである。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徳之島用水基金については，平成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年度に徳之島用水事業に係る町負担金の１回目の償還をしたため，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ふるさと納税が増加したことにより，ふるさと思いやり基金を積立てた一方，各事業に基金を活用したため，最終的な増加額は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基金の使途明確化を図るために，今後は財政調整基金を取崩し，その他特定目的基金に積み立てを予定している。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ふるさと思いやり基金：寄付を通じた住民参加型の地方自治の実現をするとともに，個性あるまちづくりのため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徳之島用水基金：徳之島用水事業に係る町負担分の償還のため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百万円）の増加及び，基金を活用した各事業への充当のための取崩し（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庁舎整備基金：令和２年度に予定されている庁舎建替えに向け，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徳之島用水基金：徳之島用水事業の町負担分の１回目の償還を行うため，取崩し（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庁舎整備基金：令和２年度に予定されている本庁舎建替えに向け，令和２年度には取崩しをするため，減額となる見込み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徳之島用水基金：徳之島用水事業の町負担分の最終償還が，令和３年度に行われる予定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基金の使途明確化を図るために，今後は財政調整基金を取崩し，その他特定目的基金の積み立てを予定している。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運用益のみを積み立てているため，増減はほぼなし。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今後，活用予定なしのため，現在の額を推移する予定。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公共施設等総合管理計画や今後策定予定の個別計画に基づき，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施設の重要度や劣化状況に応じて長期的な視点で優先度をつけて，計画的に改修・更新を行っていく。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30692</xdr:rowOff>
    </xdr:from>
    <xdr:to>
      <xdr:col>23</xdr:col>
      <xdr:colOff>136525</xdr:colOff>
      <xdr:row>30</xdr:row>
      <xdr:rowOff>132292</xdr:rowOff>
    </xdr:to>
    <xdr:sp macro="" textlink="">
      <xdr:nvSpPr>
        <xdr:cNvPr id="79" name="楕円 78"/>
        <xdr:cNvSpPr/>
      </xdr:nvSpPr>
      <xdr:spPr>
        <a:xfrm>
          <a:off x="4711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53569</xdr:rowOff>
    </xdr:from>
    <xdr:ext cx="405111" cy="259045"/>
    <xdr:sp macro="" textlink="">
      <xdr:nvSpPr>
        <xdr:cNvPr id="80" name="有形固定資産減価償却率該当値テキスト"/>
        <xdr:cNvSpPr txBox="1"/>
      </xdr:nvSpPr>
      <xdr:spPr>
        <a:xfrm>
          <a:off x="4813300" y="579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1" name="楕円 80"/>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92287</xdr:rowOff>
    </xdr:to>
    <xdr:cxnSp macro="">
      <xdr:nvCxnSpPr>
        <xdr:cNvPr id="82" name="直線コネクタ 81"/>
        <xdr:cNvCxnSpPr/>
      </xdr:nvCxnSpPr>
      <xdr:spPr>
        <a:xfrm flipV="1">
          <a:off x="4051300" y="599651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3" name="楕円 82"/>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103082</xdr:rowOff>
    </xdr:to>
    <xdr:cxnSp macro="">
      <xdr:nvCxnSpPr>
        <xdr:cNvPr id="84" name="直線コネクタ 83"/>
        <xdr:cNvCxnSpPr/>
      </xdr:nvCxnSpPr>
      <xdr:spPr>
        <a:xfrm flipV="1">
          <a:off x="3289300" y="600731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120650</xdr:rowOff>
    </xdr:from>
    <xdr:to>
      <xdr:col>11</xdr:col>
      <xdr:colOff>187325</xdr:colOff>
      <xdr:row>31</xdr:row>
      <xdr:rowOff>50800</xdr:rowOff>
    </xdr:to>
    <xdr:sp macro="" textlink="">
      <xdr:nvSpPr>
        <xdr:cNvPr id="85" name="楕円 84"/>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31</xdr:row>
      <xdr:rowOff>0</xdr:rowOff>
    </xdr:to>
    <xdr:cxnSp macro="">
      <xdr:nvCxnSpPr>
        <xdr:cNvPr id="86" name="直線コネクタ 85"/>
        <xdr:cNvCxnSpPr/>
      </xdr:nvCxnSpPr>
      <xdr:spPr>
        <a:xfrm flipV="1">
          <a:off x="2527300" y="601810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90"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1" name="n_2mainValue有形固定資産減価償却率"/>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67327</xdr:rowOff>
    </xdr:from>
    <xdr:ext cx="405111" cy="259045"/>
    <xdr:sp macro="" textlink="">
      <xdr:nvSpPr>
        <xdr:cNvPr id="92" name="n_3mainValue有形固定資産減価償却率"/>
        <xdr:cNvSpPr txBox="1"/>
      </xdr:nvSpPr>
      <xdr:spPr>
        <a:xfrm>
          <a:off x="2324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近年の事業抑制等により将来負担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は年々減少して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おり，また充当可能財源の増加により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債務償還比率は，類似団体より低い数値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庁舎整備事業などの大型事業も予定されているため，中長期的な事業計画に基づき，これまで以上に公債費の適正化に取り組んでいく。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26"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157304</xdr:rowOff>
    </xdr:from>
    <xdr:to>
      <xdr:col>76</xdr:col>
      <xdr:colOff>73025</xdr:colOff>
      <xdr:row>32</xdr:row>
      <xdr:rowOff>87454</xdr:rowOff>
    </xdr:to>
    <xdr:sp macro="" textlink="">
      <xdr:nvSpPr>
        <xdr:cNvPr id="134" name="楕円 133"/>
        <xdr:cNvSpPr/>
      </xdr:nvSpPr>
      <xdr:spPr>
        <a:xfrm>
          <a:off x="14744700" y="6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135731</xdr:rowOff>
    </xdr:from>
    <xdr:ext cx="469744" cy="259045"/>
    <xdr:sp macro="" textlink="">
      <xdr:nvSpPr>
        <xdr:cNvPr id="135" name="債務償還比率該当値テキスト"/>
        <xdr:cNvSpPr txBox="1"/>
      </xdr:nvSpPr>
      <xdr:spPr>
        <a:xfrm>
          <a:off x="14846300" y="622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151236</xdr:rowOff>
    </xdr:from>
    <xdr:to>
      <xdr:col>72</xdr:col>
      <xdr:colOff>123825</xdr:colOff>
      <xdr:row>31</xdr:row>
      <xdr:rowOff>81386</xdr:rowOff>
    </xdr:to>
    <xdr:sp macro="" textlink="">
      <xdr:nvSpPr>
        <xdr:cNvPr id="136" name="楕円 135"/>
        <xdr:cNvSpPr/>
      </xdr:nvSpPr>
      <xdr:spPr>
        <a:xfrm>
          <a:off x="14033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30586</xdr:rowOff>
    </xdr:from>
    <xdr:to>
      <xdr:col>76</xdr:col>
      <xdr:colOff>22225</xdr:colOff>
      <xdr:row>32</xdr:row>
      <xdr:rowOff>36654</xdr:rowOff>
    </xdr:to>
    <xdr:cxnSp macro="">
      <xdr:nvCxnSpPr>
        <xdr:cNvPr id="137" name="直線コネクタ 136"/>
        <xdr:cNvCxnSpPr/>
      </xdr:nvCxnSpPr>
      <xdr:spPr>
        <a:xfrm>
          <a:off x="14084300" y="6117061"/>
          <a:ext cx="711200" cy="1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97913</xdr:rowOff>
    </xdr:from>
    <xdr:ext cx="469744" cy="259045"/>
    <xdr:sp macro="" textlink="">
      <xdr:nvSpPr>
        <xdr:cNvPr id="139" name="n_1mainValue債務償還比率"/>
        <xdr:cNvSpPr txBox="1"/>
      </xdr:nvSpPr>
      <xdr:spPr>
        <a:xfrm>
          <a:off x="13836727" y="584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38735</xdr:rowOff>
    </xdr:from>
    <xdr:to>
      <xdr:col>24</xdr:col>
      <xdr:colOff>114300</xdr:colOff>
      <xdr:row>33</xdr:row>
      <xdr:rowOff>140335</xdr:rowOff>
    </xdr:to>
    <xdr:sp macro="" textlink="">
      <xdr:nvSpPr>
        <xdr:cNvPr id="71" name="楕円 70"/>
        <xdr:cNvSpPr/>
      </xdr:nvSpPr>
      <xdr:spPr>
        <a:xfrm>
          <a:off x="45847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163212</xdr:rowOff>
    </xdr:from>
    <xdr:ext cx="405111" cy="259045"/>
    <xdr:sp macro="" textlink="">
      <xdr:nvSpPr>
        <xdr:cNvPr id="72" name="【道路】&#10;有形固定資産減価償却率該当値テキスト"/>
        <xdr:cNvSpPr txBox="1"/>
      </xdr:nvSpPr>
      <xdr:spPr>
        <a:xfrm>
          <a:off x="46736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29210</xdr:rowOff>
    </xdr:from>
    <xdr:to>
      <xdr:col>20</xdr:col>
      <xdr:colOff>38100</xdr:colOff>
      <xdr:row>33</xdr:row>
      <xdr:rowOff>130810</xdr:rowOff>
    </xdr:to>
    <xdr:sp macro="" textlink="">
      <xdr:nvSpPr>
        <xdr:cNvPr id="73" name="楕円 72"/>
        <xdr:cNvSpPr/>
      </xdr:nvSpPr>
      <xdr:spPr>
        <a:xfrm>
          <a:off x="3746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80010</xdr:rowOff>
    </xdr:from>
    <xdr:to>
      <xdr:col>24</xdr:col>
      <xdr:colOff>63500</xdr:colOff>
      <xdr:row>33</xdr:row>
      <xdr:rowOff>89535</xdr:rowOff>
    </xdr:to>
    <xdr:cxnSp macro="">
      <xdr:nvCxnSpPr>
        <xdr:cNvPr id="74" name="直線コネクタ 73"/>
        <xdr:cNvCxnSpPr/>
      </xdr:nvCxnSpPr>
      <xdr:spPr>
        <a:xfrm>
          <a:off x="3797300" y="57378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27305</xdr:rowOff>
    </xdr:from>
    <xdr:to>
      <xdr:col>15</xdr:col>
      <xdr:colOff>101600</xdr:colOff>
      <xdr:row>33</xdr:row>
      <xdr:rowOff>128905</xdr:rowOff>
    </xdr:to>
    <xdr:sp macro="" textlink="">
      <xdr:nvSpPr>
        <xdr:cNvPr id="75" name="楕円 74"/>
        <xdr:cNvSpPr/>
      </xdr:nvSpPr>
      <xdr:spPr>
        <a:xfrm>
          <a:off x="2857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33</xdr:row>
      <xdr:rowOff>80010</xdr:rowOff>
    </xdr:to>
    <xdr:cxnSp macro="">
      <xdr:nvCxnSpPr>
        <xdr:cNvPr id="76" name="直線コネクタ 75"/>
        <xdr:cNvCxnSpPr/>
      </xdr:nvCxnSpPr>
      <xdr:spPr>
        <a:xfrm>
          <a:off x="2908300" y="5735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29210</xdr:rowOff>
    </xdr:from>
    <xdr:to>
      <xdr:col>10</xdr:col>
      <xdr:colOff>165100</xdr:colOff>
      <xdr:row>33</xdr:row>
      <xdr:rowOff>130810</xdr:rowOff>
    </xdr:to>
    <xdr:sp macro="" textlink="">
      <xdr:nvSpPr>
        <xdr:cNvPr id="77" name="楕円 76"/>
        <xdr:cNvSpPr/>
      </xdr:nvSpPr>
      <xdr:spPr>
        <a:xfrm>
          <a:off x="1968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78105</xdr:rowOff>
    </xdr:from>
    <xdr:to>
      <xdr:col>15</xdr:col>
      <xdr:colOff>50800</xdr:colOff>
      <xdr:row>33</xdr:row>
      <xdr:rowOff>80010</xdr:rowOff>
    </xdr:to>
    <xdr:cxnSp macro="">
      <xdr:nvCxnSpPr>
        <xdr:cNvPr id="78" name="直線コネクタ 77"/>
        <xdr:cNvCxnSpPr/>
      </xdr:nvCxnSpPr>
      <xdr:spPr>
        <a:xfrm flipV="1">
          <a:off x="2019300" y="5735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147337</xdr:rowOff>
    </xdr:from>
    <xdr:ext cx="405111" cy="259045"/>
    <xdr:sp macro="" textlink="">
      <xdr:nvSpPr>
        <xdr:cNvPr id="82" name="n_1mainValue【道路】&#10;有形固定資産減価償却率"/>
        <xdr:cNvSpPr txBox="1"/>
      </xdr:nvSpPr>
      <xdr:spPr>
        <a:xfrm>
          <a:off x="35820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145432</xdr:rowOff>
    </xdr:from>
    <xdr:ext cx="405111" cy="259045"/>
    <xdr:sp macro="" textlink="">
      <xdr:nvSpPr>
        <xdr:cNvPr id="83" name="n_2mainValue【道路】&#10;有形固定資産減価償却率"/>
        <xdr:cNvSpPr txBox="1"/>
      </xdr:nvSpPr>
      <xdr:spPr>
        <a:xfrm>
          <a:off x="27057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147337</xdr:rowOff>
    </xdr:from>
    <xdr:ext cx="405111" cy="259045"/>
    <xdr:sp macro="" textlink="">
      <xdr:nvSpPr>
        <xdr:cNvPr id="84" name="n_3mainValue【道路】&#10;有形固定資産減価償却率"/>
        <xdr:cNvSpPr txBox="1"/>
      </xdr:nvSpPr>
      <xdr:spPr>
        <a:xfrm>
          <a:off x="1816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3157</xdr:rowOff>
    </xdr:from>
    <xdr:to>
      <xdr:col>55</xdr:col>
      <xdr:colOff>50800</xdr:colOff>
      <xdr:row>38</xdr:row>
      <xdr:rowOff>104757</xdr:rowOff>
    </xdr:to>
    <xdr:sp macro="" textlink="">
      <xdr:nvSpPr>
        <xdr:cNvPr id="121" name="楕円 120"/>
        <xdr:cNvSpPr/>
      </xdr:nvSpPr>
      <xdr:spPr>
        <a:xfrm>
          <a:off x="10426700" y="6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26034</xdr:rowOff>
    </xdr:from>
    <xdr:ext cx="534377" cy="259045"/>
    <xdr:sp macro="" textlink="">
      <xdr:nvSpPr>
        <xdr:cNvPr id="122" name="【道路】&#10;一人当たり延長該当値テキスト"/>
        <xdr:cNvSpPr txBox="1"/>
      </xdr:nvSpPr>
      <xdr:spPr>
        <a:xfrm>
          <a:off x="10515600" y="63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13696</xdr:rowOff>
    </xdr:from>
    <xdr:to>
      <xdr:col>50</xdr:col>
      <xdr:colOff>165100</xdr:colOff>
      <xdr:row>38</xdr:row>
      <xdr:rowOff>115296</xdr:rowOff>
    </xdr:to>
    <xdr:sp macro="" textlink="">
      <xdr:nvSpPr>
        <xdr:cNvPr id="123" name="楕円 122"/>
        <xdr:cNvSpPr/>
      </xdr:nvSpPr>
      <xdr:spPr>
        <a:xfrm>
          <a:off x="9588500" y="65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53957</xdr:rowOff>
    </xdr:from>
    <xdr:to>
      <xdr:col>55</xdr:col>
      <xdr:colOff>0</xdr:colOff>
      <xdr:row>38</xdr:row>
      <xdr:rowOff>64496</xdr:rowOff>
    </xdr:to>
    <xdr:cxnSp macro="">
      <xdr:nvCxnSpPr>
        <xdr:cNvPr id="124" name="直線コネクタ 123"/>
        <xdr:cNvCxnSpPr/>
      </xdr:nvCxnSpPr>
      <xdr:spPr>
        <a:xfrm flipV="1">
          <a:off x="9639300" y="6569057"/>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29058</xdr:rowOff>
    </xdr:from>
    <xdr:to>
      <xdr:col>46</xdr:col>
      <xdr:colOff>38100</xdr:colOff>
      <xdr:row>38</xdr:row>
      <xdr:rowOff>130658</xdr:rowOff>
    </xdr:to>
    <xdr:sp macro="" textlink="">
      <xdr:nvSpPr>
        <xdr:cNvPr id="125" name="楕円 124"/>
        <xdr:cNvSpPr/>
      </xdr:nvSpPr>
      <xdr:spPr>
        <a:xfrm>
          <a:off x="8699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64496</xdr:rowOff>
    </xdr:from>
    <xdr:to>
      <xdr:col>50</xdr:col>
      <xdr:colOff>114300</xdr:colOff>
      <xdr:row>38</xdr:row>
      <xdr:rowOff>79858</xdr:rowOff>
    </xdr:to>
    <xdr:cxnSp macro="">
      <xdr:nvCxnSpPr>
        <xdr:cNvPr id="126" name="直線コネクタ 125"/>
        <xdr:cNvCxnSpPr/>
      </xdr:nvCxnSpPr>
      <xdr:spPr>
        <a:xfrm flipV="1">
          <a:off x="8750300" y="657959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38064</xdr:rowOff>
    </xdr:from>
    <xdr:to>
      <xdr:col>41</xdr:col>
      <xdr:colOff>101600</xdr:colOff>
      <xdr:row>38</xdr:row>
      <xdr:rowOff>139664</xdr:rowOff>
    </xdr:to>
    <xdr:sp macro="" textlink="">
      <xdr:nvSpPr>
        <xdr:cNvPr id="127" name="楕円 126"/>
        <xdr:cNvSpPr/>
      </xdr:nvSpPr>
      <xdr:spPr>
        <a:xfrm>
          <a:off x="7810500" y="65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79858</xdr:rowOff>
    </xdr:from>
    <xdr:to>
      <xdr:col>45</xdr:col>
      <xdr:colOff>177800</xdr:colOff>
      <xdr:row>38</xdr:row>
      <xdr:rowOff>88864</xdr:rowOff>
    </xdr:to>
    <xdr:cxnSp macro="">
      <xdr:nvCxnSpPr>
        <xdr:cNvPr id="128" name="直線コネクタ 127"/>
        <xdr:cNvCxnSpPr/>
      </xdr:nvCxnSpPr>
      <xdr:spPr>
        <a:xfrm flipV="1">
          <a:off x="7861300" y="6594958"/>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131823</xdr:rowOff>
    </xdr:from>
    <xdr:ext cx="534377" cy="259045"/>
    <xdr:sp macro="" textlink="">
      <xdr:nvSpPr>
        <xdr:cNvPr id="132" name="n_1mainValue【道路】&#10;一人当たり延長"/>
        <xdr:cNvSpPr txBox="1"/>
      </xdr:nvSpPr>
      <xdr:spPr>
        <a:xfrm>
          <a:off x="9359411" y="63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147185</xdr:rowOff>
    </xdr:from>
    <xdr:ext cx="534377" cy="259045"/>
    <xdr:sp macro="" textlink="">
      <xdr:nvSpPr>
        <xdr:cNvPr id="133" name="n_2mainValue【道路】&#10;一人当たり延長"/>
        <xdr:cNvSpPr txBox="1"/>
      </xdr:nvSpPr>
      <xdr:spPr>
        <a:xfrm>
          <a:off x="8483111" y="63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156191</xdr:rowOff>
    </xdr:from>
    <xdr:ext cx="534377" cy="259045"/>
    <xdr:sp macro="" textlink="">
      <xdr:nvSpPr>
        <xdr:cNvPr id="134" name="n_3mainValue【道路】&#10;一人当たり延長"/>
        <xdr:cNvSpPr txBox="1"/>
      </xdr:nvSpPr>
      <xdr:spPr>
        <a:xfrm>
          <a:off x="7594111" y="63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74" name="楕円 173"/>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75"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76" name="楕円 175"/>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100965</xdr:rowOff>
    </xdr:to>
    <xdr:cxnSp macro="">
      <xdr:nvCxnSpPr>
        <xdr:cNvPr id="177" name="直線コネクタ 176"/>
        <xdr:cNvCxnSpPr/>
      </xdr:nvCxnSpPr>
      <xdr:spPr>
        <a:xfrm flipV="1">
          <a:off x="3797300" y="103670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78" name="楕円 177"/>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60</xdr:row>
      <xdr:rowOff>100965</xdr:rowOff>
    </xdr:to>
    <xdr:cxnSp macro="">
      <xdr:nvCxnSpPr>
        <xdr:cNvPr id="179" name="直線コネクタ 178"/>
        <xdr:cNvCxnSpPr/>
      </xdr:nvCxnSpPr>
      <xdr:spPr>
        <a:xfrm>
          <a:off x="2908300" y="1011745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80" name="楕円 179"/>
        <xdr:cNvSpPr/>
      </xdr:nvSpPr>
      <xdr:spPr>
        <a:xfrm>
          <a:off x="1968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xdr:rowOff>
    </xdr:from>
    <xdr:to>
      <xdr:col>15</xdr:col>
      <xdr:colOff>50800</xdr:colOff>
      <xdr:row>59</xdr:row>
      <xdr:rowOff>30480</xdr:rowOff>
    </xdr:to>
    <xdr:cxnSp macro="">
      <xdr:nvCxnSpPr>
        <xdr:cNvPr id="181" name="直線コネクタ 180"/>
        <xdr:cNvCxnSpPr/>
      </xdr:nvCxnSpPr>
      <xdr:spPr>
        <a:xfrm flipV="1">
          <a:off x="2019300" y="10117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85" name="n_1mainValue【橋りょう・トンネル】&#10;有形固定資産減価償却率"/>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86" name="n_2mainValue【橋りょう・トンネ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7" name="n_3mainValue【橋りょう・トンネ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164070</xdr:rowOff>
    </xdr:from>
    <xdr:to>
      <xdr:col>55</xdr:col>
      <xdr:colOff>50800</xdr:colOff>
      <xdr:row>61</xdr:row>
      <xdr:rowOff>94220</xdr:rowOff>
    </xdr:to>
    <xdr:sp macro="" textlink="">
      <xdr:nvSpPr>
        <xdr:cNvPr id="226" name="楕円 225"/>
        <xdr:cNvSpPr/>
      </xdr:nvSpPr>
      <xdr:spPr>
        <a:xfrm>
          <a:off x="10426700" y="10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15497</xdr:rowOff>
    </xdr:from>
    <xdr:ext cx="599010" cy="259045"/>
    <xdr:sp macro="" textlink="">
      <xdr:nvSpPr>
        <xdr:cNvPr id="227" name="【橋りょう・トンネル】&#10;一人当たり有形固定資産（償却資産）額該当値テキスト"/>
        <xdr:cNvSpPr txBox="1"/>
      </xdr:nvSpPr>
      <xdr:spPr>
        <a:xfrm>
          <a:off x="10515600" y="1030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4006</xdr:rowOff>
    </xdr:from>
    <xdr:to>
      <xdr:col>50</xdr:col>
      <xdr:colOff>165100</xdr:colOff>
      <xdr:row>61</xdr:row>
      <xdr:rowOff>105606</xdr:rowOff>
    </xdr:to>
    <xdr:sp macro="" textlink="">
      <xdr:nvSpPr>
        <xdr:cNvPr id="228" name="楕円 227"/>
        <xdr:cNvSpPr/>
      </xdr:nvSpPr>
      <xdr:spPr>
        <a:xfrm>
          <a:off x="9588500" y="104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43420</xdr:rowOff>
    </xdr:from>
    <xdr:to>
      <xdr:col>55</xdr:col>
      <xdr:colOff>0</xdr:colOff>
      <xdr:row>61</xdr:row>
      <xdr:rowOff>54806</xdr:rowOff>
    </xdr:to>
    <xdr:cxnSp macro="">
      <xdr:nvCxnSpPr>
        <xdr:cNvPr id="229" name="直線コネクタ 228"/>
        <xdr:cNvCxnSpPr/>
      </xdr:nvCxnSpPr>
      <xdr:spPr>
        <a:xfrm flipV="1">
          <a:off x="9639300" y="10501870"/>
          <a:ext cx="8382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142483</xdr:rowOff>
    </xdr:from>
    <xdr:to>
      <xdr:col>46</xdr:col>
      <xdr:colOff>38100</xdr:colOff>
      <xdr:row>62</xdr:row>
      <xdr:rowOff>72633</xdr:rowOff>
    </xdr:to>
    <xdr:sp macro="" textlink="">
      <xdr:nvSpPr>
        <xdr:cNvPr id="230" name="楕円 229"/>
        <xdr:cNvSpPr/>
      </xdr:nvSpPr>
      <xdr:spPr>
        <a:xfrm>
          <a:off x="8699500" y="106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54806</xdr:rowOff>
    </xdr:from>
    <xdr:to>
      <xdr:col>50</xdr:col>
      <xdr:colOff>114300</xdr:colOff>
      <xdr:row>62</xdr:row>
      <xdr:rowOff>21833</xdr:rowOff>
    </xdr:to>
    <xdr:cxnSp macro="">
      <xdr:nvCxnSpPr>
        <xdr:cNvPr id="231" name="直線コネクタ 230"/>
        <xdr:cNvCxnSpPr/>
      </xdr:nvCxnSpPr>
      <xdr:spPr>
        <a:xfrm flipV="1">
          <a:off x="8750300" y="10513256"/>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148789</xdr:rowOff>
    </xdr:from>
    <xdr:to>
      <xdr:col>41</xdr:col>
      <xdr:colOff>101600</xdr:colOff>
      <xdr:row>62</xdr:row>
      <xdr:rowOff>78939</xdr:rowOff>
    </xdr:to>
    <xdr:sp macro="" textlink="">
      <xdr:nvSpPr>
        <xdr:cNvPr id="232" name="楕円 231"/>
        <xdr:cNvSpPr/>
      </xdr:nvSpPr>
      <xdr:spPr>
        <a:xfrm>
          <a:off x="7810500" y="10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21833</xdr:rowOff>
    </xdr:from>
    <xdr:to>
      <xdr:col>45</xdr:col>
      <xdr:colOff>177800</xdr:colOff>
      <xdr:row>62</xdr:row>
      <xdr:rowOff>28139</xdr:rowOff>
    </xdr:to>
    <xdr:cxnSp macro="">
      <xdr:nvCxnSpPr>
        <xdr:cNvPr id="233" name="直線コネクタ 232"/>
        <xdr:cNvCxnSpPr/>
      </xdr:nvCxnSpPr>
      <xdr:spPr>
        <a:xfrm flipV="1">
          <a:off x="7861300" y="10651733"/>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122133</xdr:rowOff>
    </xdr:from>
    <xdr:ext cx="599010" cy="259045"/>
    <xdr:sp macro="" textlink="">
      <xdr:nvSpPr>
        <xdr:cNvPr id="237" name="n_1mainValue【橋りょう・トンネル】&#10;一人当たり有形固定資産（償却資産）額"/>
        <xdr:cNvSpPr txBox="1"/>
      </xdr:nvSpPr>
      <xdr:spPr>
        <a:xfrm>
          <a:off x="9327095" y="10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89160</xdr:rowOff>
    </xdr:from>
    <xdr:ext cx="599010" cy="259045"/>
    <xdr:sp macro="" textlink="">
      <xdr:nvSpPr>
        <xdr:cNvPr id="238" name="n_2mainValue【橋りょう・トンネル】&#10;一人当たり有形固定資産（償却資産）額"/>
        <xdr:cNvSpPr txBox="1"/>
      </xdr:nvSpPr>
      <xdr:spPr>
        <a:xfrm>
          <a:off x="8450795" y="1037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95466</xdr:rowOff>
    </xdr:from>
    <xdr:ext cx="599010" cy="259045"/>
    <xdr:sp macro="" textlink="">
      <xdr:nvSpPr>
        <xdr:cNvPr id="239" name="n_3mainValue【橋りょう・トンネル】&#10;一人当たり有形固定資産（償却資産）額"/>
        <xdr:cNvSpPr txBox="1"/>
      </xdr:nvSpPr>
      <xdr:spPr>
        <a:xfrm>
          <a:off x="7561795" y="103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79" name="楕円 278"/>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80"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81" name="楕円 280"/>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104775</xdr:rowOff>
    </xdr:to>
    <xdr:cxnSp macro="">
      <xdr:nvCxnSpPr>
        <xdr:cNvPr id="282" name="直線コネクタ 281"/>
        <xdr:cNvCxnSpPr/>
      </xdr:nvCxnSpPr>
      <xdr:spPr>
        <a:xfrm flipV="1">
          <a:off x="3797300" y="14302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83" name="楕円 282"/>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150495</xdr:rowOff>
    </xdr:to>
    <xdr:cxnSp macro="">
      <xdr:nvCxnSpPr>
        <xdr:cNvPr id="284" name="直線コネクタ 283"/>
        <xdr:cNvCxnSpPr/>
      </xdr:nvCxnSpPr>
      <xdr:spPr>
        <a:xfrm flipV="1">
          <a:off x="2908300" y="143351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285" name="楕円 284"/>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19050</xdr:rowOff>
    </xdr:to>
    <xdr:cxnSp macro="">
      <xdr:nvCxnSpPr>
        <xdr:cNvPr id="286" name="直線コネクタ 285"/>
        <xdr:cNvCxnSpPr/>
      </xdr:nvCxnSpPr>
      <xdr:spPr>
        <a:xfrm flipV="1">
          <a:off x="2019300" y="14380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90"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91" name="n_2mainValue【公営住宅】&#10;有形固定資産減価償却率"/>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292"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167894</xdr:rowOff>
    </xdr:from>
    <xdr:to>
      <xdr:col>55</xdr:col>
      <xdr:colOff>50800</xdr:colOff>
      <xdr:row>80</xdr:row>
      <xdr:rowOff>98044</xdr:rowOff>
    </xdr:to>
    <xdr:sp macro="" textlink="">
      <xdr:nvSpPr>
        <xdr:cNvPr id="331" name="楕円 330"/>
        <xdr:cNvSpPr/>
      </xdr:nvSpPr>
      <xdr:spPr>
        <a:xfrm>
          <a:off x="10426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19321</xdr:rowOff>
    </xdr:from>
    <xdr:ext cx="469744" cy="259045"/>
    <xdr:sp macro="" textlink="">
      <xdr:nvSpPr>
        <xdr:cNvPr id="332" name="【公営住宅】&#10;一人当たり面積該当値テキスト"/>
        <xdr:cNvSpPr txBox="1"/>
      </xdr:nvSpPr>
      <xdr:spPr>
        <a:xfrm>
          <a:off x="10515600"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159131</xdr:rowOff>
    </xdr:from>
    <xdr:to>
      <xdr:col>50</xdr:col>
      <xdr:colOff>165100</xdr:colOff>
      <xdr:row>80</xdr:row>
      <xdr:rowOff>89281</xdr:rowOff>
    </xdr:to>
    <xdr:sp macro="" textlink="">
      <xdr:nvSpPr>
        <xdr:cNvPr id="333" name="楕円 332"/>
        <xdr:cNvSpPr/>
      </xdr:nvSpPr>
      <xdr:spPr>
        <a:xfrm>
          <a:off x="95885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38481</xdr:rowOff>
    </xdr:from>
    <xdr:to>
      <xdr:col>55</xdr:col>
      <xdr:colOff>0</xdr:colOff>
      <xdr:row>80</xdr:row>
      <xdr:rowOff>47244</xdr:rowOff>
    </xdr:to>
    <xdr:cxnSp macro="">
      <xdr:nvCxnSpPr>
        <xdr:cNvPr id="334" name="直線コネクタ 333"/>
        <xdr:cNvCxnSpPr/>
      </xdr:nvCxnSpPr>
      <xdr:spPr>
        <a:xfrm>
          <a:off x="9639300" y="1375448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18542</xdr:rowOff>
    </xdr:from>
    <xdr:to>
      <xdr:col>46</xdr:col>
      <xdr:colOff>38100</xdr:colOff>
      <xdr:row>80</xdr:row>
      <xdr:rowOff>120142</xdr:rowOff>
    </xdr:to>
    <xdr:sp macro="" textlink="">
      <xdr:nvSpPr>
        <xdr:cNvPr id="335" name="楕円 334"/>
        <xdr:cNvSpPr/>
      </xdr:nvSpPr>
      <xdr:spPr>
        <a:xfrm>
          <a:off x="8699500" y="137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38481</xdr:rowOff>
    </xdr:from>
    <xdr:to>
      <xdr:col>50</xdr:col>
      <xdr:colOff>114300</xdr:colOff>
      <xdr:row>80</xdr:row>
      <xdr:rowOff>69342</xdr:rowOff>
    </xdr:to>
    <xdr:cxnSp macro="">
      <xdr:nvCxnSpPr>
        <xdr:cNvPr id="336" name="直線コネクタ 335"/>
        <xdr:cNvCxnSpPr/>
      </xdr:nvCxnSpPr>
      <xdr:spPr>
        <a:xfrm flipV="1">
          <a:off x="8750300" y="1375448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40639</xdr:rowOff>
    </xdr:from>
    <xdr:to>
      <xdr:col>41</xdr:col>
      <xdr:colOff>101600</xdr:colOff>
      <xdr:row>80</xdr:row>
      <xdr:rowOff>142239</xdr:rowOff>
    </xdr:to>
    <xdr:sp macro="" textlink="">
      <xdr:nvSpPr>
        <xdr:cNvPr id="337" name="楕円 336"/>
        <xdr:cNvSpPr/>
      </xdr:nvSpPr>
      <xdr:spPr>
        <a:xfrm>
          <a:off x="781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69342</xdr:rowOff>
    </xdr:from>
    <xdr:to>
      <xdr:col>45</xdr:col>
      <xdr:colOff>177800</xdr:colOff>
      <xdr:row>80</xdr:row>
      <xdr:rowOff>91439</xdr:rowOff>
    </xdr:to>
    <xdr:cxnSp macro="">
      <xdr:nvCxnSpPr>
        <xdr:cNvPr id="338" name="直線コネクタ 337"/>
        <xdr:cNvCxnSpPr/>
      </xdr:nvCxnSpPr>
      <xdr:spPr>
        <a:xfrm flipV="1">
          <a:off x="7861300" y="1378534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105808</xdr:rowOff>
    </xdr:from>
    <xdr:ext cx="469744" cy="259045"/>
    <xdr:sp macro="" textlink="">
      <xdr:nvSpPr>
        <xdr:cNvPr id="342" name="n_1mainValue【公営住宅】&#10;一人当たり面積"/>
        <xdr:cNvSpPr txBox="1"/>
      </xdr:nvSpPr>
      <xdr:spPr>
        <a:xfrm>
          <a:off x="9391727"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136669</xdr:rowOff>
    </xdr:from>
    <xdr:ext cx="469744" cy="259045"/>
    <xdr:sp macro="" textlink="">
      <xdr:nvSpPr>
        <xdr:cNvPr id="343" name="n_2mainValue【公営住宅】&#10;一人当たり面積"/>
        <xdr:cNvSpPr txBox="1"/>
      </xdr:nvSpPr>
      <xdr:spPr>
        <a:xfrm>
          <a:off x="8515427"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158766</xdr:rowOff>
    </xdr:from>
    <xdr:ext cx="469744" cy="259045"/>
    <xdr:sp macro="" textlink="">
      <xdr:nvSpPr>
        <xdr:cNvPr id="344" name="n_3mainValue【公営住宅】&#10;一人当たり面積"/>
        <xdr:cNvSpPr txBox="1"/>
      </xdr:nvSpPr>
      <xdr:spPr>
        <a:xfrm>
          <a:off x="76264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400" name="楕円 399"/>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76852</xdr:rowOff>
    </xdr:from>
    <xdr:ext cx="405111" cy="259045"/>
    <xdr:sp macro="" textlink="">
      <xdr:nvSpPr>
        <xdr:cNvPr id="401" name="【認定こども園・幼稚園・保育所】&#10;有形固定資産減価償却率該当値テキスト"/>
        <xdr:cNvSpPr txBox="1"/>
      </xdr:nvSpPr>
      <xdr:spPr>
        <a:xfrm>
          <a:off x="16357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02" name="楕円 401"/>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146685</xdr:rowOff>
    </xdr:to>
    <xdr:cxnSp macro="">
      <xdr:nvCxnSpPr>
        <xdr:cNvPr id="403" name="直線コネクタ 402"/>
        <xdr:cNvCxnSpPr/>
      </xdr:nvCxnSpPr>
      <xdr:spPr>
        <a:xfrm flipV="1">
          <a:off x="15481300" y="59340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404" name="楕円 403"/>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59055</xdr:rowOff>
    </xdr:to>
    <xdr:cxnSp macro="">
      <xdr:nvCxnSpPr>
        <xdr:cNvPr id="405" name="直線コネクタ 404"/>
        <xdr:cNvCxnSpPr/>
      </xdr:nvCxnSpPr>
      <xdr:spPr>
        <a:xfrm flipV="1">
          <a:off x="14592300" y="59759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50165</xdr:rowOff>
    </xdr:from>
    <xdr:to>
      <xdr:col>72</xdr:col>
      <xdr:colOff>38100</xdr:colOff>
      <xdr:row>35</xdr:row>
      <xdr:rowOff>151765</xdr:rowOff>
    </xdr:to>
    <xdr:sp macro="" textlink="">
      <xdr:nvSpPr>
        <xdr:cNvPr id="406" name="楕円 405"/>
        <xdr:cNvSpPr/>
      </xdr:nvSpPr>
      <xdr:spPr>
        <a:xfrm>
          <a:off x="13652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59055</xdr:rowOff>
    </xdr:from>
    <xdr:to>
      <xdr:col>76</xdr:col>
      <xdr:colOff>114300</xdr:colOff>
      <xdr:row>35</xdr:row>
      <xdr:rowOff>100965</xdr:rowOff>
    </xdr:to>
    <xdr:cxnSp macro="">
      <xdr:nvCxnSpPr>
        <xdr:cNvPr id="407" name="直線コネクタ 406"/>
        <xdr:cNvCxnSpPr/>
      </xdr:nvCxnSpPr>
      <xdr:spPr>
        <a:xfrm flipV="1">
          <a:off x="13703300" y="605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09"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10" name="n_3ave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11"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412" name="n_2mainValue【認定こども園・幼稚園・保育所】&#10;有形固定資産減価償却率"/>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168292</xdr:rowOff>
    </xdr:from>
    <xdr:ext cx="405111" cy="259045"/>
    <xdr:sp macro="" textlink="">
      <xdr:nvSpPr>
        <xdr:cNvPr id="413" name="n_3mainValue【認定こども園・幼稚園・保育所】&#10;有形固定資産減価償却率"/>
        <xdr:cNvSpPr txBox="1"/>
      </xdr:nvSpPr>
      <xdr:spPr>
        <a:xfrm>
          <a:off x="13500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44"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4" name="楕円 453"/>
        <xdr:cNvSpPr/>
      </xdr:nvSpPr>
      <xdr:spPr>
        <a:xfrm>
          <a:off x="22110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85470</xdr:rowOff>
    </xdr:from>
    <xdr:ext cx="469744" cy="259045"/>
    <xdr:sp macro="" textlink="">
      <xdr:nvSpPr>
        <xdr:cNvPr id="455" name="【認定こども園・幼稚園・保育所】&#10;一人当たり面積該当値テキスト"/>
        <xdr:cNvSpPr txBox="1"/>
      </xdr:nvSpPr>
      <xdr:spPr>
        <a:xfrm>
          <a:off x="22199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56" name="楕円 455"/>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157843</xdr:rowOff>
    </xdr:from>
    <xdr:to>
      <xdr:col>116</xdr:col>
      <xdr:colOff>63500</xdr:colOff>
      <xdr:row>38</xdr:row>
      <xdr:rowOff>167640</xdr:rowOff>
    </xdr:to>
    <xdr:cxnSp macro="">
      <xdr:nvCxnSpPr>
        <xdr:cNvPr id="457" name="直線コネクタ 456"/>
        <xdr:cNvCxnSpPr/>
      </xdr:nvCxnSpPr>
      <xdr:spPr>
        <a:xfrm flipV="1">
          <a:off x="21323300" y="667294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129903</xdr:rowOff>
    </xdr:from>
    <xdr:to>
      <xdr:col>107</xdr:col>
      <xdr:colOff>101600</xdr:colOff>
      <xdr:row>39</xdr:row>
      <xdr:rowOff>60053</xdr:rowOff>
    </xdr:to>
    <xdr:sp macro="" textlink="">
      <xdr:nvSpPr>
        <xdr:cNvPr id="458" name="楕円 457"/>
        <xdr:cNvSpPr/>
      </xdr:nvSpPr>
      <xdr:spPr>
        <a:xfrm>
          <a:off x="20383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9253</xdr:rowOff>
    </xdr:to>
    <xdr:cxnSp macro="">
      <xdr:nvCxnSpPr>
        <xdr:cNvPr id="459" name="直線コネクタ 458"/>
        <xdr:cNvCxnSpPr/>
      </xdr:nvCxnSpPr>
      <xdr:spPr>
        <a:xfrm flipV="1">
          <a:off x="20434300" y="6682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60" name="楕円 459"/>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9253</xdr:rowOff>
    </xdr:from>
    <xdr:to>
      <xdr:col>107</xdr:col>
      <xdr:colOff>50800</xdr:colOff>
      <xdr:row>39</xdr:row>
      <xdr:rowOff>19050</xdr:rowOff>
    </xdr:to>
    <xdr:cxnSp macro="">
      <xdr:nvCxnSpPr>
        <xdr:cNvPr id="461" name="直線コネクタ 460"/>
        <xdr:cNvCxnSpPr/>
      </xdr:nvCxnSpPr>
      <xdr:spPr>
        <a:xfrm flipV="1">
          <a:off x="19545300" y="66958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62"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63"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65" name="n_1main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51180</xdr:rowOff>
    </xdr:from>
    <xdr:ext cx="469744" cy="259045"/>
    <xdr:sp macro="" textlink="">
      <xdr:nvSpPr>
        <xdr:cNvPr id="466" name="n_2mainValue【認定こども園・幼稚園・保育所】&#10;一人当たり面積"/>
        <xdr:cNvSpPr txBox="1"/>
      </xdr:nvSpPr>
      <xdr:spPr>
        <a:xfrm>
          <a:off x="20199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7" name="n_3main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8"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08" name="楕円 507"/>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110507</xdr:rowOff>
    </xdr:from>
    <xdr:ext cx="405111" cy="259045"/>
    <xdr:sp macro="" textlink="">
      <xdr:nvSpPr>
        <xdr:cNvPr id="509" name="【学校施設】&#10;有形固定資産減価償却率該当値テキスト"/>
        <xdr:cNvSpPr txBox="1"/>
      </xdr:nvSpPr>
      <xdr:spPr>
        <a:xfrm>
          <a:off x="16357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10" name="楕円 509"/>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21227</xdr:rowOff>
    </xdr:to>
    <xdr:cxnSp macro="">
      <xdr:nvCxnSpPr>
        <xdr:cNvPr id="511" name="直線コネクタ 510"/>
        <xdr:cNvCxnSpPr/>
      </xdr:nvCxnSpPr>
      <xdr:spPr>
        <a:xfrm flipV="1">
          <a:off x="15481300" y="101269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512" name="楕円 511"/>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78377</xdr:rowOff>
    </xdr:to>
    <xdr:cxnSp macro="">
      <xdr:nvCxnSpPr>
        <xdr:cNvPr id="513" name="直線コネクタ 512"/>
        <xdr:cNvCxnSpPr/>
      </xdr:nvCxnSpPr>
      <xdr:spPr>
        <a:xfrm flipV="1">
          <a:off x="14592300" y="101367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14" name="楕円 513"/>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106135</xdr:rowOff>
    </xdr:to>
    <xdr:cxnSp macro="">
      <xdr:nvCxnSpPr>
        <xdr:cNvPr id="515" name="直線コネクタ 514"/>
        <xdr:cNvCxnSpPr/>
      </xdr:nvCxnSpPr>
      <xdr:spPr>
        <a:xfrm flipV="1">
          <a:off x="13703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6"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63154</xdr:rowOff>
    </xdr:from>
    <xdr:ext cx="405111" cy="259045"/>
    <xdr:sp macro="" textlink="">
      <xdr:nvSpPr>
        <xdr:cNvPr id="519" name="n_1mainValue【学校施設】&#10;有形固定資産減価償却率"/>
        <xdr:cNvSpPr txBox="1"/>
      </xdr:nvSpPr>
      <xdr:spPr>
        <a:xfrm>
          <a:off x="15266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520" name="n_2mainValue【学校施設】&#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21" name="n_3mainValue【学校施設】&#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111506</xdr:rowOff>
    </xdr:from>
    <xdr:to>
      <xdr:col>116</xdr:col>
      <xdr:colOff>114300</xdr:colOff>
      <xdr:row>59</xdr:row>
      <xdr:rowOff>41656</xdr:rowOff>
    </xdr:to>
    <xdr:sp macro="" textlink="">
      <xdr:nvSpPr>
        <xdr:cNvPr id="561" name="楕円 560"/>
        <xdr:cNvSpPr/>
      </xdr:nvSpPr>
      <xdr:spPr>
        <a:xfrm>
          <a:off x="22110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134383</xdr:rowOff>
    </xdr:from>
    <xdr:ext cx="469744" cy="259045"/>
    <xdr:sp macro="" textlink="">
      <xdr:nvSpPr>
        <xdr:cNvPr id="562" name="【学校施設】&#10;一人当たり面積該当値テキスト"/>
        <xdr:cNvSpPr txBox="1"/>
      </xdr:nvSpPr>
      <xdr:spPr>
        <a:xfrm>
          <a:off x="22199600" y="990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135128</xdr:rowOff>
    </xdr:from>
    <xdr:to>
      <xdr:col>112</xdr:col>
      <xdr:colOff>38100</xdr:colOff>
      <xdr:row>59</xdr:row>
      <xdr:rowOff>65278</xdr:rowOff>
    </xdr:to>
    <xdr:sp macro="" textlink="">
      <xdr:nvSpPr>
        <xdr:cNvPr id="563" name="楕円 562"/>
        <xdr:cNvSpPr/>
      </xdr:nvSpPr>
      <xdr:spPr>
        <a:xfrm>
          <a:off x="21272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162306</xdr:rowOff>
    </xdr:from>
    <xdr:to>
      <xdr:col>116</xdr:col>
      <xdr:colOff>63500</xdr:colOff>
      <xdr:row>59</xdr:row>
      <xdr:rowOff>14478</xdr:rowOff>
    </xdr:to>
    <xdr:cxnSp macro="">
      <xdr:nvCxnSpPr>
        <xdr:cNvPr id="564" name="直線コネクタ 563"/>
        <xdr:cNvCxnSpPr/>
      </xdr:nvCxnSpPr>
      <xdr:spPr>
        <a:xfrm flipV="1">
          <a:off x="21323300" y="10106406"/>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148844</xdr:rowOff>
    </xdr:from>
    <xdr:to>
      <xdr:col>107</xdr:col>
      <xdr:colOff>101600</xdr:colOff>
      <xdr:row>59</xdr:row>
      <xdr:rowOff>78994</xdr:rowOff>
    </xdr:to>
    <xdr:sp macro="" textlink="">
      <xdr:nvSpPr>
        <xdr:cNvPr id="565" name="楕円 564"/>
        <xdr:cNvSpPr/>
      </xdr:nvSpPr>
      <xdr:spPr>
        <a:xfrm>
          <a:off x="20383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14478</xdr:rowOff>
    </xdr:from>
    <xdr:to>
      <xdr:col>111</xdr:col>
      <xdr:colOff>177800</xdr:colOff>
      <xdr:row>59</xdr:row>
      <xdr:rowOff>28194</xdr:rowOff>
    </xdr:to>
    <xdr:cxnSp macro="">
      <xdr:nvCxnSpPr>
        <xdr:cNvPr id="566" name="直線コネクタ 565"/>
        <xdr:cNvCxnSpPr/>
      </xdr:nvCxnSpPr>
      <xdr:spPr>
        <a:xfrm flipV="1">
          <a:off x="20434300" y="10130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11303</xdr:rowOff>
    </xdr:from>
    <xdr:to>
      <xdr:col>102</xdr:col>
      <xdr:colOff>165100</xdr:colOff>
      <xdr:row>59</xdr:row>
      <xdr:rowOff>112903</xdr:rowOff>
    </xdr:to>
    <xdr:sp macro="" textlink="">
      <xdr:nvSpPr>
        <xdr:cNvPr id="567" name="楕円 566"/>
        <xdr:cNvSpPr/>
      </xdr:nvSpPr>
      <xdr:spPr>
        <a:xfrm>
          <a:off x="19494500" y="10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28194</xdr:rowOff>
    </xdr:from>
    <xdr:to>
      <xdr:col>107</xdr:col>
      <xdr:colOff>50800</xdr:colOff>
      <xdr:row>59</xdr:row>
      <xdr:rowOff>62103</xdr:rowOff>
    </xdr:to>
    <xdr:cxnSp macro="">
      <xdr:nvCxnSpPr>
        <xdr:cNvPr id="568" name="直線コネクタ 567"/>
        <xdr:cNvCxnSpPr/>
      </xdr:nvCxnSpPr>
      <xdr:spPr>
        <a:xfrm flipV="1">
          <a:off x="19545300" y="10143744"/>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571" name="n_3aveValue【学校施設】&#10;一人当たり面積"/>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81805</xdr:rowOff>
    </xdr:from>
    <xdr:ext cx="469744" cy="259045"/>
    <xdr:sp macro="" textlink="">
      <xdr:nvSpPr>
        <xdr:cNvPr id="572" name="n_1mainValue【学校施設】&#10;一人当たり面積"/>
        <xdr:cNvSpPr txBox="1"/>
      </xdr:nvSpPr>
      <xdr:spPr>
        <a:xfrm>
          <a:off x="210757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95521</xdr:rowOff>
    </xdr:from>
    <xdr:ext cx="469744" cy="259045"/>
    <xdr:sp macro="" textlink="">
      <xdr:nvSpPr>
        <xdr:cNvPr id="573" name="n_2mainValue【学校施設】&#10;一人当たり面積"/>
        <xdr:cNvSpPr txBox="1"/>
      </xdr:nvSpPr>
      <xdr:spPr>
        <a:xfrm>
          <a:off x="2019942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129430</xdr:rowOff>
    </xdr:from>
    <xdr:ext cx="469744" cy="259045"/>
    <xdr:sp macro="" textlink="">
      <xdr:nvSpPr>
        <xdr:cNvPr id="574" name="n_3mainValue【学校施設】&#10;一人当たり面積"/>
        <xdr:cNvSpPr txBox="1"/>
      </xdr:nvSpPr>
      <xdr:spPr>
        <a:xfrm>
          <a:off x="19310427" y="99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1"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631" name="楕円 630"/>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632" name="【公民館】&#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149498</xdr:rowOff>
    </xdr:from>
    <xdr:to>
      <xdr:col>81</xdr:col>
      <xdr:colOff>101600</xdr:colOff>
      <xdr:row>103</xdr:row>
      <xdr:rowOff>79648</xdr:rowOff>
    </xdr:to>
    <xdr:sp macro="" textlink="">
      <xdr:nvSpPr>
        <xdr:cNvPr id="633" name="楕円 632"/>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28848</xdr:rowOff>
    </xdr:to>
    <xdr:cxnSp macro="">
      <xdr:nvCxnSpPr>
        <xdr:cNvPr id="634" name="直線コネクタ 633"/>
        <xdr:cNvCxnSpPr/>
      </xdr:nvCxnSpPr>
      <xdr:spPr>
        <a:xfrm flipV="1">
          <a:off x="15481300" y="176588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35" name="楕円 634"/>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87630</xdr:rowOff>
    </xdr:to>
    <xdr:cxnSp macro="">
      <xdr:nvCxnSpPr>
        <xdr:cNvPr id="636" name="直線コネクタ 635"/>
        <xdr:cNvCxnSpPr/>
      </xdr:nvCxnSpPr>
      <xdr:spPr>
        <a:xfrm flipV="1">
          <a:off x="14592300" y="176881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37" name="楕円 636"/>
        <xdr:cNvSpPr/>
      </xdr:nvSpPr>
      <xdr:spPr>
        <a:xfrm>
          <a:off x="13652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118655</xdr:rowOff>
    </xdr:to>
    <xdr:cxnSp macro="">
      <xdr:nvCxnSpPr>
        <xdr:cNvPr id="638" name="直線コネクタ 637"/>
        <xdr:cNvCxnSpPr/>
      </xdr:nvCxnSpPr>
      <xdr:spPr>
        <a:xfrm flipV="1">
          <a:off x="13703300" y="177469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9"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0"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41"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96175</xdr:rowOff>
    </xdr:from>
    <xdr:ext cx="405111" cy="259045"/>
    <xdr:sp macro="" textlink="">
      <xdr:nvSpPr>
        <xdr:cNvPr id="642" name="n_1main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43"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644" name="n_3mainValue【公民館】&#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73"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165100</xdr:rowOff>
    </xdr:from>
    <xdr:to>
      <xdr:col>116</xdr:col>
      <xdr:colOff>114300</xdr:colOff>
      <xdr:row>106</xdr:row>
      <xdr:rowOff>95250</xdr:rowOff>
    </xdr:to>
    <xdr:sp macro="" textlink="">
      <xdr:nvSpPr>
        <xdr:cNvPr id="683" name="楕円 682"/>
        <xdr:cNvSpPr/>
      </xdr:nvSpPr>
      <xdr:spPr>
        <a:xfrm>
          <a:off x="221107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16527</xdr:rowOff>
    </xdr:from>
    <xdr:ext cx="469744" cy="259045"/>
    <xdr:sp macro="" textlink="">
      <xdr:nvSpPr>
        <xdr:cNvPr id="684" name="【公民館】&#10;一人当たり面積該当値テキスト"/>
        <xdr:cNvSpPr txBox="1"/>
      </xdr:nvSpPr>
      <xdr:spPr>
        <a:xfrm>
          <a:off x="22199600" y="180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1270</xdr:rowOff>
    </xdr:from>
    <xdr:to>
      <xdr:col>112</xdr:col>
      <xdr:colOff>38100</xdr:colOff>
      <xdr:row>106</xdr:row>
      <xdr:rowOff>102870</xdr:rowOff>
    </xdr:to>
    <xdr:sp macro="" textlink="">
      <xdr:nvSpPr>
        <xdr:cNvPr id="685" name="楕円 684"/>
        <xdr:cNvSpPr/>
      </xdr:nvSpPr>
      <xdr:spPr>
        <a:xfrm>
          <a:off x="21272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44450</xdr:rowOff>
    </xdr:from>
    <xdr:to>
      <xdr:col>116</xdr:col>
      <xdr:colOff>63500</xdr:colOff>
      <xdr:row>106</xdr:row>
      <xdr:rowOff>52070</xdr:rowOff>
    </xdr:to>
    <xdr:cxnSp macro="">
      <xdr:nvCxnSpPr>
        <xdr:cNvPr id="686" name="直線コネクタ 685"/>
        <xdr:cNvCxnSpPr/>
      </xdr:nvCxnSpPr>
      <xdr:spPr>
        <a:xfrm flipV="1">
          <a:off x="21323300" y="18218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687" name="楕円 686"/>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52070</xdr:rowOff>
    </xdr:from>
    <xdr:to>
      <xdr:col>111</xdr:col>
      <xdr:colOff>177800</xdr:colOff>
      <xdr:row>106</xdr:row>
      <xdr:rowOff>60961</xdr:rowOff>
    </xdr:to>
    <xdr:cxnSp macro="">
      <xdr:nvCxnSpPr>
        <xdr:cNvPr id="688" name="直線コネクタ 687"/>
        <xdr:cNvCxnSpPr/>
      </xdr:nvCxnSpPr>
      <xdr:spPr>
        <a:xfrm flipV="1">
          <a:off x="20434300" y="182257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689" name="楕円 688"/>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68580</xdr:rowOff>
    </xdr:to>
    <xdr:cxnSp macro="">
      <xdr:nvCxnSpPr>
        <xdr:cNvPr id="690" name="直線コネクタ 689"/>
        <xdr:cNvCxnSpPr/>
      </xdr:nvCxnSpPr>
      <xdr:spPr>
        <a:xfrm flipV="1">
          <a:off x="19545300" y="1823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91"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92"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93"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119397</xdr:rowOff>
    </xdr:from>
    <xdr:ext cx="469744" cy="259045"/>
    <xdr:sp macro="" textlink="">
      <xdr:nvSpPr>
        <xdr:cNvPr id="694" name="n_1mainValue【公民館】&#10;一人当たり面積"/>
        <xdr:cNvSpPr txBox="1"/>
      </xdr:nvSpPr>
      <xdr:spPr>
        <a:xfrm>
          <a:off x="210757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128288</xdr:rowOff>
    </xdr:from>
    <xdr:ext cx="469744" cy="259045"/>
    <xdr:sp macro="" textlink="">
      <xdr:nvSpPr>
        <xdr:cNvPr id="695" name="n_2mainValue【公民館】&#10;一人当たり面積"/>
        <xdr:cNvSpPr txBox="1"/>
      </xdr:nvSpPr>
      <xdr:spPr>
        <a:xfrm>
          <a:off x="20199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135907</xdr:rowOff>
    </xdr:from>
    <xdr:ext cx="469744" cy="259045"/>
    <xdr:sp macro="" textlink="">
      <xdr:nvSpPr>
        <xdr:cNvPr id="696" name="n_3mainValue【公民館】&#10;一人当たり面積"/>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公営住宅は，近年新しい住宅の建設が進められて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いるが，古い住宅の除却も行っているため，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ている。今後も徳之島町公営住宅等長寿命化計画に沿って，住民のニーズに対応した住宅整備を行う予定である。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道路，幼稚園，保育所については，有形固定資産減価償却率が類似団体を大きく上回っているが，今後策定される個別施設計画に基づき，大規模改修を行うなど老朽化対策を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橋梁については類似団体と比較して，有形固定資産減価償却率は同等程度であるが，今後も計画的に改修等を行う予定である。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学校施設及び公民館についても，有形固定資産減価償却率は類似団体と比較して同等程度であるが，老朽化が進んでいる施設もあるため，維持管理に係る経費の増加に留意しつつ，老朽化対策を行っていく。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90" name="楕円 89"/>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91" name="【体育館・プール】&#10;有形固定資産減価償却率該当値テキスト"/>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92" name="楕円 91"/>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161925</xdr:rowOff>
    </xdr:to>
    <xdr:cxnSp macro="">
      <xdr:nvCxnSpPr>
        <xdr:cNvPr id="93" name="直線コネクタ 92"/>
        <xdr:cNvCxnSpPr/>
      </xdr:nvCxnSpPr>
      <xdr:spPr>
        <a:xfrm flipV="1">
          <a:off x="3797300" y="103974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94" name="楕円 93"/>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93345</xdr:rowOff>
    </xdr:to>
    <xdr:cxnSp macro="">
      <xdr:nvCxnSpPr>
        <xdr:cNvPr id="95" name="直線コネクタ 94"/>
        <xdr:cNvCxnSpPr/>
      </xdr:nvCxnSpPr>
      <xdr:spPr>
        <a:xfrm flipV="1">
          <a:off x="2908300" y="104489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92075</xdr:rowOff>
    </xdr:from>
    <xdr:to>
      <xdr:col>10</xdr:col>
      <xdr:colOff>165100</xdr:colOff>
      <xdr:row>62</xdr:row>
      <xdr:rowOff>22225</xdr:rowOff>
    </xdr:to>
    <xdr:sp macro="" textlink="">
      <xdr:nvSpPr>
        <xdr:cNvPr id="96" name="楕円 95"/>
        <xdr:cNvSpPr/>
      </xdr:nvSpPr>
      <xdr:spPr>
        <a:xfrm>
          <a:off x="196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142875</xdr:rowOff>
    </xdr:to>
    <xdr:cxnSp macro="">
      <xdr:nvCxnSpPr>
        <xdr:cNvPr id="97" name="直線コネクタ 96"/>
        <xdr:cNvCxnSpPr/>
      </xdr:nvCxnSpPr>
      <xdr:spPr>
        <a:xfrm flipV="1">
          <a:off x="2019300" y="10551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32402</xdr:rowOff>
    </xdr:from>
    <xdr:ext cx="405111" cy="259045"/>
    <xdr:sp macro="" textlink="">
      <xdr:nvSpPr>
        <xdr:cNvPr id="98" name="n_1mainValue【体育館・プール】&#10;有形固定資産減価償却率"/>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99"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13352</xdr:rowOff>
    </xdr:from>
    <xdr:ext cx="405111" cy="259045"/>
    <xdr:sp macro="" textlink="">
      <xdr:nvSpPr>
        <xdr:cNvPr id="100" name="n_3mainValue【体育館・プール】&#10;有形固定資産減価償却率"/>
        <xdr:cNvSpPr txBox="1"/>
      </xdr:nvSpPr>
      <xdr:spPr>
        <a:xfrm>
          <a:off x="1816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3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8"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140244</xdr:rowOff>
    </xdr:from>
    <xdr:to>
      <xdr:col>55</xdr:col>
      <xdr:colOff>50800</xdr:colOff>
      <xdr:row>63</xdr:row>
      <xdr:rowOff>70394</xdr:rowOff>
    </xdr:to>
    <xdr:sp macro="" textlink="">
      <xdr:nvSpPr>
        <xdr:cNvPr id="144" name="楕円 143"/>
        <xdr:cNvSpPr/>
      </xdr:nvSpPr>
      <xdr:spPr>
        <a:xfrm>
          <a:off x="10426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118671</xdr:rowOff>
    </xdr:from>
    <xdr:ext cx="469744" cy="259045"/>
    <xdr:sp macro="" textlink="">
      <xdr:nvSpPr>
        <xdr:cNvPr id="145" name="【体育館・プール】&#10;一人当たり面積該当値テキスト"/>
        <xdr:cNvSpPr txBox="1"/>
      </xdr:nvSpPr>
      <xdr:spPr>
        <a:xfrm>
          <a:off x="10515600" y="107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146776</xdr:rowOff>
    </xdr:from>
    <xdr:to>
      <xdr:col>50</xdr:col>
      <xdr:colOff>165100</xdr:colOff>
      <xdr:row>63</xdr:row>
      <xdr:rowOff>76926</xdr:rowOff>
    </xdr:to>
    <xdr:sp macro="" textlink="">
      <xdr:nvSpPr>
        <xdr:cNvPr id="146" name="楕円 145"/>
        <xdr:cNvSpPr/>
      </xdr:nvSpPr>
      <xdr:spPr>
        <a:xfrm>
          <a:off x="9588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19594</xdr:rowOff>
    </xdr:from>
    <xdr:to>
      <xdr:col>55</xdr:col>
      <xdr:colOff>0</xdr:colOff>
      <xdr:row>63</xdr:row>
      <xdr:rowOff>26126</xdr:rowOff>
    </xdr:to>
    <xdr:cxnSp macro="">
      <xdr:nvCxnSpPr>
        <xdr:cNvPr id="147" name="直線コネクタ 146"/>
        <xdr:cNvCxnSpPr/>
      </xdr:nvCxnSpPr>
      <xdr:spPr>
        <a:xfrm flipV="1">
          <a:off x="9639300" y="108209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53703</xdr:rowOff>
    </xdr:from>
    <xdr:to>
      <xdr:col>46</xdr:col>
      <xdr:colOff>38100</xdr:colOff>
      <xdr:row>64</xdr:row>
      <xdr:rowOff>155303</xdr:rowOff>
    </xdr:to>
    <xdr:sp macro="" textlink="">
      <xdr:nvSpPr>
        <xdr:cNvPr id="148" name="楕円 147"/>
        <xdr:cNvSpPr/>
      </xdr:nvSpPr>
      <xdr:spPr>
        <a:xfrm>
          <a:off x="8699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26126</xdr:rowOff>
    </xdr:from>
    <xdr:to>
      <xdr:col>50</xdr:col>
      <xdr:colOff>114300</xdr:colOff>
      <xdr:row>64</xdr:row>
      <xdr:rowOff>104503</xdr:rowOff>
    </xdr:to>
    <xdr:cxnSp macro="">
      <xdr:nvCxnSpPr>
        <xdr:cNvPr id="149" name="直線コネクタ 148"/>
        <xdr:cNvCxnSpPr/>
      </xdr:nvCxnSpPr>
      <xdr:spPr>
        <a:xfrm flipV="1">
          <a:off x="8750300" y="10827476"/>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156573</xdr:rowOff>
    </xdr:from>
    <xdr:to>
      <xdr:col>41</xdr:col>
      <xdr:colOff>101600</xdr:colOff>
      <xdr:row>63</xdr:row>
      <xdr:rowOff>86723</xdr:rowOff>
    </xdr:to>
    <xdr:sp macro="" textlink="">
      <xdr:nvSpPr>
        <xdr:cNvPr id="150" name="楕円 149"/>
        <xdr:cNvSpPr/>
      </xdr:nvSpPr>
      <xdr:spPr>
        <a:xfrm>
          <a:off x="781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35923</xdr:rowOff>
    </xdr:from>
    <xdr:to>
      <xdr:col>45</xdr:col>
      <xdr:colOff>177800</xdr:colOff>
      <xdr:row>64</xdr:row>
      <xdr:rowOff>104503</xdr:rowOff>
    </xdr:to>
    <xdr:cxnSp macro="">
      <xdr:nvCxnSpPr>
        <xdr:cNvPr id="151" name="直線コネクタ 150"/>
        <xdr:cNvCxnSpPr/>
      </xdr:nvCxnSpPr>
      <xdr:spPr>
        <a:xfrm>
          <a:off x="7861300" y="1083727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68053</xdr:rowOff>
    </xdr:from>
    <xdr:ext cx="469744" cy="259045"/>
    <xdr:sp macro="" textlink="">
      <xdr:nvSpPr>
        <xdr:cNvPr id="152" name="n_1mainValue【体育館・プール】&#10;一人当たり面積"/>
        <xdr:cNvSpPr txBox="1"/>
      </xdr:nvSpPr>
      <xdr:spPr>
        <a:xfrm>
          <a:off x="93917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146430</xdr:rowOff>
    </xdr:from>
    <xdr:ext cx="469744" cy="259045"/>
    <xdr:sp macro="" textlink="">
      <xdr:nvSpPr>
        <xdr:cNvPr id="153" name="n_2mainValue【体育館・プール】&#10;一人当たり面積"/>
        <xdr:cNvSpPr txBox="1"/>
      </xdr:nvSpPr>
      <xdr:spPr>
        <a:xfrm>
          <a:off x="8515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77850</xdr:rowOff>
    </xdr:from>
    <xdr:ext cx="469744" cy="259045"/>
    <xdr:sp macro="" textlink="">
      <xdr:nvSpPr>
        <xdr:cNvPr id="154" name="n_3mainValue【体育館・プール】&#10;一人当たり面積"/>
        <xdr:cNvSpPr txBox="1"/>
      </xdr:nvSpPr>
      <xdr:spPr>
        <a:xfrm>
          <a:off x="7626427" y="10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1" name="テキスト ボックス 2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2" name="直線コネクタ 2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13" name="テキスト ボックス 2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14" name="直線コネクタ 2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15" name="テキスト ボックス 2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6" name="直線コネクタ 2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7" name="テキスト ボックス 2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8" name="直線コネクタ 2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9" name="テキスト ボックス 2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0" name="直線コネクタ 2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1" name="テキスト ボックス 2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2" name="直線コネクタ 2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23" name="テキスト ボックス 2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4" name="直線コネクタ 2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5" name="テキスト ボックス 2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227" name="直線コネクタ 226"/>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228"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229" name="直線コネクタ 228"/>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230"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231" name="直線コネクタ 230"/>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232"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233" name="フローチャート: 判断 232"/>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234" name="フローチャート: 判断 233"/>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235"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236" name="フローチャート: 判断 235"/>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237" name="n_2aveValue【保健センター・保健所】&#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238" name="フローチャート: 判断 237"/>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239"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40" name="テキスト ボックス 2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1" name="テキスト ボックス 2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2" name="テキスト ボックス 2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3" name="テキスト ボックス 2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4" name="テキスト ボックス 2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245" name="楕円 24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246"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247" name="楕円 246"/>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248" name="直線コネクタ 247"/>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249" name="楕円 248"/>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114300</xdr:rowOff>
    </xdr:to>
    <xdr:cxnSp macro="">
      <xdr:nvCxnSpPr>
        <xdr:cNvPr id="250" name="直線コネクタ 249"/>
        <xdr:cNvCxnSpPr/>
      </xdr:nvCxnSpPr>
      <xdr:spPr>
        <a:xfrm flipV="1">
          <a:off x="14592300" y="1032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251" name="楕円 250"/>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252" name="直線コネクタ 251"/>
        <xdr:cNvCxnSpPr/>
      </xdr:nvCxnSpPr>
      <xdr:spPr>
        <a:xfrm flipV="1">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253" name="n_1mainValue【保健センター・保健所】&#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254"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255" name="n_3mainValue【保健センター・保健所】&#10;有形固定資産減価償却率"/>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6" name="正方形/長方形 2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7" name="正方形/長方形 2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8" name="正方形/長方形 2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9" name="正方形/長方形 2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0" name="正方形/長方形 2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1" name="正方形/長方形 2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2" name="正方形/長方形 2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3" name="正方形/長方形 2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4" name="テキスト ボックス 2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5" name="直線コネクタ 2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66" name="直線コネクタ 2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67" name="テキスト ボックス 2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8" name="直線コネクタ 2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69" name="テキスト ボックス 2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0" name="直線コネクタ 2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1" name="テキスト ボックス 2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2" name="直線コネクタ 2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3" name="テキスト ボックス 2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4" name="直線コネクタ 2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5" name="テキスト ボックス 2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6" name="直線コネクタ 2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7" name="テキスト ボックス 2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279" name="直線コネクタ 278"/>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28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281" name="直線コネクタ 28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282"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283" name="直線コネクタ 282"/>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284" name="【保健センター・保健所】&#10;一人当たり面積平均値テキスト"/>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285" name="フローチャート: 判断 284"/>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286" name="フローチャート: 判断 285"/>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287" name="n_1aveValue【保健センター・保健所】&#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288" name="フローチャート: 判断 287"/>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289" name="n_2ave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290" name="フローチャート: 判断 289"/>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291"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92" name="テキスト ボックス 2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3" name="テキスト ボックス 2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4" name="テキスト ボックス 2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5" name="テキスト ボックス 2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6" name="テキスト ボックス 2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297" name="楕円 296"/>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298"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299" name="楕円 298"/>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300" name="直線コネクタ 299"/>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301" name="楕円 300"/>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72390</xdr:rowOff>
    </xdr:to>
    <xdr:cxnSp macro="">
      <xdr:nvCxnSpPr>
        <xdr:cNvPr id="302" name="直線コネクタ 301"/>
        <xdr:cNvCxnSpPr/>
      </xdr:nvCxnSpPr>
      <xdr:spPr>
        <a:xfrm flipV="1">
          <a:off x="20434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303" name="楕円 302"/>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76200</xdr:rowOff>
    </xdr:to>
    <xdr:cxnSp macro="">
      <xdr:nvCxnSpPr>
        <xdr:cNvPr id="304" name="直線コネクタ 303"/>
        <xdr:cNvCxnSpPr/>
      </xdr:nvCxnSpPr>
      <xdr:spPr>
        <a:xfrm flipV="1">
          <a:off x="19545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305"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306"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307"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9" name="テキスト ボックス 3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9" name="テキスト ボックス 3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1" name="テキスト ボックス 3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333" name="直線コネクタ 332"/>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334"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335" name="直線コネクタ 334"/>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336"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337" name="直線コネクタ 336"/>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338"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339" name="フローチャート: 判断 338"/>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340" name="フローチャート: 判断 33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341"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342" name="フローチャート: 判断 34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343"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344" name="フローチャート: 判断 343"/>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345"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351" name="楕円 350"/>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352" name="【消防施設】&#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353" name="楕円 352"/>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137705</xdr:rowOff>
    </xdr:to>
    <xdr:cxnSp macro="">
      <xdr:nvCxnSpPr>
        <xdr:cNvPr id="354" name="直線コネクタ 353"/>
        <xdr:cNvCxnSpPr/>
      </xdr:nvCxnSpPr>
      <xdr:spPr>
        <a:xfrm flipV="1">
          <a:off x="15481300" y="138210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152219</xdr:rowOff>
    </xdr:from>
    <xdr:to>
      <xdr:col>76</xdr:col>
      <xdr:colOff>165100</xdr:colOff>
      <xdr:row>81</xdr:row>
      <xdr:rowOff>82369</xdr:rowOff>
    </xdr:to>
    <xdr:sp macro="" textlink="">
      <xdr:nvSpPr>
        <xdr:cNvPr id="355" name="楕円 354"/>
        <xdr:cNvSpPr/>
      </xdr:nvSpPr>
      <xdr:spPr>
        <a:xfrm>
          <a:off x="14541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81</xdr:row>
      <xdr:rowOff>31569</xdr:rowOff>
    </xdr:to>
    <xdr:cxnSp macro="">
      <xdr:nvCxnSpPr>
        <xdr:cNvPr id="356" name="直線コネクタ 355"/>
        <xdr:cNvCxnSpPr/>
      </xdr:nvCxnSpPr>
      <xdr:spPr>
        <a:xfrm flipV="1">
          <a:off x="14592300" y="1385370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13426</xdr:rowOff>
    </xdr:from>
    <xdr:to>
      <xdr:col>72</xdr:col>
      <xdr:colOff>38100</xdr:colOff>
      <xdr:row>81</xdr:row>
      <xdr:rowOff>115026</xdr:rowOff>
    </xdr:to>
    <xdr:sp macro="" textlink="">
      <xdr:nvSpPr>
        <xdr:cNvPr id="357" name="楕円 356"/>
        <xdr:cNvSpPr/>
      </xdr:nvSpPr>
      <xdr:spPr>
        <a:xfrm>
          <a:off x="13652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31569</xdr:rowOff>
    </xdr:from>
    <xdr:to>
      <xdr:col>76</xdr:col>
      <xdr:colOff>114300</xdr:colOff>
      <xdr:row>81</xdr:row>
      <xdr:rowOff>64226</xdr:rowOff>
    </xdr:to>
    <xdr:cxnSp macro="">
      <xdr:nvCxnSpPr>
        <xdr:cNvPr id="358" name="直線コネクタ 357"/>
        <xdr:cNvCxnSpPr/>
      </xdr:nvCxnSpPr>
      <xdr:spPr>
        <a:xfrm flipV="1">
          <a:off x="13703300" y="1391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359" name="n_1main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98896</xdr:rowOff>
    </xdr:from>
    <xdr:ext cx="405111" cy="259045"/>
    <xdr:sp macro="" textlink="">
      <xdr:nvSpPr>
        <xdr:cNvPr id="360" name="n_2mainValue【消防施設】&#10;有形固定資産減価償却率"/>
        <xdr:cNvSpPr txBox="1"/>
      </xdr:nvSpPr>
      <xdr:spPr>
        <a:xfrm>
          <a:off x="14389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106153</xdr:rowOff>
    </xdr:from>
    <xdr:ext cx="405111" cy="259045"/>
    <xdr:sp macro="" textlink="">
      <xdr:nvSpPr>
        <xdr:cNvPr id="361" name="n_3mainValue【消防施設】&#10;有形固定資産減価償却率"/>
        <xdr:cNvSpPr txBox="1"/>
      </xdr:nvSpPr>
      <xdr:spPr>
        <a:xfrm>
          <a:off x="13500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2" name="正方形/長方形 3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3" name="正方形/長方形 3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4" name="正方形/長方形 3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5" name="正方形/長方形 3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6" name="正方形/長方形 3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7" name="正方形/長方形 3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8" name="正方形/長方形 3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9" name="正方形/長方形 3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0" name="テキスト ボックス 3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1" name="直線コネクタ 3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2" name="直線コネクタ 3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3" name="テキスト ボックス 3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4" name="直線コネクタ 3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5" name="テキスト ボックス 3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6" name="直線コネクタ 3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7" name="テキスト ボックス 3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8" name="直線コネクタ 3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9" name="テキスト ボックス 3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0" name="直線コネクタ 3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1" name="テキスト ボックス 3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385" name="直線コネクタ 384"/>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386"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387" name="直線コネクタ 386"/>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388"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389" name="直線コネクタ 388"/>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390"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391" name="フローチャート: 判断 39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392" name="フローチャート: 判断 391"/>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393"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394" name="フローチャート: 判断 39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39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396" name="フローチャート: 判断 395"/>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397"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8" name="テキスト ボックス 3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128270</xdr:rowOff>
    </xdr:from>
    <xdr:to>
      <xdr:col>116</xdr:col>
      <xdr:colOff>114300</xdr:colOff>
      <xdr:row>85</xdr:row>
      <xdr:rowOff>58420</xdr:rowOff>
    </xdr:to>
    <xdr:sp macro="" textlink="">
      <xdr:nvSpPr>
        <xdr:cNvPr id="403" name="楕円 402"/>
        <xdr:cNvSpPr/>
      </xdr:nvSpPr>
      <xdr:spPr>
        <a:xfrm>
          <a:off x="22110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106697</xdr:rowOff>
    </xdr:from>
    <xdr:ext cx="469744" cy="259045"/>
    <xdr:sp macro="" textlink="">
      <xdr:nvSpPr>
        <xdr:cNvPr id="404" name="【消防施設】&#10;一人当たり面積該当値テキスト"/>
        <xdr:cNvSpPr txBox="1"/>
      </xdr:nvSpPr>
      <xdr:spPr>
        <a:xfrm>
          <a:off x="22199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405" name="楕円 404"/>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xdr:rowOff>
    </xdr:from>
    <xdr:to>
      <xdr:col>116</xdr:col>
      <xdr:colOff>63500</xdr:colOff>
      <xdr:row>85</xdr:row>
      <xdr:rowOff>15239</xdr:rowOff>
    </xdr:to>
    <xdr:cxnSp macro="">
      <xdr:nvCxnSpPr>
        <xdr:cNvPr id="406" name="直線コネクタ 405"/>
        <xdr:cNvCxnSpPr/>
      </xdr:nvCxnSpPr>
      <xdr:spPr>
        <a:xfrm flipV="1">
          <a:off x="21323300" y="14580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407" name="楕円 406"/>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15239</xdr:rowOff>
    </xdr:from>
    <xdr:to>
      <xdr:col>111</xdr:col>
      <xdr:colOff>177800</xdr:colOff>
      <xdr:row>85</xdr:row>
      <xdr:rowOff>19050</xdr:rowOff>
    </xdr:to>
    <xdr:cxnSp macro="">
      <xdr:nvCxnSpPr>
        <xdr:cNvPr id="408" name="直線コネクタ 407"/>
        <xdr:cNvCxnSpPr/>
      </xdr:nvCxnSpPr>
      <xdr:spPr>
        <a:xfrm flipV="1">
          <a:off x="20434300" y="1458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409" name="楕円 408"/>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22861</xdr:rowOff>
    </xdr:to>
    <xdr:cxnSp macro="">
      <xdr:nvCxnSpPr>
        <xdr:cNvPr id="410" name="直線コネクタ 409"/>
        <xdr:cNvCxnSpPr/>
      </xdr:nvCxnSpPr>
      <xdr:spPr>
        <a:xfrm flipV="1">
          <a:off x="19545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411" name="n_1mainValue【消防施設】&#10;一人当たり面積"/>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412" name="n_2mainValue【消防施設】&#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413" name="n_3mainValue【消防施設】&#10;一人当たり面積"/>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439" name="直線コネクタ 438"/>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440"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441" name="直線コネクタ 44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442"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443" name="直線コネクタ 442"/>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444"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445" name="フローチャート: 判断 444"/>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446" name="フローチャート: 判断 445"/>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447"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448" name="フローチャート: 判断 44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449"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450" name="フローチャート: 判断 449"/>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49547</xdr:rowOff>
    </xdr:from>
    <xdr:ext cx="405111" cy="259045"/>
    <xdr:sp macro="" textlink="">
      <xdr:nvSpPr>
        <xdr:cNvPr id="451"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44994</xdr:rowOff>
    </xdr:from>
    <xdr:to>
      <xdr:col>85</xdr:col>
      <xdr:colOff>177800</xdr:colOff>
      <xdr:row>100</xdr:row>
      <xdr:rowOff>146594</xdr:rowOff>
    </xdr:to>
    <xdr:sp macro="" textlink="">
      <xdr:nvSpPr>
        <xdr:cNvPr id="457" name="楕円 456"/>
        <xdr:cNvSpPr/>
      </xdr:nvSpPr>
      <xdr:spPr>
        <a:xfrm>
          <a:off x="162687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131371</xdr:rowOff>
    </xdr:from>
    <xdr:ext cx="405111" cy="259045"/>
    <xdr:sp macro="" textlink="">
      <xdr:nvSpPr>
        <xdr:cNvPr id="458" name="【庁舎】&#10;有形固定資産減価償却率該当値テキスト"/>
        <xdr:cNvSpPr txBox="1"/>
      </xdr:nvSpPr>
      <xdr:spPr>
        <a:xfrm>
          <a:off x="16357600" y="1710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77651</xdr:rowOff>
    </xdr:from>
    <xdr:to>
      <xdr:col>81</xdr:col>
      <xdr:colOff>101600</xdr:colOff>
      <xdr:row>101</xdr:row>
      <xdr:rowOff>7801</xdr:rowOff>
    </xdr:to>
    <xdr:sp macro="" textlink="">
      <xdr:nvSpPr>
        <xdr:cNvPr id="459" name="楕円 458"/>
        <xdr:cNvSpPr/>
      </xdr:nvSpPr>
      <xdr:spPr>
        <a:xfrm>
          <a:off x="15430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95794</xdr:rowOff>
    </xdr:from>
    <xdr:to>
      <xdr:col>85</xdr:col>
      <xdr:colOff>127000</xdr:colOff>
      <xdr:row>100</xdr:row>
      <xdr:rowOff>128451</xdr:rowOff>
    </xdr:to>
    <xdr:cxnSp macro="">
      <xdr:nvCxnSpPr>
        <xdr:cNvPr id="460" name="直線コネクタ 459"/>
        <xdr:cNvCxnSpPr/>
      </xdr:nvCxnSpPr>
      <xdr:spPr>
        <a:xfrm flipV="1">
          <a:off x="15481300" y="172407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142966</xdr:rowOff>
    </xdr:from>
    <xdr:to>
      <xdr:col>76</xdr:col>
      <xdr:colOff>165100</xdr:colOff>
      <xdr:row>101</xdr:row>
      <xdr:rowOff>73116</xdr:rowOff>
    </xdr:to>
    <xdr:sp macro="" textlink="">
      <xdr:nvSpPr>
        <xdr:cNvPr id="461" name="楕円 460"/>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128451</xdr:rowOff>
    </xdr:from>
    <xdr:to>
      <xdr:col>81</xdr:col>
      <xdr:colOff>50800</xdr:colOff>
      <xdr:row>101</xdr:row>
      <xdr:rowOff>22316</xdr:rowOff>
    </xdr:to>
    <xdr:cxnSp macro="">
      <xdr:nvCxnSpPr>
        <xdr:cNvPr id="462" name="直線コネクタ 461"/>
        <xdr:cNvCxnSpPr/>
      </xdr:nvCxnSpPr>
      <xdr:spPr>
        <a:xfrm flipV="1">
          <a:off x="14592300" y="172734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4173</xdr:rowOff>
    </xdr:from>
    <xdr:to>
      <xdr:col>72</xdr:col>
      <xdr:colOff>38100</xdr:colOff>
      <xdr:row>101</xdr:row>
      <xdr:rowOff>105773</xdr:rowOff>
    </xdr:to>
    <xdr:sp macro="" textlink="">
      <xdr:nvSpPr>
        <xdr:cNvPr id="463" name="楕円 462"/>
        <xdr:cNvSpPr/>
      </xdr:nvSpPr>
      <xdr:spPr>
        <a:xfrm>
          <a:off x="13652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22316</xdr:rowOff>
    </xdr:from>
    <xdr:to>
      <xdr:col>76</xdr:col>
      <xdr:colOff>114300</xdr:colOff>
      <xdr:row>101</xdr:row>
      <xdr:rowOff>54973</xdr:rowOff>
    </xdr:to>
    <xdr:cxnSp macro="">
      <xdr:nvCxnSpPr>
        <xdr:cNvPr id="464" name="直線コネクタ 463"/>
        <xdr:cNvCxnSpPr/>
      </xdr:nvCxnSpPr>
      <xdr:spPr>
        <a:xfrm flipV="1">
          <a:off x="13703300" y="17338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24328</xdr:rowOff>
    </xdr:from>
    <xdr:ext cx="405111" cy="259045"/>
    <xdr:sp macro="" textlink="">
      <xdr:nvSpPr>
        <xdr:cNvPr id="465" name="n_1mainValue【庁舎】&#10;有形固定資産減価償却率"/>
        <xdr:cNvSpPr txBox="1"/>
      </xdr:nvSpPr>
      <xdr:spPr>
        <a:xfrm>
          <a:off x="15266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466" name="n_2mainValue【庁舎】&#10;有形固定資産減価償却率"/>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122300</xdr:rowOff>
    </xdr:from>
    <xdr:ext cx="405111" cy="259045"/>
    <xdr:sp macro="" textlink="">
      <xdr:nvSpPr>
        <xdr:cNvPr id="467" name="n_3mainValue【庁舎】&#10;有形固定資産減価償却率"/>
        <xdr:cNvSpPr txBox="1"/>
      </xdr:nvSpPr>
      <xdr:spPr>
        <a:xfrm>
          <a:off x="13500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493" name="直線コネクタ 492"/>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494"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495" name="直線コネクタ 494"/>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496"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497" name="直線コネクタ 496"/>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498"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99" name="フローチャート: 判断 498"/>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00" name="フローチャート: 判断 49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50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502" name="フローチャート: 判断 50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503"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504" name="フローチャート: 判断 503"/>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505"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32476</xdr:rowOff>
    </xdr:from>
    <xdr:to>
      <xdr:col>116</xdr:col>
      <xdr:colOff>114300</xdr:colOff>
      <xdr:row>107</xdr:row>
      <xdr:rowOff>134076</xdr:rowOff>
    </xdr:to>
    <xdr:sp macro="" textlink="">
      <xdr:nvSpPr>
        <xdr:cNvPr id="511" name="楕円 510"/>
        <xdr:cNvSpPr/>
      </xdr:nvSpPr>
      <xdr:spPr>
        <a:xfrm>
          <a:off x="221107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10903</xdr:rowOff>
    </xdr:from>
    <xdr:ext cx="469744" cy="259045"/>
    <xdr:sp macro="" textlink="">
      <xdr:nvSpPr>
        <xdr:cNvPr id="512" name="【庁舎】&#10;一人当たり面積該当値テキスト"/>
        <xdr:cNvSpPr txBox="1"/>
      </xdr:nvSpPr>
      <xdr:spPr>
        <a:xfrm>
          <a:off x="22199600" y="183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37919</xdr:rowOff>
    </xdr:from>
    <xdr:to>
      <xdr:col>112</xdr:col>
      <xdr:colOff>38100</xdr:colOff>
      <xdr:row>107</xdr:row>
      <xdr:rowOff>139519</xdr:rowOff>
    </xdr:to>
    <xdr:sp macro="" textlink="">
      <xdr:nvSpPr>
        <xdr:cNvPr id="513" name="楕円 512"/>
        <xdr:cNvSpPr/>
      </xdr:nvSpPr>
      <xdr:spPr>
        <a:xfrm>
          <a:off x="21272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83276</xdr:rowOff>
    </xdr:from>
    <xdr:to>
      <xdr:col>116</xdr:col>
      <xdr:colOff>63500</xdr:colOff>
      <xdr:row>107</xdr:row>
      <xdr:rowOff>88719</xdr:rowOff>
    </xdr:to>
    <xdr:cxnSp macro="">
      <xdr:nvCxnSpPr>
        <xdr:cNvPr id="514" name="直線コネクタ 513"/>
        <xdr:cNvCxnSpPr/>
      </xdr:nvCxnSpPr>
      <xdr:spPr>
        <a:xfrm flipV="1">
          <a:off x="21323300" y="184284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44450</xdr:rowOff>
    </xdr:from>
    <xdr:to>
      <xdr:col>107</xdr:col>
      <xdr:colOff>101600</xdr:colOff>
      <xdr:row>107</xdr:row>
      <xdr:rowOff>146050</xdr:rowOff>
    </xdr:to>
    <xdr:sp macro="" textlink="">
      <xdr:nvSpPr>
        <xdr:cNvPr id="515" name="楕円 514"/>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88719</xdr:rowOff>
    </xdr:from>
    <xdr:to>
      <xdr:col>111</xdr:col>
      <xdr:colOff>177800</xdr:colOff>
      <xdr:row>107</xdr:row>
      <xdr:rowOff>95250</xdr:rowOff>
    </xdr:to>
    <xdr:cxnSp macro="">
      <xdr:nvCxnSpPr>
        <xdr:cNvPr id="516" name="直線コネクタ 515"/>
        <xdr:cNvCxnSpPr/>
      </xdr:nvCxnSpPr>
      <xdr:spPr>
        <a:xfrm flipV="1">
          <a:off x="20434300" y="184338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48805</xdr:rowOff>
    </xdr:from>
    <xdr:to>
      <xdr:col>102</xdr:col>
      <xdr:colOff>165100</xdr:colOff>
      <xdr:row>107</xdr:row>
      <xdr:rowOff>150405</xdr:rowOff>
    </xdr:to>
    <xdr:sp macro="" textlink="">
      <xdr:nvSpPr>
        <xdr:cNvPr id="517" name="楕円 516"/>
        <xdr:cNvSpPr/>
      </xdr:nvSpPr>
      <xdr:spPr>
        <a:xfrm>
          <a:off x="19494500" y="183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95250</xdr:rowOff>
    </xdr:from>
    <xdr:to>
      <xdr:col>107</xdr:col>
      <xdr:colOff>50800</xdr:colOff>
      <xdr:row>107</xdr:row>
      <xdr:rowOff>99605</xdr:rowOff>
    </xdr:to>
    <xdr:cxnSp macro="">
      <xdr:nvCxnSpPr>
        <xdr:cNvPr id="518" name="直線コネクタ 517"/>
        <xdr:cNvCxnSpPr/>
      </xdr:nvCxnSpPr>
      <xdr:spPr>
        <a:xfrm flipV="1">
          <a:off x="19545300" y="184404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130646</xdr:rowOff>
    </xdr:from>
    <xdr:ext cx="469744" cy="259045"/>
    <xdr:sp macro="" textlink="">
      <xdr:nvSpPr>
        <xdr:cNvPr id="519" name="n_1mainValue【庁舎】&#10;一人当たり面積"/>
        <xdr:cNvSpPr txBox="1"/>
      </xdr:nvSpPr>
      <xdr:spPr>
        <a:xfrm>
          <a:off x="210757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137177</xdr:rowOff>
    </xdr:from>
    <xdr:ext cx="469744" cy="259045"/>
    <xdr:sp macro="" textlink="">
      <xdr:nvSpPr>
        <xdr:cNvPr id="520" name="n_2mainValue【庁舎】&#10;一人当たり面積"/>
        <xdr:cNvSpPr txBox="1"/>
      </xdr:nvSpPr>
      <xdr:spPr>
        <a:xfrm>
          <a:off x="20199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141532</xdr:rowOff>
    </xdr:from>
    <xdr:ext cx="469744" cy="259045"/>
    <xdr:sp macro="" textlink="">
      <xdr:nvSpPr>
        <xdr:cNvPr id="521" name="n_3mainValue【庁舎】&#10;一人当たり面積"/>
        <xdr:cNvSpPr txBox="1"/>
      </xdr:nvSpPr>
      <xdr:spPr>
        <a:xfrm>
          <a:off x="19310427" y="184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ほとんどの施設において，有形固定資産減価償却率は類似団体を上回っているが，体育館・プールについては，下回っている。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保健センターは，平成元年に建てられており，年々有形固定資産減価償却率は高くなってきている。年々修繕等の維持管理費が増加してるため，計画的に老朽化対策を検討していく。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更新予定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はないが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維持管理にかかる経費増加に留意しながら，地域の安心安全を守っていく。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ついては，有形固定資産減価償却率が類似団体を大きく上回っているが，建物の劣化・老朽化・陳腐化が進んでおり，また新耐震基準が適用されていないなどの問題が指摘されているため，令和２年度に建替</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体育館・プールは，有形固定資産減価償却率は類似団体を下回っているものの，施設の老朽化が進み維持管理費が年々増加しているため，今後策定する個別施設計画に基づき，老朽化対策を検討していく。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３．３％低下しており，類似団体平均も下回っている。これは，分母である歳入経常一般財源の，地方交付税や財産収入の増加，また，分子である一般財源充当の臨時的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地方交付税や財産収入の増加は，継続的なものではないと考えられるため，今後も経常的な歳出の削減を図り，経常収支比率の抑制に努める。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44196</xdr:rowOff>
    </xdr:to>
    <xdr:cxnSp macro="">
      <xdr:nvCxnSpPr>
        <xdr:cNvPr id="131" name="直線コネクタ 130"/>
        <xdr:cNvCxnSpPr/>
      </xdr:nvCxnSpPr>
      <xdr:spPr>
        <a:xfrm flipV="1">
          <a:off x="4114800" y="1085773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44196</xdr:rowOff>
    </xdr:to>
    <xdr:cxnSp macro="">
      <xdr:nvCxnSpPr>
        <xdr:cNvPr id="134" name="直線コネクタ 133"/>
        <xdr:cNvCxnSpPr/>
      </xdr:nvCxnSpPr>
      <xdr:spPr>
        <a:xfrm>
          <a:off x="3225800" y="1095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63</xdr:row>
      <xdr:rowOff>157734</xdr:rowOff>
    </xdr:to>
    <xdr:cxnSp macro="">
      <xdr:nvCxnSpPr>
        <xdr:cNvPr id="137" name="直線コネクタ 136"/>
        <xdr:cNvCxnSpPr/>
      </xdr:nvCxnSpPr>
      <xdr:spPr>
        <a:xfrm>
          <a:off x="2336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164846</xdr:rowOff>
    </xdr:to>
    <xdr:cxnSp macro="">
      <xdr:nvCxnSpPr>
        <xdr:cNvPr id="140" name="直線コネクタ 139"/>
        <xdr:cNvCxnSpPr/>
      </xdr:nvCxnSpPr>
      <xdr:spPr>
        <a:xfrm flipV="1">
          <a:off x="1447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2" name="楕円 151"/>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3" name="テキスト ボックス 152"/>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7" name="テキスト ボックス 156"/>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91853</xdr:rowOff>
    </xdr:from>
    <xdr:to>
      <xdr:col>23</xdr:col>
      <xdr:colOff>133350</xdr:colOff>
      <xdr:row>82</xdr:row>
      <xdr:rowOff>158581</xdr:rowOff>
    </xdr:to>
    <xdr:cxnSp macro="">
      <xdr:nvCxnSpPr>
        <xdr:cNvPr id="194" name="直線コネクタ 193"/>
        <xdr:cNvCxnSpPr/>
      </xdr:nvCxnSpPr>
      <xdr:spPr>
        <a:xfrm>
          <a:off x="4114800" y="14150753"/>
          <a:ext cx="8382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66734</xdr:rowOff>
    </xdr:from>
    <xdr:to>
      <xdr:col>19</xdr:col>
      <xdr:colOff>133350</xdr:colOff>
      <xdr:row>82</xdr:row>
      <xdr:rowOff>91853</xdr:rowOff>
    </xdr:to>
    <xdr:cxnSp macro="">
      <xdr:nvCxnSpPr>
        <xdr:cNvPr id="197" name="直線コネクタ 196"/>
        <xdr:cNvCxnSpPr/>
      </xdr:nvCxnSpPr>
      <xdr:spPr>
        <a:xfrm>
          <a:off x="3225800" y="1412563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xdr:rowOff>
    </xdr:from>
    <xdr:to>
      <xdr:col>15</xdr:col>
      <xdr:colOff>82550</xdr:colOff>
      <xdr:row>82</xdr:row>
      <xdr:rowOff>66734</xdr:rowOff>
    </xdr:to>
    <xdr:cxnSp macro="">
      <xdr:nvCxnSpPr>
        <xdr:cNvPr id="200" name="直線コネクタ 199"/>
        <xdr:cNvCxnSpPr/>
      </xdr:nvCxnSpPr>
      <xdr:spPr>
        <a:xfrm>
          <a:off x="2336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144556</xdr:rowOff>
    </xdr:from>
    <xdr:to>
      <xdr:col>11</xdr:col>
      <xdr:colOff>31750</xdr:colOff>
      <xdr:row>82</xdr:row>
      <xdr:rowOff>1056</xdr:rowOff>
    </xdr:to>
    <xdr:cxnSp macro="">
      <xdr:nvCxnSpPr>
        <xdr:cNvPr id="203" name="直線コネクタ 202"/>
        <xdr:cNvCxnSpPr/>
      </xdr:nvCxnSpPr>
      <xdr:spPr>
        <a:xfrm>
          <a:off x="1447800" y="1403200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107781</xdr:rowOff>
    </xdr:from>
    <xdr:to>
      <xdr:col>23</xdr:col>
      <xdr:colOff>184150</xdr:colOff>
      <xdr:row>83</xdr:row>
      <xdr:rowOff>37931</xdr:rowOff>
    </xdr:to>
    <xdr:sp macro="" textlink="">
      <xdr:nvSpPr>
        <xdr:cNvPr id="213" name="楕円 212"/>
        <xdr:cNvSpPr/>
      </xdr:nvSpPr>
      <xdr:spPr>
        <a:xfrm>
          <a:off x="4902200" y="141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79858</xdr:rowOff>
    </xdr:from>
    <xdr:ext cx="762000" cy="259045"/>
    <xdr:sp macro="" textlink="">
      <xdr:nvSpPr>
        <xdr:cNvPr id="214" name="人件費・物件費等の状況該当値テキスト"/>
        <xdr:cNvSpPr txBox="1"/>
      </xdr:nvSpPr>
      <xdr:spPr>
        <a:xfrm>
          <a:off x="5041900" y="1413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41053</xdr:rowOff>
    </xdr:from>
    <xdr:to>
      <xdr:col>19</xdr:col>
      <xdr:colOff>184150</xdr:colOff>
      <xdr:row>82</xdr:row>
      <xdr:rowOff>142653</xdr:rowOff>
    </xdr:to>
    <xdr:sp macro="" textlink="">
      <xdr:nvSpPr>
        <xdr:cNvPr id="215" name="楕円 214"/>
        <xdr:cNvSpPr/>
      </xdr:nvSpPr>
      <xdr:spPr>
        <a:xfrm>
          <a:off x="40640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127430</xdr:rowOff>
    </xdr:from>
    <xdr:ext cx="736600" cy="259045"/>
    <xdr:sp macro="" textlink="">
      <xdr:nvSpPr>
        <xdr:cNvPr id="216" name="テキスト ボックス 215"/>
        <xdr:cNvSpPr txBox="1"/>
      </xdr:nvSpPr>
      <xdr:spPr>
        <a:xfrm>
          <a:off x="3733800" y="1418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15934</xdr:rowOff>
    </xdr:from>
    <xdr:to>
      <xdr:col>15</xdr:col>
      <xdr:colOff>133350</xdr:colOff>
      <xdr:row>82</xdr:row>
      <xdr:rowOff>117534</xdr:rowOff>
    </xdr:to>
    <xdr:sp macro="" textlink="">
      <xdr:nvSpPr>
        <xdr:cNvPr id="217" name="楕円 216"/>
        <xdr:cNvSpPr/>
      </xdr:nvSpPr>
      <xdr:spPr>
        <a:xfrm>
          <a:off x="3175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102311</xdr:rowOff>
    </xdr:from>
    <xdr:ext cx="762000" cy="259045"/>
    <xdr:sp macro="" textlink="">
      <xdr:nvSpPr>
        <xdr:cNvPr id="218" name="テキスト ボックス 217"/>
        <xdr:cNvSpPr txBox="1"/>
      </xdr:nvSpPr>
      <xdr:spPr>
        <a:xfrm>
          <a:off x="2844800" y="141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121706</xdr:rowOff>
    </xdr:from>
    <xdr:to>
      <xdr:col>11</xdr:col>
      <xdr:colOff>82550</xdr:colOff>
      <xdr:row>82</xdr:row>
      <xdr:rowOff>51856</xdr:rowOff>
    </xdr:to>
    <xdr:sp macro="" textlink="">
      <xdr:nvSpPr>
        <xdr:cNvPr id="219" name="楕円 218"/>
        <xdr:cNvSpPr/>
      </xdr:nvSpPr>
      <xdr:spPr>
        <a:xfrm>
          <a:off x="2286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62033</xdr:rowOff>
    </xdr:from>
    <xdr:ext cx="762000" cy="259045"/>
    <xdr:sp macro="" textlink="">
      <xdr:nvSpPr>
        <xdr:cNvPr id="220" name="テキスト ボックス 219"/>
        <xdr:cNvSpPr txBox="1"/>
      </xdr:nvSpPr>
      <xdr:spPr>
        <a:xfrm>
          <a:off x="1955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93756</xdr:rowOff>
    </xdr:from>
    <xdr:to>
      <xdr:col>7</xdr:col>
      <xdr:colOff>31750</xdr:colOff>
      <xdr:row>82</xdr:row>
      <xdr:rowOff>23906</xdr:rowOff>
    </xdr:to>
    <xdr:sp macro="" textlink="">
      <xdr:nvSpPr>
        <xdr:cNvPr id="221" name="楕円 220"/>
        <xdr:cNvSpPr/>
      </xdr:nvSpPr>
      <xdr:spPr>
        <a:xfrm>
          <a:off x="1397000" y="139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34083</xdr:rowOff>
    </xdr:from>
    <xdr:ext cx="762000" cy="259045"/>
    <xdr:sp macro="" textlink="">
      <xdr:nvSpPr>
        <xdr:cNvPr id="222" name="テキスト ボックス 221"/>
        <xdr:cNvSpPr txBox="1"/>
      </xdr:nvSpPr>
      <xdr:spPr>
        <a:xfrm>
          <a:off x="1066800" y="137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153609</xdr:rowOff>
    </xdr:from>
    <xdr:to>
      <xdr:col>81</xdr:col>
      <xdr:colOff>44450</xdr:colOff>
      <xdr:row>80</xdr:row>
      <xdr:rowOff>153609</xdr:rowOff>
    </xdr:to>
    <xdr:cxnSp macro="">
      <xdr:nvCxnSpPr>
        <xdr:cNvPr id="258" name="直線コネクタ 257"/>
        <xdr:cNvCxnSpPr/>
      </xdr:nvCxnSpPr>
      <xdr:spPr>
        <a:xfrm>
          <a:off x="16179800" y="138696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153609</xdr:rowOff>
    </xdr:to>
    <xdr:cxnSp macro="">
      <xdr:nvCxnSpPr>
        <xdr:cNvPr id="261" name="直線コネクタ 260"/>
        <xdr:cNvCxnSpPr/>
      </xdr:nvCxnSpPr>
      <xdr:spPr>
        <a:xfrm>
          <a:off x="15290800" y="138121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4234</xdr:rowOff>
    </xdr:from>
    <xdr:to>
      <xdr:col>72</xdr:col>
      <xdr:colOff>203200</xdr:colOff>
      <xdr:row>80</xdr:row>
      <xdr:rowOff>96157</xdr:rowOff>
    </xdr:to>
    <xdr:cxnSp macro="">
      <xdr:nvCxnSpPr>
        <xdr:cNvPr id="264" name="直線コネクタ 263"/>
        <xdr:cNvCxnSpPr/>
      </xdr:nvCxnSpPr>
      <xdr:spPr>
        <a:xfrm>
          <a:off x="14401800" y="137202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38705</xdr:rowOff>
    </xdr:to>
    <xdr:cxnSp macro="">
      <xdr:nvCxnSpPr>
        <xdr:cNvPr id="267" name="直線コネクタ 266"/>
        <xdr:cNvCxnSpPr/>
      </xdr:nvCxnSpPr>
      <xdr:spPr>
        <a:xfrm flipV="1">
          <a:off x="13512800" y="137202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102809</xdr:rowOff>
    </xdr:from>
    <xdr:to>
      <xdr:col>81</xdr:col>
      <xdr:colOff>95250</xdr:colOff>
      <xdr:row>81</xdr:row>
      <xdr:rowOff>32959</xdr:rowOff>
    </xdr:to>
    <xdr:sp macro="" textlink="">
      <xdr:nvSpPr>
        <xdr:cNvPr id="277" name="楕円 276"/>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24086</xdr:rowOff>
    </xdr:from>
    <xdr:ext cx="762000" cy="259045"/>
    <xdr:sp macro="" textlink="">
      <xdr:nvSpPr>
        <xdr:cNvPr id="278" name="給与水準   （国との比較）該当値テキスト"/>
        <xdr:cNvSpPr txBox="1"/>
      </xdr:nvSpPr>
      <xdr:spPr>
        <a:xfrm>
          <a:off x="17106900" y="137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102809</xdr:rowOff>
    </xdr:from>
    <xdr:to>
      <xdr:col>77</xdr:col>
      <xdr:colOff>95250</xdr:colOff>
      <xdr:row>81</xdr:row>
      <xdr:rowOff>32959</xdr:rowOff>
    </xdr:to>
    <xdr:sp macro="" textlink="">
      <xdr:nvSpPr>
        <xdr:cNvPr id="279" name="楕円 278"/>
        <xdr:cNvSpPr/>
      </xdr:nvSpPr>
      <xdr:spPr>
        <a:xfrm>
          <a:off x="16129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43136</xdr:rowOff>
    </xdr:from>
    <xdr:ext cx="736600" cy="259045"/>
    <xdr:sp macro="" textlink="">
      <xdr:nvSpPr>
        <xdr:cNvPr id="280" name="テキスト ボックス 279"/>
        <xdr:cNvSpPr txBox="1"/>
      </xdr:nvSpPr>
      <xdr:spPr>
        <a:xfrm>
          <a:off x="15798800" y="1358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1" name="楕円 280"/>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2" name="テキスト ボックス 281"/>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124884</xdr:rowOff>
    </xdr:from>
    <xdr:to>
      <xdr:col>68</xdr:col>
      <xdr:colOff>203200</xdr:colOff>
      <xdr:row>80</xdr:row>
      <xdr:rowOff>55034</xdr:rowOff>
    </xdr:to>
    <xdr:sp macro="" textlink="">
      <xdr:nvSpPr>
        <xdr:cNvPr id="283" name="楕円 282"/>
        <xdr:cNvSpPr/>
      </xdr:nvSpPr>
      <xdr:spPr>
        <a:xfrm>
          <a:off x="14351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65211</xdr:rowOff>
    </xdr:from>
    <xdr:ext cx="762000" cy="259045"/>
    <xdr:sp macro="" textlink="">
      <xdr:nvSpPr>
        <xdr:cNvPr id="284" name="テキスト ボックス 283"/>
        <xdr:cNvSpPr txBox="1"/>
      </xdr:nvSpPr>
      <xdr:spPr>
        <a:xfrm>
          <a:off x="14020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159355</xdr:rowOff>
    </xdr:from>
    <xdr:to>
      <xdr:col>64</xdr:col>
      <xdr:colOff>152400</xdr:colOff>
      <xdr:row>80</xdr:row>
      <xdr:rowOff>89505</xdr:rowOff>
    </xdr:to>
    <xdr:sp macro="" textlink="">
      <xdr:nvSpPr>
        <xdr:cNvPr id="285" name="楕円 284"/>
        <xdr:cNvSpPr/>
      </xdr:nvSpPr>
      <xdr:spPr>
        <a:xfrm>
          <a:off x="13462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99682</xdr:rowOff>
    </xdr:from>
    <xdr:ext cx="762000" cy="259045"/>
    <xdr:sp macro="" textlink="">
      <xdr:nvSpPr>
        <xdr:cNvPr id="286" name="テキスト ボックス 285"/>
        <xdr:cNvSpPr txBox="1"/>
      </xdr:nvSpPr>
      <xdr:spPr>
        <a:xfrm>
          <a:off x="13131800" y="134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昨年度と比較すると微増となっており，年々上昇傾向にあり，類似団体内平均値との差が大きくなってきている。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月に策定された徳之島町定員管理計画に基づき，中長期的な視点のもと，行政改革による行政機構の見直しを図り，適正な定員管理に努める。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131800</xdr:rowOff>
    </xdr:from>
    <xdr:to>
      <xdr:col>81</xdr:col>
      <xdr:colOff>44450</xdr:colOff>
      <xdr:row>62</xdr:row>
      <xdr:rowOff>148692</xdr:rowOff>
    </xdr:to>
    <xdr:cxnSp macro="">
      <xdr:nvCxnSpPr>
        <xdr:cNvPr id="318" name="直線コネクタ 317"/>
        <xdr:cNvCxnSpPr/>
      </xdr:nvCxnSpPr>
      <xdr:spPr>
        <a:xfrm>
          <a:off x="16179800" y="10761700"/>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112496</xdr:rowOff>
    </xdr:from>
    <xdr:to>
      <xdr:col>77</xdr:col>
      <xdr:colOff>44450</xdr:colOff>
      <xdr:row>62</xdr:row>
      <xdr:rowOff>131800</xdr:rowOff>
    </xdr:to>
    <xdr:cxnSp macro="">
      <xdr:nvCxnSpPr>
        <xdr:cNvPr id="321" name="直線コネクタ 320"/>
        <xdr:cNvCxnSpPr/>
      </xdr:nvCxnSpPr>
      <xdr:spPr>
        <a:xfrm>
          <a:off x="15290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106223</xdr:rowOff>
    </xdr:from>
    <xdr:to>
      <xdr:col>72</xdr:col>
      <xdr:colOff>203200</xdr:colOff>
      <xdr:row>62</xdr:row>
      <xdr:rowOff>112496</xdr:rowOff>
    </xdr:to>
    <xdr:cxnSp macro="">
      <xdr:nvCxnSpPr>
        <xdr:cNvPr id="324" name="直線コネクタ 323"/>
        <xdr:cNvCxnSpPr/>
      </xdr:nvCxnSpPr>
      <xdr:spPr>
        <a:xfrm>
          <a:off x="14401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106223</xdr:rowOff>
    </xdr:to>
    <xdr:cxnSp macro="">
      <xdr:nvCxnSpPr>
        <xdr:cNvPr id="327" name="直線コネクタ 326"/>
        <xdr:cNvCxnSpPr/>
      </xdr:nvCxnSpPr>
      <xdr:spPr>
        <a:xfrm>
          <a:off x="13512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97892</xdr:rowOff>
    </xdr:from>
    <xdr:to>
      <xdr:col>81</xdr:col>
      <xdr:colOff>95250</xdr:colOff>
      <xdr:row>63</xdr:row>
      <xdr:rowOff>28042</xdr:rowOff>
    </xdr:to>
    <xdr:sp macro="" textlink="">
      <xdr:nvSpPr>
        <xdr:cNvPr id="337" name="楕円 336"/>
        <xdr:cNvSpPr/>
      </xdr:nvSpPr>
      <xdr:spPr>
        <a:xfrm>
          <a:off x="169672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69969</xdr:rowOff>
    </xdr:from>
    <xdr:ext cx="762000" cy="259045"/>
    <xdr:sp macro="" textlink="">
      <xdr:nvSpPr>
        <xdr:cNvPr id="338" name="定員管理の状況該当値テキスト"/>
        <xdr:cNvSpPr txBox="1"/>
      </xdr:nvSpPr>
      <xdr:spPr>
        <a:xfrm>
          <a:off x="17106900" y="106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81000</xdr:rowOff>
    </xdr:from>
    <xdr:to>
      <xdr:col>77</xdr:col>
      <xdr:colOff>95250</xdr:colOff>
      <xdr:row>63</xdr:row>
      <xdr:rowOff>11150</xdr:rowOff>
    </xdr:to>
    <xdr:sp macro="" textlink="">
      <xdr:nvSpPr>
        <xdr:cNvPr id="339" name="楕円 338"/>
        <xdr:cNvSpPr/>
      </xdr:nvSpPr>
      <xdr:spPr>
        <a:xfrm>
          <a:off x="16129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167377</xdr:rowOff>
    </xdr:from>
    <xdr:ext cx="736600" cy="259045"/>
    <xdr:sp macro="" textlink="">
      <xdr:nvSpPr>
        <xdr:cNvPr id="340" name="テキスト ボックス 339"/>
        <xdr:cNvSpPr txBox="1"/>
      </xdr:nvSpPr>
      <xdr:spPr>
        <a:xfrm>
          <a:off x="15798800" y="1079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61696</xdr:rowOff>
    </xdr:from>
    <xdr:to>
      <xdr:col>73</xdr:col>
      <xdr:colOff>44450</xdr:colOff>
      <xdr:row>62</xdr:row>
      <xdr:rowOff>163296</xdr:rowOff>
    </xdr:to>
    <xdr:sp macro="" textlink="">
      <xdr:nvSpPr>
        <xdr:cNvPr id="341" name="楕円 340"/>
        <xdr:cNvSpPr/>
      </xdr:nvSpPr>
      <xdr:spPr>
        <a:xfrm>
          <a:off x="15240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148073</xdr:rowOff>
    </xdr:from>
    <xdr:ext cx="762000" cy="259045"/>
    <xdr:sp macro="" textlink="">
      <xdr:nvSpPr>
        <xdr:cNvPr id="342" name="テキスト ボックス 341"/>
        <xdr:cNvSpPr txBox="1"/>
      </xdr:nvSpPr>
      <xdr:spPr>
        <a:xfrm>
          <a:off x="14909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55423</xdr:rowOff>
    </xdr:from>
    <xdr:to>
      <xdr:col>68</xdr:col>
      <xdr:colOff>203200</xdr:colOff>
      <xdr:row>62</xdr:row>
      <xdr:rowOff>157023</xdr:rowOff>
    </xdr:to>
    <xdr:sp macro="" textlink="">
      <xdr:nvSpPr>
        <xdr:cNvPr id="343" name="楕円 342"/>
        <xdr:cNvSpPr/>
      </xdr:nvSpPr>
      <xdr:spPr>
        <a:xfrm>
          <a:off x="14351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141800</xdr:rowOff>
    </xdr:from>
    <xdr:ext cx="762000" cy="259045"/>
    <xdr:sp macro="" textlink="">
      <xdr:nvSpPr>
        <xdr:cNvPr id="344" name="テキスト ボックス 343"/>
        <xdr:cNvSpPr txBox="1"/>
      </xdr:nvSpPr>
      <xdr:spPr>
        <a:xfrm>
          <a:off x="14020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5" name="楕円 344"/>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6" name="テキスト ボックス 345"/>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実質公債費比率は，一部事務組合等が起こした地方債の元利償還金に対する負担金等の減少になどにより，前年度比２．０％の改善が見られた。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利償還開始や，公営企業への元利償還金に対する繰出金の増加などに伴い，数値の上昇が予想されるため，引き続き地方債の新規発行の抑制や有利な起債の活用をし，数値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41</xdr:row>
      <xdr:rowOff>100330</xdr:rowOff>
    </xdr:to>
    <xdr:cxnSp macro="">
      <xdr:nvCxnSpPr>
        <xdr:cNvPr id="381" name="直線コネクタ 380"/>
        <xdr:cNvCxnSpPr/>
      </xdr:nvCxnSpPr>
      <xdr:spPr>
        <a:xfrm flipV="1">
          <a:off x="16179800" y="699189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169273</xdr:rowOff>
    </xdr:to>
    <xdr:cxnSp macro="">
      <xdr:nvCxnSpPr>
        <xdr:cNvPr id="384" name="直線コネクタ 383"/>
        <xdr:cNvCxnSpPr/>
      </xdr:nvCxnSpPr>
      <xdr:spPr>
        <a:xfrm flipV="1">
          <a:off x="15290800" y="71297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101237</xdr:rowOff>
    </xdr:to>
    <xdr:cxnSp macro="">
      <xdr:nvCxnSpPr>
        <xdr:cNvPr id="387" name="直線コネクタ 386"/>
        <xdr:cNvCxnSpPr/>
      </xdr:nvCxnSpPr>
      <xdr:spPr>
        <a:xfrm flipV="1">
          <a:off x="14401800" y="71987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5624</xdr:rowOff>
    </xdr:to>
    <xdr:cxnSp macro="">
      <xdr:nvCxnSpPr>
        <xdr:cNvPr id="390" name="直線コネクタ 389"/>
        <xdr:cNvCxnSpPr/>
      </xdr:nvCxnSpPr>
      <xdr:spPr>
        <a:xfrm flipV="1">
          <a:off x="13512800" y="73021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0" name="楕円 399"/>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99621</xdr:rowOff>
    </xdr:from>
    <xdr:ext cx="762000" cy="259045"/>
    <xdr:sp macro="" textlink="">
      <xdr:nvSpPr>
        <xdr:cNvPr id="401" name="公債費負担の状況該当値テキスト"/>
        <xdr:cNvSpPr txBox="1"/>
      </xdr:nvSpPr>
      <xdr:spPr>
        <a:xfrm>
          <a:off x="17106900" y="67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126274</xdr:rowOff>
    </xdr:from>
    <xdr:to>
      <xdr:col>64</xdr:col>
      <xdr:colOff>152400</xdr:colOff>
      <xdr:row>43</xdr:row>
      <xdr:rowOff>56424</xdr:rowOff>
    </xdr:to>
    <xdr:sp macro="" textlink="">
      <xdr:nvSpPr>
        <xdr:cNvPr id="408" name="楕円 407"/>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41201</xdr:rowOff>
    </xdr:from>
    <xdr:ext cx="762000" cy="259045"/>
    <xdr:sp macro="" textlink="">
      <xdr:nvSpPr>
        <xdr:cNvPr id="409" name="テキスト ボックス 408"/>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子である債務負担行為に基づく支出予定額や組合等の負担見込額が減少したほか，財政調整基金をはじめとする充当可能基金への積み立てを行ったため，前年度比１４．８％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15</xdr:row>
      <xdr:rowOff>49869</xdr:rowOff>
    </xdr:to>
    <xdr:cxnSp macro="">
      <xdr:nvCxnSpPr>
        <xdr:cNvPr id="443" name="直線コネクタ 442"/>
        <xdr:cNvCxnSpPr/>
      </xdr:nvCxnSpPr>
      <xdr:spPr>
        <a:xfrm flipV="1">
          <a:off x="16179800" y="2502577"/>
          <a:ext cx="8382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166497</xdr:rowOff>
    </xdr:to>
    <xdr:cxnSp macro="">
      <xdr:nvCxnSpPr>
        <xdr:cNvPr id="446" name="直線コネクタ 445"/>
        <xdr:cNvCxnSpPr/>
      </xdr:nvCxnSpPr>
      <xdr:spPr>
        <a:xfrm flipV="1">
          <a:off x="15290800" y="262161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146262</xdr:rowOff>
    </xdr:to>
    <xdr:cxnSp macro="">
      <xdr:nvCxnSpPr>
        <xdr:cNvPr id="449" name="直線コネクタ 448"/>
        <xdr:cNvCxnSpPr/>
      </xdr:nvCxnSpPr>
      <xdr:spPr>
        <a:xfrm flipV="1">
          <a:off x="14401800" y="273824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146262</xdr:rowOff>
    </xdr:from>
    <xdr:to>
      <xdr:col>68</xdr:col>
      <xdr:colOff>152400</xdr:colOff>
      <xdr:row>17</xdr:row>
      <xdr:rowOff>34332</xdr:rowOff>
    </xdr:to>
    <xdr:cxnSp macro="">
      <xdr:nvCxnSpPr>
        <xdr:cNvPr id="452" name="直線コネクタ 451"/>
        <xdr:cNvCxnSpPr/>
      </xdr:nvCxnSpPr>
      <xdr:spPr>
        <a:xfrm flipV="1">
          <a:off x="13512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51477</xdr:rowOff>
    </xdr:from>
    <xdr:to>
      <xdr:col>81</xdr:col>
      <xdr:colOff>95250</xdr:colOff>
      <xdr:row>14</xdr:row>
      <xdr:rowOff>153077</xdr:rowOff>
    </xdr:to>
    <xdr:sp macro="" textlink="">
      <xdr:nvSpPr>
        <xdr:cNvPr id="462" name="楕円 461"/>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23554</xdr:rowOff>
    </xdr:from>
    <xdr:ext cx="762000" cy="259045"/>
    <xdr:sp macro="" textlink="">
      <xdr:nvSpPr>
        <xdr:cNvPr id="463" name="将来負担の状況該当値テキスト"/>
        <xdr:cNvSpPr txBox="1"/>
      </xdr:nvSpPr>
      <xdr:spPr>
        <a:xfrm>
          <a:off x="17106900" y="24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170519</xdr:rowOff>
    </xdr:from>
    <xdr:to>
      <xdr:col>77</xdr:col>
      <xdr:colOff>95250</xdr:colOff>
      <xdr:row>15</xdr:row>
      <xdr:rowOff>100669</xdr:rowOff>
    </xdr:to>
    <xdr:sp macro="" textlink="">
      <xdr:nvSpPr>
        <xdr:cNvPr id="464" name="楕円 463"/>
        <xdr:cNvSpPr/>
      </xdr:nvSpPr>
      <xdr:spPr>
        <a:xfrm>
          <a:off x="16129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85446</xdr:rowOff>
    </xdr:from>
    <xdr:ext cx="736600" cy="259045"/>
    <xdr:sp macro="" textlink="">
      <xdr:nvSpPr>
        <xdr:cNvPr id="465" name="テキスト ボックス 464"/>
        <xdr:cNvSpPr txBox="1"/>
      </xdr:nvSpPr>
      <xdr:spPr>
        <a:xfrm>
          <a:off x="15798800" y="265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66" name="楕円 465"/>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30624</xdr:rowOff>
    </xdr:from>
    <xdr:ext cx="762000" cy="259045"/>
    <xdr:sp macro="" textlink="">
      <xdr:nvSpPr>
        <xdr:cNvPr id="467" name="テキスト ボックス 466"/>
        <xdr:cNvSpPr txBox="1"/>
      </xdr:nvSpPr>
      <xdr:spPr>
        <a:xfrm>
          <a:off x="14909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95462</xdr:rowOff>
    </xdr:from>
    <xdr:to>
      <xdr:col>68</xdr:col>
      <xdr:colOff>203200</xdr:colOff>
      <xdr:row>17</xdr:row>
      <xdr:rowOff>25612</xdr:rowOff>
    </xdr:to>
    <xdr:sp macro="" textlink="">
      <xdr:nvSpPr>
        <xdr:cNvPr id="468" name="楕円 467"/>
        <xdr:cNvSpPr/>
      </xdr:nvSpPr>
      <xdr:spPr>
        <a:xfrm>
          <a:off x="14351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10389</xdr:rowOff>
    </xdr:from>
    <xdr:ext cx="762000" cy="259045"/>
    <xdr:sp macro="" textlink="">
      <xdr:nvSpPr>
        <xdr:cNvPr id="469" name="テキスト ボックス 468"/>
        <xdr:cNvSpPr txBox="1"/>
      </xdr:nvSpPr>
      <xdr:spPr>
        <a:xfrm>
          <a:off x="14020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154982</xdr:rowOff>
    </xdr:from>
    <xdr:to>
      <xdr:col>64</xdr:col>
      <xdr:colOff>152400</xdr:colOff>
      <xdr:row>17</xdr:row>
      <xdr:rowOff>85132</xdr:rowOff>
    </xdr:to>
    <xdr:sp macro="" textlink="">
      <xdr:nvSpPr>
        <xdr:cNvPr id="470" name="楕円 469"/>
        <xdr:cNvSpPr/>
      </xdr:nvSpPr>
      <xdr:spPr>
        <a:xfrm>
          <a:off x="13462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69909</xdr:rowOff>
    </xdr:from>
    <xdr:ext cx="762000" cy="259045"/>
    <xdr:sp macro="" textlink="">
      <xdr:nvSpPr>
        <xdr:cNvPr id="471" name="テキスト ボックス 470"/>
        <xdr:cNvSpPr txBox="1"/>
      </xdr:nvSpPr>
      <xdr:spPr>
        <a:xfrm>
          <a:off x="13131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人件費は，近年横ばいで推移しているが，類似団体内平均値より高い水準となっている。これは，人口に対する職員数の多さによるものであり，今後も平成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106426</xdr:rowOff>
    </xdr:to>
    <xdr:cxnSp macro="">
      <xdr:nvCxnSpPr>
        <xdr:cNvPr id="64" name="直線コネクタ 63"/>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106426</xdr:rowOff>
    </xdr:to>
    <xdr:cxnSp macro="">
      <xdr:nvCxnSpPr>
        <xdr:cNvPr id="67" name="直線コネクタ 66"/>
        <xdr:cNvCxnSpPr/>
      </xdr:nvCxnSpPr>
      <xdr:spPr>
        <a:xfrm>
          <a:off x="3098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88138</xdr:rowOff>
    </xdr:to>
    <xdr:cxnSp macro="">
      <xdr:nvCxnSpPr>
        <xdr:cNvPr id="70" name="直線コネクタ 69"/>
        <xdr:cNvCxnSpPr/>
      </xdr:nvCxnSpPr>
      <xdr:spPr>
        <a:xfrm>
          <a:off x="2209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147574</xdr:rowOff>
    </xdr:to>
    <xdr:cxnSp macro="">
      <xdr:nvCxnSpPr>
        <xdr:cNvPr id="73" name="直線コネクタ 72"/>
        <xdr:cNvCxnSpPr/>
      </xdr:nvCxnSpPr>
      <xdr:spPr>
        <a:xfrm flipV="1">
          <a:off x="1320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物件費は，前年度比で１．２ポイント上昇しており，類似団体内平均値よりも高い水準となっている。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内訳では，賃金・役務費・需用費が類似団体平均を上回っているが，これは，総合食品加工センターにおいての食品加工に係る費用が，特に割合を占めているため，今後は，事業内容の精査を行い，コスト削減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85090</xdr:rowOff>
    </xdr:to>
    <xdr:cxnSp macro="">
      <xdr:nvCxnSpPr>
        <xdr:cNvPr id="125" name="直線コネクタ 124"/>
        <xdr:cNvCxnSpPr/>
      </xdr:nvCxnSpPr>
      <xdr:spPr>
        <a:xfrm>
          <a:off x="15671800" y="290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165100</xdr:rowOff>
    </xdr:to>
    <xdr:cxnSp macro="">
      <xdr:nvCxnSpPr>
        <xdr:cNvPr id="128" name="直線コネクタ 127"/>
        <xdr:cNvCxnSpPr/>
      </xdr:nvCxnSpPr>
      <xdr:spPr>
        <a:xfrm>
          <a:off x="14782800" y="283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96520</xdr:rowOff>
    </xdr:to>
    <xdr:cxnSp macro="">
      <xdr:nvCxnSpPr>
        <xdr:cNvPr id="131" name="直線コネクタ 130"/>
        <xdr:cNvCxnSpPr/>
      </xdr:nvCxnSpPr>
      <xdr:spPr>
        <a:xfrm>
          <a:off x="13893800" y="274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xdr:rowOff>
    </xdr:to>
    <xdr:cxnSp macro="">
      <xdr:nvCxnSpPr>
        <xdr:cNvPr id="134" name="直線コネクタ 133"/>
        <xdr:cNvCxnSpPr/>
      </xdr:nvCxnSpPr>
      <xdr:spPr>
        <a:xfrm flipV="1">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０．２ポイントの増となっている。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5" name="直線コネクタ 184"/>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19050</xdr:rowOff>
    </xdr:to>
    <xdr:cxnSp macro="">
      <xdr:nvCxnSpPr>
        <xdr:cNvPr id="188" name="直線コネクタ 187"/>
        <xdr:cNvCxnSpPr/>
      </xdr:nvCxnSpPr>
      <xdr:spPr>
        <a:xfrm>
          <a:off x="3098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1" name="直線コネクタ 190"/>
        <xdr:cNvCxnSpPr/>
      </xdr:nvCxnSpPr>
      <xdr:spPr>
        <a:xfrm flipV="1">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152400</xdr:rowOff>
    </xdr:to>
    <xdr:cxnSp macro="">
      <xdr:nvCxnSpPr>
        <xdr:cNvPr id="194" name="直線コネクタ 193"/>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4" name="楕円 203"/>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6" name="楕円 205"/>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8" name="楕円 207"/>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9" name="テキスト ボックス 20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0" name="楕円 209"/>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1" name="テキスト ボックス 210"/>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前年度比で２．９ポイント減少しており，類似団体内平均値よりも低い数値となっている。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前年度より減少しているが，近年の公営企業の大型事業の実施により，今後は元利償還金に対する繰出金の増加も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87812</xdr:rowOff>
    </xdr:to>
    <xdr:cxnSp macro="">
      <xdr:nvCxnSpPr>
        <xdr:cNvPr id="247" name="直線コネクタ 246"/>
        <xdr:cNvCxnSpPr/>
      </xdr:nvCxnSpPr>
      <xdr:spPr>
        <a:xfrm flipV="1">
          <a:off x="15671800" y="9842500"/>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87812</xdr:rowOff>
    </xdr:to>
    <xdr:cxnSp macro="">
      <xdr:nvCxnSpPr>
        <xdr:cNvPr id="250" name="直線コネクタ 249"/>
        <xdr:cNvCxnSpPr/>
      </xdr:nvCxnSpPr>
      <xdr:spPr>
        <a:xfrm>
          <a:off x="14782800" y="9992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58</xdr:row>
      <xdr:rowOff>48623</xdr:rowOff>
    </xdr:to>
    <xdr:cxnSp macro="">
      <xdr:nvCxnSpPr>
        <xdr:cNvPr id="253" name="直線コネクタ 252"/>
        <xdr:cNvCxnSpPr/>
      </xdr:nvCxnSpPr>
      <xdr:spPr>
        <a:xfrm>
          <a:off x="13893800" y="99012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2903</xdr:rowOff>
    </xdr:to>
    <xdr:cxnSp macro="">
      <xdr:nvCxnSpPr>
        <xdr:cNvPr id="256" name="直線コネクタ 255"/>
        <xdr:cNvCxnSpPr/>
      </xdr:nvCxnSpPr>
      <xdr:spPr>
        <a:xfrm flipV="1">
          <a:off x="13004800" y="99012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68" name="楕円 267"/>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69" name="テキスト ボックス 268"/>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0" name="楕円 269"/>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1" name="テキスト ボックス 270"/>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72" name="楕円 271"/>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73" name="テキスト ボックス 272"/>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4" name="楕円 273"/>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5" name="テキスト ボックス 274"/>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年度から実施している「補助金等評価委員会」により，その評価を平成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年度予算から反映した結果，改善が図られている。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各種団体への補助金については，慣例的なものが多いため，同委員会を今後も継続的に開催し，補助金交付が適当であるか，効果が十分に出ているかなどの検証を行う。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168148</xdr:rowOff>
    </xdr:to>
    <xdr:cxnSp macro="">
      <xdr:nvCxnSpPr>
        <xdr:cNvPr id="305" name="直線コネクタ 304"/>
        <xdr:cNvCxnSpPr/>
      </xdr:nvCxnSpPr>
      <xdr:spPr>
        <a:xfrm flipV="1">
          <a:off x="15671800" y="6271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42418</xdr:rowOff>
    </xdr:to>
    <xdr:cxnSp macro="">
      <xdr:nvCxnSpPr>
        <xdr:cNvPr id="308" name="直線コネクタ 307"/>
        <xdr:cNvCxnSpPr/>
      </xdr:nvCxnSpPr>
      <xdr:spPr>
        <a:xfrm flipV="1">
          <a:off x="14782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42418</xdr:rowOff>
    </xdr:to>
    <xdr:cxnSp macro="">
      <xdr:nvCxnSpPr>
        <xdr:cNvPr id="311" name="直線コネクタ 310"/>
        <xdr:cNvCxnSpPr/>
      </xdr:nvCxnSpPr>
      <xdr:spPr>
        <a:xfrm>
          <a:off x="13893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83566</xdr:rowOff>
    </xdr:to>
    <xdr:cxnSp macro="">
      <xdr:nvCxnSpPr>
        <xdr:cNvPr id="314" name="直線コネクタ 313"/>
        <xdr:cNvCxnSpPr/>
      </xdr:nvCxnSpPr>
      <xdr:spPr>
        <a:xfrm flipV="1">
          <a:off x="13004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6" name="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7" name="テキスト ボックス 32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9" name="テキスト ボックス 32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1" name="テキスト ボックス 330"/>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今後は，大型事業の償還開始や新規事業の実施等により，増加することが考えられるため，長期的視点のもと，新規事業と地方債発行とのバランスを図り数値の上昇を抑制する。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88137</xdr:rowOff>
    </xdr:to>
    <xdr:cxnSp macro="">
      <xdr:nvCxnSpPr>
        <xdr:cNvPr id="363" name="直線コネクタ 362"/>
        <xdr:cNvCxnSpPr/>
      </xdr:nvCxnSpPr>
      <xdr:spPr>
        <a:xfrm flipV="1">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106426</xdr:rowOff>
    </xdr:to>
    <xdr:cxnSp macro="">
      <xdr:nvCxnSpPr>
        <xdr:cNvPr id="366" name="直線コネクタ 365"/>
        <xdr:cNvCxnSpPr/>
      </xdr:nvCxnSpPr>
      <xdr:spPr>
        <a:xfrm flipV="1">
          <a:off x="3098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40132</xdr:rowOff>
    </xdr:to>
    <xdr:cxnSp macro="">
      <xdr:nvCxnSpPr>
        <xdr:cNvPr id="369" name="直線コネクタ 368"/>
        <xdr:cNvCxnSpPr/>
      </xdr:nvCxnSpPr>
      <xdr:spPr>
        <a:xfrm flipV="1">
          <a:off x="2209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81280</xdr:rowOff>
    </xdr:to>
    <xdr:cxnSp macro="">
      <xdr:nvCxnSpPr>
        <xdr:cNvPr id="372" name="直線コネクタ 371"/>
        <xdr:cNvCxnSpPr/>
      </xdr:nvCxnSpPr>
      <xdr:spPr>
        <a:xfrm flipV="1">
          <a:off x="1320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3"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5" name="テキスト ボックス 38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87" name="テキスト ボックス 38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1" name="テキスト ボックス 39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昨年度より３．２ポイントの改善が図られた。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33274</xdr:rowOff>
    </xdr:to>
    <xdr:cxnSp macro="">
      <xdr:nvCxnSpPr>
        <xdr:cNvPr id="422" name="直線コネクタ 421"/>
        <xdr:cNvCxnSpPr/>
      </xdr:nvCxnSpPr>
      <xdr:spPr>
        <a:xfrm flipV="1">
          <a:off x="15671800" y="130886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33274</xdr:rowOff>
    </xdr:to>
    <xdr:cxnSp macro="">
      <xdr:nvCxnSpPr>
        <xdr:cNvPr id="425" name="直線コネクタ 424"/>
        <xdr:cNvCxnSpPr/>
      </xdr:nvCxnSpPr>
      <xdr:spPr>
        <a:xfrm>
          <a:off x="14782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131572</xdr:rowOff>
    </xdr:to>
    <xdr:cxnSp macro="">
      <xdr:nvCxnSpPr>
        <xdr:cNvPr id="428" name="直線コネクタ 427"/>
        <xdr:cNvCxnSpPr/>
      </xdr:nvCxnSpPr>
      <xdr:spPr>
        <a:xfrm>
          <a:off x="13893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154432</xdr:rowOff>
    </xdr:to>
    <xdr:cxnSp macro="">
      <xdr:nvCxnSpPr>
        <xdr:cNvPr id="431" name="直線コネクタ 430"/>
        <xdr:cNvCxnSpPr/>
      </xdr:nvCxnSpPr>
      <xdr:spPr>
        <a:xfrm flipV="1">
          <a:off x="13004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3" name="楕円 442"/>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4" name="テキスト ボックス 443"/>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5" name="楕円 44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46" name="テキスト ボックス 44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8" name="テキスト ボックス 44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0" name="テキスト ボックス 449"/>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111295</xdr:rowOff>
    </xdr:from>
    <xdr:to>
      <xdr:col>29</xdr:col>
      <xdr:colOff>127000</xdr:colOff>
      <xdr:row>16</xdr:row>
      <xdr:rowOff>142194</xdr:rowOff>
    </xdr:to>
    <xdr:cxnSp macro="">
      <xdr:nvCxnSpPr>
        <xdr:cNvPr id="50" name="直線コネクタ 49"/>
        <xdr:cNvCxnSpPr/>
      </xdr:nvCxnSpPr>
      <xdr:spPr bwMode="auto">
        <a:xfrm flipV="1">
          <a:off x="5003800" y="2902120"/>
          <a:ext cx="6477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142194</xdr:rowOff>
    </xdr:from>
    <xdr:to>
      <xdr:col>26</xdr:col>
      <xdr:colOff>50800</xdr:colOff>
      <xdr:row>17</xdr:row>
      <xdr:rowOff>13127</xdr:rowOff>
    </xdr:to>
    <xdr:cxnSp macro="">
      <xdr:nvCxnSpPr>
        <xdr:cNvPr id="53" name="直線コネクタ 52"/>
        <xdr:cNvCxnSpPr/>
      </xdr:nvCxnSpPr>
      <xdr:spPr bwMode="auto">
        <a:xfrm flipV="1">
          <a:off x="43053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13127</xdr:rowOff>
    </xdr:from>
    <xdr:to>
      <xdr:col>22</xdr:col>
      <xdr:colOff>114300</xdr:colOff>
      <xdr:row>17</xdr:row>
      <xdr:rowOff>30272</xdr:rowOff>
    </xdr:to>
    <xdr:cxnSp macro="">
      <xdr:nvCxnSpPr>
        <xdr:cNvPr id="56" name="直線コネクタ 55"/>
        <xdr:cNvCxnSpPr/>
      </xdr:nvCxnSpPr>
      <xdr:spPr bwMode="auto">
        <a:xfrm flipV="1">
          <a:off x="36068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30272</xdr:rowOff>
    </xdr:from>
    <xdr:to>
      <xdr:col>18</xdr:col>
      <xdr:colOff>177800</xdr:colOff>
      <xdr:row>17</xdr:row>
      <xdr:rowOff>39949</xdr:rowOff>
    </xdr:to>
    <xdr:cxnSp macro="">
      <xdr:nvCxnSpPr>
        <xdr:cNvPr id="59" name="直線コネクタ 58"/>
        <xdr:cNvCxnSpPr/>
      </xdr:nvCxnSpPr>
      <xdr:spPr bwMode="auto">
        <a:xfrm flipV="1">
          <a:off x="29083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60495</xdr:rowOff>
    </xdr:from>
    <xdr:to>
      <xdr:col>29</xdr:col>
      <xdr:colOff>177800</xdr:colOff>
      <xdr:row>16</xdr:row>
      <xdr:rowOff>162095</xdr:rowOff>
    </xdr:to>
    <xdr:sp macro="" textlink="">
      <xdr:nvSpPr>
        <xdr:cNvPr id="69" name="楕円 68"/>
        <xdr:cNvSpPr/>
      </xdr:nvSpPr>
      <xdr:spPr bwMode="auto">
        <a:xfrm>
          <a:off x="56007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77022</xdr:rowOff>
    </xdr:from>
    <xdr:ext cx="762000" cy="259045"/>
    <xdr:sp macro="" textlink="">
      <xdr:nvSpPr>
        <xdr:cNvPr id="70" name="人口1人当たり決算額の推移該当値テキスト130"/>
        <xdr:cNvSpPr txBox="1"/>
      </xdr:nvSpPr>
      <xdr:spPr>
        <a:xfrm>
          <a:off x="5740400" y="269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91394</xdr:rowOff>
    </xdr:from>
    <xdr:to>
      <xdr:col>26</xdr:col>
      <xdr:colOff>101600</xdr:colOff>
      <xdr:row>17</xdr:row>
      <xdr:rowOff>21544</xdr:rowOff>
    </xdr:to>
    <xdr:sp macro="" textlink="">
      <xdr:nvSpPr>
        <xdr:cNvPr id="71" name="楕円 70"/>
        <xdr:cNvSpPr/>
      </xdr:nvSpPr>
      <xdr:spPr bwMode="auto">
        <a:xfrm>
          <a:off x="49530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31721</xdr:rowOff>
    </xdr:from>
    <xdr:ext cx="736600" cy="259045"/>
    <xdr:sp macro="" textlink="">
      <xdr:nvSpPr>
        <xdr:cNvPr id="72" name="テキスト ボックス 71"/>
        <xdr:cNvSpPr txBox="1"/>
      </xdr:nvSpPr>
      <xdr:spPr>
        <a:xfrm>
          <a:off x="4622800" y="26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133777</xdr:rowOff>
    </xdr:from>
    <xdr:to>
      <xdr:col>22</xdr:col>
      <xdr:colOff>165100</xdr:colOff>
      <xdr:row>17</xdr:row>
      <xdr:rowOff>63927</xdr:rowOff>
    </xdr:to>
    <xdr:sp macro="" textlink="">
      <xdr:nvSpPr>
        <xdr:cNvPr id="73" name="楕円 72"/>
        <xdr:cNvSpPr/>
      </xdr:nvSpPr>
      <xdr:spPr bwMode="auto">
        <a:xfrm>
          <a:off x="42545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74104</xdr:rowOff>
    </xdr:from>
    <xdr:ext cx="762000" cy="259045"/>
    <xdr:sp macro="" textlink="">
      <xdr:nvSpPr>
        <xdr:cNvPr id="74" name="テキスト ボックス 73"/>
        <xdr:cNvSpPr txBox="1"/>
      </xdr:nvSpPr>
      <xdr:spPr>
        <a:xfrm>
          <a:off x="39243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150922</xdr:rowOff>
    </xdr:from>
    <xdr:to>
      <xdr:col>19</xdr:col>
      <xdr:colOff>38100</xdr:colOff>
      <xdr:row>17</xdr:row>
      <xdr:rowOff>81072</xdr:rowOff>
    </xdr:to>
    <xdr:sp macro="" textlink="">
      <xdr:nvSpPr>
        <xdr:cNvPr id="75" name="楕円 74"/>
        <xdr:cNvSpPr/>
      </xdr:nvSpPr>
      <xdr:spPr bwMode="auto">
        <a:xfrm>
          <a:off x="35560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91249</xdr:rowOff>
    </xdr:from>
    <xdr:ext cx="762000" cy="259045"/>
    <xdr:sp macro="" textlink="">
      <xdr:nvSpPr>
        <xdr:cNvPr id="76" name="テキスト ボックス 75"/>
        <xdr:cNvSpPr txBox="1"/>
      </xdr:nvSpPr>
      <xdr:spPr>
        <a:xfrm>
          <a:off x="32258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160599</xdr:rowOff>
    </xdr:from>
    <xdr:to>
      <xdr:col>15</xdr:col>
      <xdr:colOff>101600</xdr:colOff>
      <xdr:row>17</xdr:row>
      <xdr:rowOff>90749</xdr:rowOff>
    </xdr:to>
    <xdr:sp macro="" textlink="">
      <xdr:nvSpPr>
        <xdr:cNvPr id="77" name="楕円 76"/>
        <xdr:cNvSpPr/>
      </xdr:nvSpPr>
      <xdr:spPr bwMode="auto">
        <a:xfrm>
          <a:off x="28575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100926</xdr:rowOff>
    </xdr:from>
    <xdr:ext cx="762000" cy="259045"/>
    <xdr:sp macro="" textlink="">
      <xdr:nvSpPr>
        <xdr:cNvPr id="78" name="テキスト ボックス 77"/>
        <xdr:cNvSpPr txBox="1"/>
      </xdr:nvSpPr>
      <xdr:spPr>
        <a:xfrm>
          <a:off x="25273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331083</xdr:rowOff>
    </xdr:from>
    <xdr:to>
      <xdr:col>29</xdr:col>
      <xdr:colOff>127000</xdr:colOff>
      <xdr:row>35</xdr:row>
      <xdr:rowOff>189160</xdr:rowOff>
    </xdr:to>
    <xdr:cxnSp macro="">
      <xdr:nvCxnSpPr>
        <xdr:cNvPr id="111" name="直線コネクタ 110"/>
        <xdr:cNvCxnSpPr/>
      </xdr:nvCxnSpPr>
      <xdr:spPr bwMode="auto">
        <a:xfrm>
          <a:off x="5003800" y="6598533"/>
          <a:ext cx="6477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301289</xdr:rowOff>
    </xdr:from>
    <xdr:to>
      <xdr:col>26</xdr:col>
      <xdr:colOff>50800</xdr:colOff>
      <xdr:row>34</xdr:row>
      <xdr:rowOff>331083</xdr:rowOff>
    </xdr:to>
    <xdr:cxnSp macro="">
      <xdr:nvCxnSpPr>
        <xdr:cNvPr id="114" name="直線コネクタ 113"/>
        <xdr:cNvCxnSpPr/>
      </xdr:nvCxnSpPr>
      <xdr:spPr bwMode="auto">
        <a:xfrm>
          <a:off x="43053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144393</xdr:rowOff>
    </xdr:from>
    <xdr:to>
      <xdr:col>22</xdr:col>
      <xdr:colOff>114300</xdr:colOff>
      <xdr:row>34</xdr:row>
      <xdr:rowOff>301289</xdr:rowOff>
    </xdr:to>
    <xdr:cxnSp macro="">
      <xdr:nvCxnSpPr>
        <xdr:cNvPr id="117" name="直線コネクタ 116"/>
        <xdr:cNvCxnSpPr/>
      </xdr:nvCxnSpPr>
      <xdr:spPr bwMode="auto">
        <a:xfrm>
          <a:off x="36068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144393</xdr:rowOff>
    </xdr:from>
    <xdr:to>
      <xdr:col>18</xdr:col>
      <xdr:colOff>177800</xdr:colOff>
      <xdr:row>34</xdr:row>
      <xdr:rowOff>203962</xdr:rowOff>
    </xdr:to>
    <xdr:cxnSp macro="">
      <xdr:nvCxnSpPr>
        <xdr:cNvPr id="120" name="直線コネクタ 119"/>
        <xdr:cNvCxnSpPr/>
      </xdr:nvCxnSpPr>
      <xdr:spPr bwMode="auto">
        <a:xfrm flipV="1">
          <a:off x="2908300" y="6411843"/>
          <a:ext cx="698500" cy="5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138360</xdr:rowOff>
    </xdr:from>
    <xdr:to>
      <xdr:col>29</xdr:col>
      <xdr:colOff>177800</xdr:colOff>
      <xdr:row>35</xdr:row>
      <xdr:rowOff>239960</xdr:rowOff>
    </xdr:to>
    <xdr:sp macro="" textlink="">
      <xdr:nvSpPr>
        <xdr:cNvPr id="130" name="楕円 129"/>
        <xdr:cNvSpPr/>
      </xdr:nvSpPr>
      <xdr:spPr bwMode="auto">
        <a:xfrm>
          <a:off x="56007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110437</xdr:rowOff>
    </xdr:from>
    <xdr:ext cx="762000" cy="259045"/>
    <xdr:sp macro="" textlink="">
      <xdr:nvSpPr>
        <xdr:cNvPr id="131" name="人口1人当たり決算額の推移該当値テキスト445"/>
        <xdr:cNvSpPr txBox="1"/>
      </xdr:nvSpPr>
      <xdr:spPr>
        <a:xfrm>
          <a:off x="5740400" y="67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280283</xdr:rowOff>
    </xdr:from>
    <xdr:to>
      <xdr:col>26</xdr:col>
      <xdr:colOff>101600</xdr:colOff>
      <xdr:row>35</xdr:row>
      <xdr:rowOff>38983</xdr:rowOff>
    </xdr:to>
    <xdr:sp macro="" textlink="">
      <xdr:nvSpPr>
        <xdr:cNvPr id="132" name="楕円 131"/>
        <xdr:cNvSpPr/>
      </xdr:nvSpPr>
      <xdr:spPr bwMode="auto">
        <a:xfrm>
          <a:off x="49530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49160</xdr:rowOff>
    </xdr:from>
    <xdr:ext cx="736600" cy="259045"/>
    <xdr:sp macro="" textlink="">
      <xdr:nvSpPr>
        <xdr:cNvPr id="133" name="テキスト ボックス 132"/>
        <xdr:cNvSpPr txBox="1"/>
      </xdr:nvSpPr>
      <xdr:spPr>
        <a:xfrm>
          <a:off x="4622800" y="63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250489</xdr:rowOff>
    </xdr:from>
    <xdr:to>
      <xdr:col>22</xdr:col>
      <xdr:colOff>165100</xdr:colOff>
      <xdr:row>35</xdr:row>
      <xdr:rowOff>9189</xdr:rowOff>
    </xdr:to>
    <xdr:sp macro="" textlink="">
      <xdr:nvSpPr>
        <xdr:cNvPr id="134" name="楕円 133"/>
        <xdr:cNvSpPr/>
      </xdr:nvSpPr>
      <xdr:spPr bwMode="auto">
        <a:xfrm>
          <a:off x="42545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19366</xdr:rowOff>
    </xdr:from>
    <xdr:ext cx="762000" cy="259045"/>
    <xdr:sp macro="" textlink="">
      <xdr:nvSpPr>
        <xdr:cNvPr id="135" name="テキスト ボックス 134"/>
        <xdr:cNvSpPr txBox="1"/>
      </xdr:nvSpPr>
      <xdr:spPr>
        <a:xfrm>
          <a:off x="39243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93593</xdr:rowOff>
    </xdr:from>
    <xdr:to>
      <xdr:col>19</xdr:col>
      <xdr:colOff>38100</xdr:colOff>
      <xdr:row>34</xdr:row>
      <xdr:rowOff>195193</xdr:rowOff>
    </xdr:to>
    <xdr:sp macro="" textlink="">
      <xdr:nvSpPr>
        <xdr:cNvPr id="136" name="楕円 135"/>
        <xdr:cNvSpPr/>
      </xdr:nvSpPr>
      <xdr:spPr bwMode="auto">
        <a:xfrm>
          <a:off x="35560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205370</xdr:rowOff>
    </xdr:from>
    <xdr:ext cx="762000" cy="259045"/>
    <xdr:sp macro="" textlink="">
      <xdr:nvSpPr>
        <xdr:cNvPr id="137" name="テキスト ボックス 136"/>
        <xdr:cNvSpPr txBox="1"/>
      </xdr:nvSpPr>
      <xdr:spPr>
        <a:xfrm>
          <a:off x="32258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153162</xdr:rowOff>
    </xdr:from>
    <xdr:to>
      <xdr:col>15</xdr:col>
      <xdr:colOff>101600</xdr:colOff>
      <xdr:row>34</xdr:row>
      <xdr:rowOff>254762</xdr:rowOff>
    </xdr:to>
    <xdr:sp macro="" textlink="">
      <xdr:nvSpPr>
        <xdr:cNvPr id="138" name="楕円 137"/>
        <xdr:cNvSpPr/>
      </xdr:nvSpPr>
      <xdr:spPr bwMode="auto">
        <a:xfrm>
          <a:off x="2857500" y="642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264939</xdr:rowOff>
    </xdr:from>
    <xdr:ext cx="762000" cy="259045"/>
    <xdr:sp macro="" textlink="">
      <xdr:nvSpPr>
        <xdr:cNvPr id="139" name="テキスト ボックス 138"/>
        <xdr:cNvSpPr txBox="1"/>
      </xdr:nvSpPr>
      <xdr:spPr>
        <a:xfrm>
          <a:off x="25273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58585</xdr:rowOff>
    </xdr:from>
    <xdr:to>
      <xdr:col>24</xdr:col>
      <xdr:colOff>63500</xdr:colOff>
      <xdr:row>36</xdr:row>
      <xdr:rowOff>82359</xdr:rowOff>
    </xdr:to>
    <xdr:cxnSp macro="">
      <xdr:nvCxnSpPr>
        <xdr:cNvPr id="61" name="直線コネクタ 60"/>
        <xdr:cNvCxnSpPr/>
      </xdr:nvCxnSpPr>
      <xdr:spPr>
        <a:xfrm flipV="1">
          <a:off x="3797300" y="6230785"/>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82359</xdr:rowOff>
    </xdr:from>
    <xdr:to>
      <xdr:col>19</xdr:col>
      <xdr:colOff>177800</xdr:colOff>
      <xdr:row>36</xdr:row>
      <xdr:rowOff>121343</xdr:rowOff>
    </xdr:to>
    <xdr:cxnSp macro="">
      <xdr:nvCxnSpPr>
        <xdr:cNvPr id="64" name="直線コネクタ 63"/>
        <xdr:cNvCxnSpPr/>
      </xdr:nvCxnSpPr>
      <xdr:spPr>
        <a:xfrm flipV="1">
          <a:off x="2908300" y="6254559"/>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121343</xdr:rowOff>
    </xdr:from>
    <xdr:to>
      <xdr:col>15</xdr:col>
      <xdr:colOff>50800</xdr:colOff>
      <xdr:row>36</xdr:row>
      <xdr:rowOff>129642</xdr:rowOff>
    </xdr:to>
    <xdr:cxnSp macro="">
      <xdr:nvCxnSpPr>
        <xdr:cNvPr id="67" name="直線コネクタ 66"/>
        <xdr:cNvCxnSpPr/>
      </xdr:nvCxnSpPr>
      <xdr:spPr>
        <a:xfrm flipV="1">
          <a:off x="2019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127698</xdr:rowOff>
    </xdr:from>
    <xdr:to>
      <xdr:col>10</xdr:col>
      <xdr:colOff>114300</xdr:colOff>
      <xdr:row>36</xdr:row>
      <xdr:rowOff>129642</xdr:rowOff>
    </xdr:to>
    <xdr:cxnSp macro="">
      <xdr:nvCxnSpPr>
        <xdr:cNvPr id="70" name="直線コネクタ 69"/>
        <xdr:cNvCxnSpPr/>
      </xdr:nvCxnSpPr>
      <xdr:spPr>
        <a:xfrm>
          <a:off x="1130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7785</xdr:rowOff>
    </xdr:from>
    <xdr:to>
      <xdr:col>24</xdr:col>
      <xdr:colOff>114300</xdr:colOff>
      <xdr:row>36</xdr:row>
      <xdr:rowOff>109385</xdr:rowOff>
    </xdr:to>
    <xdr:sp macro="" textlink="">
      <xdr:nvSpPr>
        <xdr:cNvPr id="80" name="楕円 79"/>
        <xdr:cNvSpPr/>
      </xdr:nvSpPr>
      <xdr:spPr>
        <a:xfrm>
          <a:off x="4584700" y="61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30662</xdr:rowOff>
    </xdr:from>
    <xdr:ext cx="599010" cy="259045"/>
    <xdr:sp macro="" textlink="">
      <xdr:nvSpPr>
        <xdr:cNvPr id="81" name="人件費該当値テキスト"/>
        <xdr:cNvSpPr txBox="1"/>
      </xdr:nvSpPr>
      <xdr:spPr>
        <a:xfrm>
          <a:off x="4686300" y="60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31559</xdr:rowOff>
    </xdr:from>
    <xdr:to>
      <xdr:col>20</xdr:col>
      <xdr:colOff>38100</xdr:colOff>
      <xdr:row>36</xdr:row>
      <xdr:rowOff>133159</xdr:rowOff>
    </xdr:to>
    <xdr:sp macro="" textlink="">
      <xdr:nvSpPr>
        <xdr:cNvPr id="82" name="楕円 81"/>
        <xdr:cNvSpPr/>
      </xdr:nvSpPr>
      <xdr:spPr>
        <a:xfrm>
          <a:off x="37465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149686</xdr:rowOff>
    </xdr:from>
    <xdr:ext cx="599010" cy="259045"/>
    <xdr:sp macro="" textlink="">
      <xdr:nvSpPr>
        <xdr:cNvPr id="83" name="テキスト ボックス 82"/>
        <xdr:cNvSpPr txBox="1"/>
      </xdr:nvSpPr>
      <xdr:spPr>
        <a:xfrm>
          <a:off x="3497795" y="59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70543</xdr:rowOff>
    </xdr:from>
    <xdr:to>
      <xdr:col>15</xdr:col>
      <xdr:colOff>101600</xdr:colOff>
      <xdr:row>37</xdr:row>
      <xdr:rowOff>693</xdr:rowOff>
    </xdr:to>
    <xdr:sp macro="" textlink="">
      <xdr:nvSpPr>
        <xdr:cNvPr id="84" name="楕円 83"/>
        <xdr:cNvSpPr/>
      </xdr:nvSpPr>
      <xdr:spPr>
        <a:xfrm>
          <a:off x="2857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17220</xdr:rowOff>
    </xdr:from>
    <xdr:ext cx="599010" cy="259045"/>
    <xdr:sp macro="" textlink="">
      <xdr:nvSpPr>
        <xdr:cNvPr id="85" name="テキスト ボックス 84"/>
        <xdr:cNvSpPr txBox="1"/>
      </xdr:nvSpPr>
      <xdr:spPr>
        <a:xfrm>
          <a:off x="2608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78842</xdr:rowOff>
    </xdr:from>
    <xdr:to>
      <xdr:col>10</xdr:col>
      <xdr:colOff>165100</xdr:colOff>
      <xdr:row>37</xdr:row>
      <xdr:rowOff>8992</xdr:rowOff>
    </xdr:to>
    <xdr:sp macro="" textlink="">
      <xdr:nvSpPr>
        <xdr:cNvPr id="86" name="楕円 85"/>
        <xdr:cNvSpPr/>
      </xdr:nvSpPr>
      <xdr:spPr>
        <a:xfrm>
          <a:off x="196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25519</xdr:rowOff>
    </xdr:from>
    <xdr:ext cx="599010" cy="259045"/>
    <xdr:sp macro="" textlink="">
      <xdr:nvSpPr>
        <xdr:cNvPr id="87" name="テキスト ボックス 86"/>
        <xdr:cNvSpPr txBox="1"/>
      </xdr:nvSpPr>
      <xdr:spPr>
        <a:xfrm>
          <a:off x="1719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76898</xdr:rowOff>
    </xdr:from>
    <xdr:to>
      <xdr:col>6</xdr:col>
      <xdr:colOff>38100</xdr:colOff>
      <xdr:row>37</xdr:row>
      <xdr:rowOff>7048</xdr:rowOff>
    </xdr:to>
    <xdr:sp macro="" textlink="">
      <xdr:nvSpPr>
        <xdr:cNvPr id="88" name="楕円 87"/>
        <xdr:cNvSpPr/>
      </xdr:nvSpPr>
      <xdr:spPr>
        <a:xfrm>
          <a:off x="1079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23575</xdr:rowOff>
    </xdr:from>
    <xdr:ext cx="599010" cy="259045"/>
    <xdr:sp macro="" textlink="">
      <xdr:nvSpPr>
        <xdr:cNvPr id="89" name="テキスト ボックス 88"/>
        <xdr:cNvSpPr txBox="1"/>
      </xdr:nvSpPr>
      <xdr:spPr>
        <a:xfrm>
          <a:off x="830795"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1763</xdr:rowOff>
    </xdr:from>
    <xdr:to>
      <xdr:col>24</xdr:col>
      <xdr:colOff>63500</xdr:colOff>
      <xdr:row>57</xdr:row>
      <xdr:rowOff>49491</xdr:rowOff>
    </xdr:to>
    <xdr:cxnSp macro="">
      <xdr:nvCxnSpPr>
        <xdr:cNvPr id="118" name="直線コネクタ 117"/>
        <xdr:cNvCxnSpPr/>
      </xdr:nvCxnSpPr>
      <xdr:spPr>
        <a:xfrm flipV="1">
          <a:off x="3797300" y="9774413"/>
          <a:ext cx="8382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49491</xdr:rowOff>
    </xdr:from>
    <xdr:to>
      <xdr:col>19</xdr:col>
      <xdr:colOff>177800</xdr:colOff>
      <xdr:row>57</xdr:row>
      <xdr:rowOff>55564</xdr:rowOff>
    </xdr:to>
    <xdr:cxnSp macro="">
      <xdr:nvCxnSpPr>
        <xdr:cNvPr id="121" name="直線コネクタ 120"/>
        <xdr:cNvCxnSpPr/>
      </xdr:nvCxnSpPr>
      <xdr:spPr>
        <a:xfrm flipV="1">
          <a:off x="2908300" y="9822141"/>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55564</xdr:rowOff>
    </xdr:from>
    <xdr:to>
      <xdr:col>15</xdr:col>
      <xdr:colOff>50800</xdr:colOff>
      <xdr:row>57</xdr:row>
      <xdr:rowOff>116093</xdr:rowOff>
    </xdr:to>
    <xdr:cxnSp macro="">
      <xdr:nvCxnSpPr>
        <xdr:cNvPr id="124" name="直線コネクタ 123"/>
        <xdr:cNvCxnSpPr/>
      </xdr:nvCxnSpPr>
      <xdr:spPr>
        <a:xfrm flipV="1">
          <a:off x="2019300" y="9828214"/>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116093</xdr:rowOff>
    </xdr:from>
    <xdr:to>
      <xdr:col>10</xdr:col>
      <xdr:colOff>114300</xdr:colOff>
      <xdr:row>57</xdr:row>
      <xdr:rowOff>134701</xdr:rowOff>
    </xdr:to>
    <xdr:cxnSp macro="">
      <xdr:nvCxnSpPr>
        <xdr:cNvPr id="127" name="直線コネクタ 126"/>
        <xdr:cNvCxnSpPr/>
      </xdr:nvCxnSpPr>
      <xdr:spPr>
        <a:xfrm flipV="1">
          <a:off x="1130300" y="988874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122413</xdr:rowOff>
    </xdr:from>
    <xdr:to>
      <xdr:col>24</xdr:col>
      <xdr:colOff>114300</xdr:colOff>
      <xdr:row>57</xdr:row>
      <xdr:rowOff>52563</xdr:rowOff>
    </xdr:to>
    <xdr:sp macro="" textlink="">
      <xdr:nvSpPr>
        <xdr:cNvPr id="137" name="楕円 136"/>
        <xdr:cNvSpPr/>
      </xdr:nvSpPr>
      <xdr:spPr>
        <a:xfrm>
          <a:off x="4584700" y="9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145290</xdr:rowOff>
    </xdr:from>
    <xdr:ext cx="599010" cy="259045"/>
    <xdr:sp macro="" textlink="">
      <xdr:nvSpPr>
        <xdr:cNvPr id="138" name="物件費該当値テキスト"/>
        <xdr:cNvSpPr txBox="1"/>
      </xdr:nvSpPr>
      <xdr:spPr>
        <a:xfrm>
          <a:off x="4686300" y="957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170141</xdr:rowOff>
    </xdr:from>
    <xdr:to>
      <xdr:col>20</xdr:col>
      <xdr:colOff>38100</xdr:colOff>
      <xdr:row>57</xdr:row>
      <xdr:rowOff>100291</xdr:rowOff>
    </xdr:to>
    <xdr:sp macro="" textlink="">
      <xdr:nvSpPr>
        <xdr:cNvPr id="139" name="楕円 138"/>
        <xdr:cNvSpPr/>
      </xdr:nvSpPr>
      <xdr:spPr>
        <a:xfrm>
          <a:off x="3746500" y="97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116818</xdr:rowOff>
    </xdr:from>
    <xdr:ext cx="534377" cy="259045"/>
    <xdr:sp macro="" textlink="">
      <xdr:nvSpPr>
        <xdr:cNvPr id="140" name="テキスト ボックス 139"/>
        <xdr:cNvSpPr txBox="1"/>
      </xdr:nvSpPr>
      <xdr:spPr>
        <a:xfrm>
          <a:off x="3530111" y="95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4764</xdr:rowOff>
    </xdr:from>
    <xdr:to>
      <xdr:col>15</xdr:col>
      <xdr:colOff>101600</xdr:colOff>
      <xdr:row>57</xdr:row>
      <xdr:rowOff>106364</xdr:rowOff>
    </xdr:to>
    <xdr:sp macro="" textlink="">
      <xdr:nvSpPr>
        <xdr:cNvPr id="141" name="楕円 140"/>
        <xdr:cNvSpPr/>
      </xdr:nvSpPr>
      <xdr:spPr>
        <a:xfrm>
          <a:off x="2857500" y="97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122891</xdr:rowOff>
    </xdr:from>
    <xdr:ext cx="534377" cy="259045"/>
    <xdr:sp macro="" textlink="">
      <xdr:nvSpPr>
        <xdr:cNvPr id="142" name="テキスト ボックス 141"/>
        <xdr:cNvSpPr txBox="1"/>
      </xdr:nvSpPr>
      <xdr:spPr>
        <a:xfrm>
          <a:off x="2641111" y="955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65293</xdr:rowOff>
    </xdr:from>
    <xdr:to>
      <xdr:col>10</xdr:col>
      <xdr:colOff>165100</xdr:colOff>
      <xdr:row>57</xdr:row>
      <xdr:rowOff>166893</xdr:rowOff>
    </xdr:to>
    <xdr:sp macro="" textlink="">
      <xdr:nvSpPr>
        <xdr:cNvPr id="143" name="楕円 142"/>
        <xdr:cNvSpPr/>
      </xdr:nvSpPr>
      <xdr:spPr>
        <a:xfrm>
          <a:off x="1968500" y="98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158020</xdr:rowOff>
    </xdr:from>
    <xdr:ext cx="534377" cy="259045"/>
    <xdr:sp macro="" textlink="">
      <xdr:nvSpPr>
        <xdr:cNvPr id="144" name="テキスト ボックス 143"/>
        <xdr:cNvSpPr txBox="1"/>
      </xdr:nvSpPr>
      <xdr:spPr>
        <a:xfrm>
          <a:off x="1752111" y="99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83901</xdr:rowOff>
    </xdr:from>
    <xdr:to>
      <xdr:col>6</xdr:col>
      <xdr:colOff>38100</xdr:colOff>
      <xdr:row>58</xdr:row>
      <xdr:rowOff>14051</xdr:rowOff>
    </xdr:to>
    <xdr:sp macro="" textlink="">
      <xdr:nvSpPr>
        <xdr:cNvPr id="145" name="楕円 144"/>
        <xdr:cNvSpPr/>
      </xdr:nvSpPr>
      <xdr:spPr>
        <a:xfrm>
          <a:off x="1079500" y="98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xdr:rowOff>
    </xdr:from>
    <xdr:ext cx="534377" cy="259045"/>
    <xdr:sp macro="" textlink="">
      <xdr:nvSpPr>
        <xdr:cNvPr id="146" name="テキスト ボックス 145"/>
        <xdr:cNvSpPr txBox="1"/>
      </xdr:nvSpPr>
      <xdr:spPr>
        <a:xfrm>
          <a:off x="863111" y="99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4918</xdr:rowOff>
    </xdr:from>
    <xdr:to>
      <xdr:col>24</xdr:col>
      <xdr:colOff>63500</xdr:colOff>
      <xdr:row>78</xdr:row>
      <xdr:rowOff>50088</xdr:rowOff>
    </xdr:to>
    <xdr:cxnSp macro="">
      <xdr:nvCxnSpPr>
        <xdr:cNvPr id="173" name="直線コネクタ 172"/>
        <xdr:cNvCxnSpPr/>
      </xdr:nvCxnSpPr>
      <xdr:spPr>
        <a:xfrm flipV="1">
          <a:off x="3797300" y="13378018"/>
          <a:ext cx="838200" cy="4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50088</xdr:rowOff>
    </xdr:from>
    <xdr:to>
      <xdr:col>19</xdr:col>
      <xdr:colOff>177800</xdr:colOff>
      <xdr:row>78</xdr:row>
      <xdr:rowOff>62068</xdr:rowOff>
    </xdr:to>
    <xdr:cxnSp macro="">
      <xdr:nvCxnSpPr>
        <xdr:cNvPr id="176" name="直線コネクタ 175"/>
        <xdr:cNvCxnSpPr/>
      </xdr:nvCxnSpPr>
      <xdr:spPr>
        <a:xfrm flipV="1">
          <a:off x="2908300" y="13423188"/>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62068</xdr:rowOff>
    </xdr:from>
    <xdr:to>
      <xdr:col>15</xdr:col>
      <xdr:colOff>50800</xdr:colOff>
      <xdr:row>78</xdr:row>
      <xdr:rowOff>67280</xdr:rowOff>
    </xdr:to>
    <xdr:cxnSp macro="">
      <xdr:nvCxnSpPr>
        <xdr:cNvPr id="179" name="直線コネクタ 178"/>
        <xdr:cNvCxnSpPr/>
      </xdr:nvCxnSpPr>
      <xdr:spPr>
        <a:xfrm flipV="1">
          <a:off x="2019300" y="134351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67280</xdr:rowOff>
    </xdr:from>
    <xdr:to>
      <xdr:col>10</xdr:col>
      <xdr:colOff>114300</xdr:colOff>
      <xdr:row>78</xdr:row>
      <xdr:rowOff>84516</xdr:rowOff>
    </xdr:to>
    <xdr:cxnSp macro="">
      <xdr:nvCxnSpPr>
        <xdr:cNvPr id="182" name="直線コネクタ 181"/>
        <xdr:cNvCxnSpPr/>
      </xdr:nvCxnSpPr>
      <xdr:spPr>
        <a:xfrm flipV="1">
          <a:off x="1130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125568</xdr:rowOff>
    </xdr:from>
    <xdr:to>
      <xdr:col>24</xdr:col>
      <xdr:colOff>114300</xdr:colOff>
      <xdr:row>78</xdr:row>
      <xdr:rowOff>55718</xdr:rowOff>
    </xdr:to>
    <xdr:sp macro="" textlink="">
      <xdr:nvSpPr>
        <xdr:cNvPr id="192" name="楕円 191"/>
        <xdr:cNvSpPr/>
      </xdr:nvSpPr>
      <xdr:spPr>
        <a:xfrm>
          <a:off x="45847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40495</xdr:rowOff>
    </xdr:from>
    <xdr:ext cx="469744" cy="259045"/>
    <xdr:sp macro="" textlink="">
      <xdr:nvSpPr>
        <xdr:cNvPr id="193" name="維持補修費該当値テキスト"/>
        <xdr:cNvSpPr txBox="1"/>
      </xdr:nvSpPr>
      <xdr:spPr>
        <a:xfrm>
          <a:off x="4686300" y="132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170738</xdr:rowOff>
    </xdr:from>
    <xdr:to>
      <xdr:col>20</xdr:col>
      <xdr:colOff>38100</xdr:colOff>
      <xdr:row>78</xdr:row>
      <xdr:rowOff>100888</xdr:rowOff>
    </xdr:to>
    <xdr:sp macro="" textlink="">
      <xdr:nvSpPr>
        <xdr:cNvPr id="194" name="楕円 193"/>
        <xdr:cNvSpPr/>
      </xdr:nvSpPr>
      <xdr:spPr>
        <a:xfrm>
          <a:off x="3746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92015</xdr:rowOff>
    </xdr:from>
    <xdr:ext cx="469744" cy="259045"/>
    <xdr:sp macro="" textlink="">
      <xdr:nvSpPr>
        <xdr:cNvPr id="195" name="テキスト ボックス 194"/>
        <xdr:cNvSpPr txBox="1"/>
      </xdr:nvSpPr>
      <xdr:spPr>
        <a:xfrm>
          <a:off x="3562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11268</xdr:rowOff>
    </xdr:from>
    <xdr:to>
      <xdr:col>15</xdr:col>
      <xdr:colOff>101600</xdr:colOff>
      <xdr:row>78</xdr:row>
      <xdr:rowOff>112868</xdr:rowOff>
    </xdr:to>
    <xdr:sp macro="" textlink="">
      <xdr:nvSpPr>
        <xdr:cNvPr id="196" name="楕円 195"/>
        <xdr:cNvSpPr/>
      </xdr:nvSpPr>
      <xdr:spPr>
        <a:xfrm>
          <a:off x="2857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103995</xdr:rowOff>
    </xdr:from>
    <xdr:ext cx="469744" cy="259045"/>
    <xdr:sp macro="" textlink="">
      <xdr:nvSpPr>
        <xdr:cNvPr id="197" name="テキスト ボックス 196"/>
        <xdr:cNvSpPr txBox="1"/>
      </xdr:nvSpPr>
      <xdr:spPr>
        <a:xfrm>
          <a:off x="2673428" y="134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16480</xdr:rowOff>
    </xdr:from>
    <xdr:to>
      <xdr:col>10</xdr:col>
      <xdr:colOff>165100</xdr:colOff>
      <xdr:row>78</xdr:row>
      <xdr:rowOff>118080</xdr:rowOff>
    </xdr:to>
    <xdr:sp macro="" textlink="">
      <xdr:nvSpPr>
        <xdr:cNvPr id="198" name="楕円 197"/>
        <xdr:cNvSpPr/>
      </xdr:nvSpPr>
      <xdr:spPr>
        <a:xfrm>
          <a:off x="1968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109207</xdr:rowOff>
    </xdr:from>
    <xdr:ext cx="469744" cy="259045"/>
    <xdr:sp macro="" textlink="">
      <xdr:nvSpPr>
        <xdr:cNvPr id="199" name="テキスト ボックス 198"/>
        <xdr:cNvSpPr txBox="1"/>
      </xdr:nvSpPr>
      <xdr:spPr>
        <a:xfrm>
          <a:off x="1784428"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33716</xdr:rowOff>
    </xdr:from>
    <xdr:to>
      <xdr:col>6</xdr:col>
      <xdr:colOff>38100</xdr:colOff>
      <xdr:row>78</xdr:row>
      <xdr:rowOff>135316</xdr:rowOff>
    </xdr:to>
    <xdr:sp macro="" textlink="">
      <xdr:nvSpPr>
        <xdr:cNvPr id="200" name="楕円 199"/>
        <xdr:cNvSpPr/>
      </xdr:nvSpPr>
      <xdr:spPr>
        <a:xfrm>
          <a:off x="1079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126443</xdr:rowOff>
    </xdr:from>
    <xdr:ext cx="469744" cy="259045"/>
    <xdr:sp macro="" textlink="">
      <xdr:nvSpPr>
        <xdr:cNvPr id="201" name="テキスト ボックス 200"/>
        <xdr:cNvSpPr txBox="1"/>
      </xdr:nvSpPr>
      <xdr:spPr>
        <a:xfrm>
          <a:off x="895428"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6286</xdr:rowOff>
    </xdr:from>
    <xdr:to>
      <xdr:col>24</xdr:col>
      <xdr:colOff>63500</xdr:colOff>
      <xdr:row>94</xdr:row>
      <xdr:rowOff>25006</xdr:rowOff>
    </xdr:to>
    <xdr:cxnSp macro="">
      <xdr:nvCxnSpPr>
        <xdr:cNvPr id="231" name="直線コネクタ 230"/>
        <xdr:cNvCxnSpPr/>
      </xdr:nvCxnSpPr>
      <xdr:spPr>
        <a:xfrm flipV="1">
          <a:off x="3797300" y="16122586"/>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25006</xdr:rowOff>
    </xdr:from>
    <xdr:to>
      <xdr:col>19</xdr:col>
      <xdr:colOff>177800</xdr:colOff>
      <xdr:row>94</xdr:row>
      <xdr:rowOff>112204</xdr:rowOff>
    </xdr:to>
    <xdr:cxnSp macro="">
      <xdr:nvCxnSpPr>
        <xdr:cNvPr id="234" name="直線コネクタ 233"/>
        <xdr:cNvCxnSpPr/>
      </xdr:nvCxnSpPr>
      <xdr:spPr>
        <a:xfrm flipV="1">
          <a:off x="2908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112204</xdr:rowOff>
    </xdr:from>
    <xdr:to>
      <xdr:col>15</xdr:col>
      <xdr:colOff>50800</xdr:colOff>
      <xdr:row>95</xdr:row>
      <xdr:rowOff>27736</xdr:rowOff>
    </xdr:to>
    <xdr:cxnSp macro="">
      <xdr:nvCxnSpPr>
        <xdr:cNvPr id="237" name="直線コネクタ 236"/>
        <xdr:cNvCxnSpPr/>
      </xdr:nvCxnSpPr>
      <xdr:spPr>
        <a:xfrm flipV="1">
          <a:off x="2019300" y="16228504"/>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27736</xdr:rowOff>
    </xdr:from>
    <xdr:to>
      <xdr:col>10</xdr:col>
      <xdr:colOff>114300</xdr:colOff>
      <xdr:row>95</xdr:row>
      <xdr:rowOff>77685</xdr:rowOff>
    </xdr:to>
    <xdr:cxnSp macro="">
      <xdr:nvCxnSpPr>
        <xdr:cNvPr id="240" name="直線コネクタ 239"/>
        <xdr:cNvCxnSpPr/>
      </xdr:nvCxnSpPr>
      <xdr:spPr>
        <a:xfrm flipV="1">
          <a:off x="1130300" y="1631548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126936</xdr:rowOff>
    </xdr:from>
    <xdr:to>
      <xdr:col>24</xdr:col>
      <xdr:colOff>114300</xdr:colOff>
      <xdr:row>94</xdr:row>
      <xdr:rowOff>57086</xdr:rowOff>
    </xdr:to>
    <xdr:sp macro="" textlink="">
      <xdr:nvSpPr>
        <xdr:cNvPr id="250" name="楕円 249"/>
        <xdr:cNvSpPr/>
      </xdr:nvSpPr>
      <xdr:spPr>
        <a:xfrm>
          <a:off x="45847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149813</xdr:rowOff>
    </xdr:from>
    <xdr:ext cx="599010" cy="259045"/>
    <xdr:sp macro="" textlink="">
      <xdr:nvSpPr>
        <xdr:cNvPr id="251" name="扶助費該当値テキスト"/>
        <xdr:cNvSpPr txBox="1"/>
      </xdr:nvSpPr>
      <xdr:spPr>
        <a:xfrm>
          <a:off x="4686300" y="1592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145656</xdr:rowOff>
    </xdr:from>
    <xdr:to>
      <xdr:col>20</xdr:col>
      <xdr:colOff>38100</xdr:colOff>
      <xdr:row>94</xdr:row>
      <xdr:rowOff>75806</xdr:rowOff>
    </xdr:to>
    <xdr:sp macro="" textlink="">
      <xdr:nvSpPr>
        <xdr:cNvPr id="252" name="楕円 251"/>
        <xdr:cNvSpPr/>
      </xdr:nvSpPr>
      <xdr:spPr>
        <a:xfrm>
          <a:off x="3746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92333</xdr:rowOff>
    </xdr:from>
    <xdr:ext cx="534377" cy="259045"/>
    <xdr:sp macro="" textlink="">
      <xdr:nvSpPr>
        <xdr:cNvPr id="253" name="テキスト ボックス 252"/>
        <xdr:cNvSpPr txBox="1"/>
      </xdr:nvSpPr>
      <xdr:spPr>
        <a:xfrm>
          <a:off x="3530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61404</xdr:rowOff>
    </xdr:from>
    <xdr:to>
      <xdr:col>15</xdr:col>
      <xdr:colOff>101600</xdr:colOff>
      <xdr:row>94</xdr:row>
      <xdr:rowOff>163004</xdr:rowOff>
    </xdr:to>
    <xdr:sp macro="" textlink="">
      <xdr:nvSpPr>
        <xdr:cNvPr id="254" name="楕円 253"/>
        <xdr:cNvSpPr/>
      </xdr:nvSpPr>
      <xdr:spPr>
        <a:xfrm>
          <a:off x="2857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8081</xdr:rowOff>
    </xdr:from>
    <xdr:ext cx="534377" cy="259045"/>
    <xdr:sp macro="" textlink="">
      <xdr:nvSpPr>
        <xdr:cNvPr id="255" name="テキスト ボックス 254"/>
        <xdr:cNvSpPr txBox="1"/>
      </xdr:nvSpPr>
      <xdr:spPr>
        <a:xfrm>
          <a:off x="2641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148386</xdr:rowOff>
    </xdr:from>
    <xdr:to>
      <xdr:col>10</xdr:col>
      <xdr:colOff>165100</xdr:colOff>
      <xdr:row>95</xdr:row>
      <xdr:rowOff>78536</xdr:rowOff>
    </xdr:to>
    <xdr:sp macro="" textlink="">
      <xdr:nvSpPr>
        <xdr:cNvPr id="256" name="楕円 255"/>
        <xdr:cNvSpPr/>
      </xdr:nvSpPr>
      <xdr:spPr>
        <a:xfrm>
          <a:off x="1968500" y="162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95063</xdr:rowOff>
    </xdr:from>
    <xdr:ext cx="534377" cy="259045"/>
    <xdr:sp macro="" textlink="">
      <xdr:nvSpPr>
        <xdr:cNvPr id="257" name="テキスト ボックス 256"/>
        <xdr:cNvSpPr txBox="1"/>
      </xdr:nvSpPr>
      <xdr:spPr>
        <a:xfrm>
          <a:off x="1752111" y="16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26885</xdr:rowOff>
    </xdr:from>
    <xdr:to>
      <xdr:col>6</xdr:col>
      <xdr:colOff>38100</xdr:colOff>
      <xdr:row>95</xdr:row>
      <xdr:rowOff>128485</xdr:rowOff>
    </xdr:to>
    <xdr:sp macro="" textlink="">
      <xdr:nvSpPr>
        <xdr:cNvPr id="258" name="楕円 257"/>
        <xdr:cNvSpPr/>
      </xdr:nvSpPr>
      <xdr:spPr>
        <a:xfrm>
          <a:off x="1079500" y="16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145012</xdr:rowOff>
    </xdr:from>
    <xdr:ext cx="534377" cy="259045"/>
    <xdr:sp macro="" textlink="">
      <xdr:nvSpPr>
        <xdr:cNvPr id="259" name="テキスト ボックス 258"/>
        <xdr:cNvSpPr txBox="1"/>
      </xdr:nvSpPr>
      <xdr:spPr>
        <a:xfrm>
          <a:off x="863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118264</xdr:rowOff>
    </xdr:from>
    <xdr:to>
      <xdr:col>55</xdr:col>
      <xdr:colOff>0</xdr:colOff>
      <xdr:row>35</xdr:row>
      <xdr:rowOff>93680</xdr:rowOff>
    </xdr:to>
    <xdr:cxnSp macro="">
      <xdr:nvCxnSpPr>
        <xdr:cNvPr id="290" name="直線コネクタ 289"/>
        <xdr:cNvCxnSpPr/>
      </xdr:nvCxnSpPr>
      <xdr:spPr>
        <a:xfrm flipV="1">
          <a:off x="9639300" y="5947564"/>
          <a:ext cx="838200" cy="14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93680</xdr:rowOff>
    </xdr:from>
    <xdr:to>
      <xdr:col>50</xdr:col>
      <xdr:colOff>114300</xdr:colOff>
      <xdr:row>35</xdr:row>
      <xdr:rowOff>166361</xdr:rowOff>
    </xdr:to>
    <xdr:cxnSp macro="">
      <xdr:nvCxnSpPr>
        <xdr:cNvPr id="293" name="直線コネクタ 292"/>
        <xdr:cNvCxnSpPr/>
      </xdr:nvCxnSpPr>
      <xdr:spPr>
        <a:xfrm flipV="1">
          <a:off x="8750300" y="6094430"/>
          <a:ext cx="889000" cy="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166361</xdr:rowOff>
    </xdr:from>
    <xdr:to>
      <xdr:col>45</xdr:col>
      <xdr:colOff>177800</xdr:colOff>
      <xdr:row>36</xdr:row>
      <xdr:rowOff>43453</xdr:rowOff>
    </xdr:to>
    <xdr:cxnSp macro="">
      <xdr:nvCxnSpPr>
        <xdr:cNvPr id="296" name="直線コネクタ 295"/>
        <xdr:cNvCxnSpPr/>
      </xdr:nvCxnSpPr>
      <xdr:spPr>
        <a:xfrm flipV="1">
          <a:off x="7861300" y="6167111"/>
          <a:ext cx="889000" cy="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43453</xdr:rowOff>
    </xdr:from>
    <xdr:to>
      <xdr:col>41</xdr:col>
      <xdr:colOff>50800</xdr:colOff>
      <xdr:row>36</xdr:row>
      <xdr:rowOff>54772</xdr:rowOff>
    </xdr:to>
    <xdr:cxnSp macro="">
      <xdr:nvCxnSpPr>
        <xdr:cNvPr id="299" name="直線コネクタ 298"/>
        <xdr:cNvCxnSpPr/>
      </xdr:nvCxnSpPr>
      <xdr:spPr>
        <a:xfrm flipV="1">
          <a:off x="6972300" y="6215653"/>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67464</xdr:rowOff>
    </xdr:from>
    <xdr:to>
      <xdr:col>55</xdr:col>
      <xdr:colOff>50800</xdr:colOff>
      <xdr:row>34</xdr:row>
      <xdr:rowOff>169064</xdr:rowOff>
    </xdr:to>
    <xdr:sp macro="" textlink="">
      <xdr:nvSpPr>
        <xdr:cNvPr id="309" name="楕円 308"/>
        <xdr:cNvSpPr/>
      </xdr:nvSpPr>
      <xdr:spPr>
        <a:xfrm>
          <a:off x="10426700" y="58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90341</xdr:rowOff>
    </xdr:from>
    <xdr:ext cx="599010" cy="259045"/>
    <xdr:sp macro="" textlink="">
      <xdr:nvSpPr>
        <xdr:cNvPr id="310" name="補助費等該当値テキスト"/>
        <xdr:cNvSpPr txBox="1"/>
      </xdr:nvSpPr>
      <xdr:spPr>
        <a:xfrm>
          <a:off x="10528300" y="57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42880</xdr:rowOff>
    </xdr:from>
    <xdr:to>
      <xdr:col>50</xdr:col>
      <xdr:colOff>165100</xdr:colOff>
      <xdr:row>35</xdr:row>
      <xdr:rowOff>144480</xdr:rowOff>
    </xdr:to>
    <xdr:sp macro="" textlink="">
      <xdr:nvSpPr>
        <xdr:cNvPr id="311" name="楕円 310"/>
        <xdr:cNvSpPr/>
      </xdr:nvSpPr>
      <xdr:spPr>
        <a:xfrm>
          <a:off x="9588500" y="6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161007</xdr:rowOff>
    </xdr:from>
    <xdr:ext cx="599010" cy="259045"/>
    <xdr:sp macro="" textlink="">
      <xdr:nvSpPr>
        <xdr:cNvPr id="312" name="テキスト ボックス 311"/>
        <xdr:cNvSpPr txBox="1"/>
      </xdr:nvSpPr>
      <xdr:spPr>
        <a:xfrm>
          <a:off x="9339795" y="581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115561</xdr:rowOff>
    </xdr:from>
    <xdr:to>
      <xdr:col>46</xdr:col>
      <xdr:colOff>38100</xdr:colOff>
      <xdr:row>36</xdr:row>
      <xdr:rowOff>45711</xdr:rowOff>
    </xdr:to>
    <xdr:sp macro="" textlink="">
      <xdr:nvSpPr>
        <xdr:cNvPr id="313" name="楕円 312"/>
        <xdr:cNvSpPr/>
      </xdr:nvSpPr>
      <xdr:spPr>
        <a:xfrm>
          <a:off x="8699500" y="61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62238</xdr:rowOff>
    </xdr:from>
    <xdr:ext cx="534377" cy="259045"/>
    <xdr:sp macro="" textlink="">
      <xdr:nvSpPr>
        <xdr:cNvPr id="314" name="テキスト ボックス 313"/>
        <xdr:cNvSpPr txBox="1"/>
      </xdr:nvSpPr>
      <xdr:spPr>
        <a:xfrm>
          <a:off x="8483111" y="58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164103</xdr:rowOff>
    </xdr:from>
    <xdr:to>
      <xdr:col>41</xdr:col>
      <xdr:colOff>101600</xdr:colOff>
      <xdr:row>36</xdr:row>
      <xdr:rowOff>94253</xdr:rowOff>
    </xdr:to>
    <xdr:sp macro="" textlink="">
      <xdr:nvSpPr>
        <xdr:cNvPr id="315" name="楕円 314"/>
        <xdr:cNvSpPr/>
      </xdr:nvSpPr>
      <xdr:spPr>
        <a:xfrm>
          <a:off x="7810500" y="6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110780</xdr:rowOff>
    </xdr:from>
    <xdr:ext cx="534377" cy="259045"/>
    <xdr:sp macro="" textlink="">
      <xdr:nvSpPr>
        <xdr:cNvPr id="316" name="テキスト ボックス 315"/>
        <xdr:cNvSpPr txBox="1"/>
      </xdr:nvSpPr>
      <xdr:spPr>
        <a:xfrm>
          <a:off x="7594111" y="59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3972</xdr:rowOff>
    </xdr:from>
    <xdr:to>
      <xdr:col>36</xdr:col>
      <xdr:colOff>165100</xdr:colOff>
      <xdr:row>36</xdr:row>
      <xdr:rowOff>105572</xdr:rowOff>
    </xdr:to>
    <xdr:sp macro="" textlink="">
      <xdr:nvSpPr>
        <xdr:cNvPr id="317" name="楕円 316"/>
        <xdr:cNvSpPr/>
      </xdr:nvSpPr>
      <xdr:spPr>
        <a:xfrm>
          <a:off x="6921500" y="61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122099</xdr:rowOff>
    </xdr:from>
    <xdr:ext cx="534377" cy="259045"/>
    <xdr:sp macro="" textlink="">
      <xdr:nvSpPr>
        <xdr:cNvPr id="318" name="テキスト ボックス 317"/>
        <xdr:cNvSpPr txBox="1"/>
      </xdr:nvSpPr>
      <xdr:spPr>
        <a:xfrm>
          <a:off x="6705111" y="59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149259</xdr:rowOff>
    </xdr:from>
    <xdr:to>
      <xdr:col>55</xdr:col>
      <xdr:colOff>0</xdr:colOff>
      <xdr:row>57</xdr:row>
      <xdr:rowOff>6917</xdr:rowOff>
    </xdr:to>
    <xdr:cxnSp macro="">
      <xdr:nvCxnSpPr>
        <xdr:cNvPr id="347" name="直線コネクタ 346"/>
        <xdr:cNvCxnSpPr/>
      </xdr:nvCxnSpPr>
      <xdr:spPr>
        <a:xfrm>
          <a:off x="9639300" y="9750459"/>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149259</xdr:rowOff>
    </xdr:from>
    <xdr:to>
      <xdr:col>50</xdr:col>
      <xdr:colOff>114300</xdr:colOff>
      <xdr:row>57</xdr:row>
      <xdr:rowOff>149183</xdr:rowOff>
    </xdr:to>
    <xdr:cxnSp macro="">
      <xdr:nvCxnSpPr>
        <xdr:cNvPr id="350" name="直線コネクタ 349"/>
        <xdr:cNvCxnSpPr/>
      </xdr:nvCxnSpPr>
      <xdr:spPr>
        <a:xfrm flipV="1">
          <a:off x="8750300" y="9750459"/>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163341</xdr:rowOff>
    </xdr:from>
    <xdr:to>
      <xdr:col>45</xdr:col>
      <xdr:colOff>177800</xdr:colOff>
      <xdr:row>57</xdr:row>
      <xdr:rowOff>149183</xdr:rowOff>
    </xdr:to>
    <xdr:cxnSp macro="">
      <xdr:nvCxnSpPr>
        <xdr:cNvPr id="353" name="直線コネクタ 352"/>
        <xdr:cNvCxnSpPr/>
      </xdr:nvCxnSpPr>
      <xdr:spPr>
        <a:xfrm>
          <a:off x="7861300" y="9764541"/>
          <a:ext cx="889000" cy="1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144973</xdr:rowOff>
    </xdr:from>
    <xdr:to>
      <xdr:col>41</xdr:col>
      <xdr:colOff>50800</xdr:colOff>
      <xdr:row>56</xdr:row>
      <xdr:rowOff>163341</xdr:rowOff>
    </xdr:to>
    <xdr:cxnSp macro="">
      <xdr:nvCxnSpPr>
        <xdr:cNvPr id="356" name="直線コネクタ 355"/>
        <xdr:cNvCxnSpPr/>
      </xdr:nvCxnSpPr>
      <xdr:spPr>
        <a:xfrm>
          <a:off x="6972300" y="9574723"/>
          <a:ext cx="8890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127567</xdr:rowOff>
    </xdr:from>
    <xdr:to>
      <xdr:col>55</xdr:col>
      <xdr:colOff>50800</xdr:colOff>
      <xdr:row>57</xdr:row>
      <xdr:rowOff>57717</xdr:rowOff>
    </xdr:to>
    <xdr:sp macro="" textlink="">
      <xdr:nvSpPr>
        <xdr:cNvPr id="366" name="楕円 365"/>
        <xdr:cNvSpPr/>
      </xdr:nvSpPr>
      <xdr:spPr>
        <a:xfrm>
          <a:off x="104267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150444</xdr:rowOff>
    </xdr:from>
    <xdr:ext cx="534377" cy="259045"/>
    <xdr:sp macro="" textlink="">
      <xdr:nvSpPr>
        <xdr:cNvPr id="367" name="普通建設事業費該当値テキスト"/>
        <xdr:cNvSpPr txBox="1"/>
      </xdr:nvSpPr>
      <xdr:spPr>
        <a:xfrm>
          <a:off x="10528300" y="95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98459</xdr:rowOff>
    </xdr:from>
    <xdr:to>
      <xdr:col>50</xdr:col>
      <xdr:colOff>165100</xdr:colOff>
      <xdr:row>57</xdr:row>
      <xdr:rowOff>28609</xdr:rowOff>
    </xdr:to>
    <xdr:sp macro="" textlink="">
      <xdr:nvSpPr>
        <xdr:cNvPr id="368" name="楕円 367"/>
        <xdr:cNvSpPr/>
      </xdr:nvSpPr>
      <xdr:spPr>
        <a:xfrm>
          <a:off x="9588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45136</xdr:rowOff>
    </xdr:from>
    <xdr:ext cx="599010" cy="259045"/>
    <xdr:sp macro="" textlink="">
      <xdr:nvSpPr>
        <xdr:cNvPr id="369" name="テキスト ボックス 368"/>
        <xdr:cNvSpPr txBox="1"/>
      </xdr:nvSpPr>
      <xdr:spPr>
        <a:xfrm>
          <a:off x="9339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98383</xdr:rowOff>
    </xdr:from>
    <xdr:to>
      <xdr:col>46</xdr:col>
      <xdr:colOff>38100</xdr:colOff>
      <xdr:row>58</xdr:row>
      <xdr:rowOff>28533</xdr:rowOff>
    </xdr:to>
    <xdr:sp macro="" textlink="">
      <xdr:nvSpPr>
        <xdr:cNvPr id="370" name="楕円 369"/>
        <xdr:cNvSpPr/>
      </xdr:nvSpPr>
      <xdr:spPr>
        <a:xfrm>
          <a:off x="8699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19660</xdr:rowOff>
    </xdr:from>
    <xdr:ext cx="534377" cy="259045"/>
    <xdr:sp macro="" textlink="">
      <xdr:nvSpPr>
        <xdr:cNvPr id="371" name="テキスト ボックス 370"/>
        <xdr:cNvSpPr txBox="1"/>
      </xdr:nvSpPr>
      <xdr:spPr>
        <a:xfrm>
          <a:off x="8483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112541</xdr:rowOff>
    </xdr:from>
    <xdr:to>
      <xdr:col>41</xdr:col>
      <xdr:colOff>101600</xdr:colOff>
      <xdr:row>57</xdr:row>
      <xdr:rowOff>42691</xdr:rowOff>
    </xdr:to>
    <xdr:sp macro="" textlink="">
      <xdr:nvSpPr>
        <xdr:cNvPr id="372" name="楕円 371"/>
        <xdr:cNvSpPr/>
      </xdr:nvSpPr>
      <xdr:spPr>
        <a:xfrm>
          <a:off x="78105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59218</xdr:rowOff>
    </xdr:from>
    <xdr:ext cx="599010" cy="259045"/>
    <xdr:sp macro="" textlink="">
      <xdr:nvSpPr>
        <xdr:cNvPr id="373" name="テキスト ボックス 372"/>
        <xdr:cNvSpPr txBox="1"/>
      </xdr:nvSpPr>
      <xdr:spPr>
        <a:xfrm>
          <a:off x="7561795" y="94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94173</xdr:rowOff>
    </xdr:from>
    <xdr:to>
      <xdr:col>36</xdr:col>
      <xdr:colOff>165100</xdr:colOff>
      <xdr:row>56</xdr:row>
      <xdr:rowOff>24323</xdr:rowOff>
    </xdr:to>
    <xdr:sp macro="" textlink="">
      <xdr:nvSpPr>
        <xdr:cNvPr id="374" name="楕円 373"/>
        <xdr:cNvSpPr/>
      </xdr:nvSpPr>
      <xdr:spPr>
        <a:xfrm>
          <a:off x="6921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40850</xdr:rowOff>
    </xdr:from>
    <xdr:ext cx="599010" cy="259045"/>
    <xdr:sp macro="" textlink="">
      <xdr:nvSpPr>
        <xdr:cNvPr id="375" name="テキスト ボックス 374"/>
        <xdr:cNvSpPr txBox="1"/>
      </xdr:nvSpPr>
      <xdr:spPr>
        <a:xfrm>
          <a:off x="6672795"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14629</xdr:rowOff>
    </xdr:from>
    <xdr:to>
      <xdr:col>55</xdr:col>
      <xdr:colOff>0</xdr:colOff>
      <xdr:row>78</xdr:row>
      <xdr:rowOff>52260</xdr:rowOff>
    </xdr:to>
    <xdr:cxnSp macro="">
      <xdr:nvCxnSpPr>
        <xdr:cNvPr id="404" name="直線コネクタ 403"/>
        <xdr:cNvCxnSpPr/>
      </xdr:nvCxnSpPr>
      <xdr:spPr>
        <a:xfrm flipV="1">
          <a:off x="9639300" y="13387729"/>
          <a:ext cx="8382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52260</xdr:rowOff>
    </xdr:from>
    <xdr:to>
      <xdr:col>50</xdr:col>
      <xdr:colOff>114300</xdr:colOff>
      <xdr:row>78</xdr:row>
      <xdr:rowOff>145487</xdr:rowOff>
    </xdr:to>
    <xdr:cxnSp macro="">
      <xdr:nvCxnSpPr>
        <xdr:cNvPr id="407" name="直線コネクタ 406"/>
        <xdr:cNvCxnSpPr/>
      </xdr:nvCxnSpPr>
      <xdr:spPr>
        <a:xfrm flipV="1">
          <a:off x="8750300" y="13425360"/>
          <a:ext cx="889000" cy="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142611</xdr:rowOff>
    </xdr:from>
    <xdr:to>
      <xdr:col>45</xdr:col>
      <xdr:colOff>177800</xdr:colOff>
      <xdr:row>78</xdr:row>
      <xdr:rowOff>145487</xdr:rowOff>
    </xdr:to>
    <xdr:cxnSp macro="">
      <xdr:nvCxnSpPr>
        <xdr:cNvPr id="410" name="直線コネクタ 409"/>
        <xdr:cNvCxnSpPr/>
      </xdr:nvCxnSpPr>
      <xdr:spPr>
        <a:xfrm>
          <a:off x="7861300" y="13344261"/>
          <a:ext cx="889000" cy="1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79209</xdr:rowOff>
    </xdr:from>
    <xdr:to>
      <xdr:col>41</xdr:col>
      <xdr:colOff>50800</xdr:colOff>
      <xdr:row>77</xdr:row>
      <xdr:rowOff>142611</xdr:rowOff>
    </xdr:to>
    <xdr:cxnSp macro="">
      <xdr:nvCxnSpPr>
        <xdr:cNvPr id="413" name="直線コネクタ 412"/>
        <xdr:cNvCxnSpPr/>
      </xdr:nvCxnSpPr>
      <xdr:spPr>
        <a:xfrm>
          <a:off x="6972300" y="13109409"/>
          <a:ext cx="889000" cy="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135279</xdr:rowOff>
    </xdr:from>
    <xdr:to>
      <xdr:col>55</xdr:col>
      <xdr:colOff>50800</xdr:colOff>
      <xdr:row>78</xdr:row>
      <xdr:rowOff>65429</xdr:rowOff>
    </xdr:to>
    <xdr:sp macro="" textlink="">
      <xdr:nvSpPr>
        <xdr:cNvPr id="423" name="楕円 422"/>
        <xdr:cNvSpPr/>
      </xdr:nvSpPr>
      <xdr:spPr>
        <a:xfrm>
          <a:off x="10426700" y="133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158156</xdr:rowOff>
    </xdr:from>
    <xdr:ext cx="534377" cy="259045"/>
    <xdr:sp macro="" textlink="">
      <xdr:nvSpPr>
        <xdr:cNvPr id="424" name="普通建設事業費 （ うち新規整備　）該当値テキスト"/>
        <xdr:cNvSpPr txBox="1"/>
      </xdr:nvSpPr>
      <xdr:spPr>
        <a:xfrm>
          <a:off x="10528300" y="131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1460</xdr:rowOff>
    </xdr:from>
    <xdr:to>
      <xdr:col>50</xdr:col>
      <xdr:colOff>165100</xdr:colOff>
      <xdr:row>78</xdr:row>
      <xdr:rowOff>103060</xdr:rowOff>
    </xdr:to>
    <xdr:sp macro="" textlink="">
      <xdr:nvSpPr>
        <xdr:cNvPr id="425" name="楕円 424"/>
        <xdr:cNvSpPr/>
      </xdr:nvSpPr>
      <xdr:spPr>
        <a:xfrm>
          <a:off x="9588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119587</xdr:rowOff>
    </xdr:from>
    <xdr:ext cx="534377" cy="259045"/>
    <xdr:sp macro="" textlink="">
      <xdr:nvSpPr>
        <xdr:cNvPr id="426" name="テキスト ボックス 425"/>
        <xdr:cNvSpPr txBox="1"/>
      </xdr:nvSpPr>
      <xdr:spPr>
        <a:xfrm>
          <a:off x="9372111" y="131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94687</xdr:rowOff>
    </xdr:from>
    <xdr:to>
      <xdr:col>46</xdr:col>
      <xdr:colOff>38100</xdr:colOff>
      <xdr:row>79</xdr:row>
      <xdr:rowOff>24837</xdr:rowOff>
    </xdr:to>
    <xdr:sp macro="" textlink="">
      <xdr:nvSpPr>
        <xdr:cNvPr id="427" name="楕円 426"/>
        <xdr:cNvSpPr/>
      </xdr:nvSpPr>
      <xdr:spPr>
        <a:xfrm>
          <a:off x="8699500" y="13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15964</xdr:rowOff>
    </xdr:from>
    <xdr:ext cx="534377" cy="259045"/>
    <xdr:sp macro="" textlink="">
      <xdr:nvSpPr>
        <xdr:cNvPr id="428" name="テキスト ボックス 427"/>
        <xdr:cNvSpPr txBox="1"/>
      </xdr:nvSpPr>
      <xdr:spPr>
        <a:xfrm>
          <a:off x="8483111" y="135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91811</xdr:rowOff>
    </xdr:from>
    <xdr:to>
      <xdr:col>41</xdr:col>
      <xdr:colOff>101600</xdr:colOff>
      <xdr:row>78</xdr:row>
      <xdr:rowOff>21961</xdr:rowOff>
    </xdr:to>
    <xdr:sp macro="" textlink="">
      <xdr:nvSpPr>
        <xdr:cNvPr id="429" name="楕円 428"/>
        <xdr:cNvSpPr/>
      </xdr:nvSpPr>
      <xdr:spPr>
        <a:xfrm>
          <a:off x="7810500" y="132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38488</xdr:rowOff>
    </xdr:from>
    <xdr:ext cx="534377" cy="259045"/>
    <xdr:sp macro="" textlink="">
      <xdr:nvSpPr>
        <xdr:cNvPr id="430" name="テキスト ボックス 429"/>
        <xdr:cNvSpPr txBox="1"/>
      </xdr:nvSpPr>
      <xdr:spPr>
        <a:xfrm>
          <a:off x="7594111" y="130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28409</xdr:rowOff>
    </xdr:from>
    <xdr:to>
      <xdr:col>36</xdr:col>
      <xdr:colOff>165100</xdr:colOff>
      <xdr:row>76</xdr:row>
      <xdr:rowOff>130009</xdr:rowOff>
    </xdr:to>
    <xdr:sp macro="" textlink="">
      <xdr:nvSpPr>
        <xdr:cNvPr id="431" name="楕円 430"/>
        <xdr:cNvSpPr/>
      </xdr:nvSpPr>
      <xdr:spPr>
        <a:xfrm>
          <a:off x="6921500" y="13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146535</xdr:rowOff>
    </xdr:from>
    <xdr:ext cx="599010" cy="259045"/>
    <xdr:sp macro="" textlink="">
      <xdr:nvSpPr>
        <xdr:cNvPr id="432" name="テキスト ボックス 431"/>
        <xdr:cNvSpPr txBox="1"/>
      </xdr:nvSpPr>
      <xdr:spPr>
        <a:xfrm>
          <a:off x="6672795" y="128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60230</xdr:rowOff>
    </xdr:from>
    <xdr:to>
      <xdr:col>55</xdr:col>
      <xdr:colOff>0</xdr:colOff>
      <xdr:row>97</xdr:row>
      <xdr:rowOff>146634</xdr:rowOff>
    </xdr:to>
    <xdr:cxnSp macro="">
      <xdr:nvCxnSpPr>
        <xdr:cNvPr id="461" name="直線コネクタ 460"/>
        <xdr:cNvCxnSpPr/>
      </xdr:nvCxnSpPr>
      <xdr:spPr>
        <a:xfrm>
          <a:off x="9639300" y="16690880"/>
          <a:ext cx="8382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60230</xdr:rowOff>
    </xdr:from>
    <xdr:to>
      <xdr:col>50</xdr:col>
      <xdr:colOff>114300</xdr:colOff>
      <xdr:row>97</xdr:row>
      <xdr:rowOff>126944</xdr:rowOff>
    </xdr:to>
    <xdr:cxnSp macro="">
      <xdr:nvCxnSpPr>
        <xdr:cNvPr id="464" name="直線コネクタ 463"/>
        <xdr:cNvCxnSpPr/>
      </xdr:nvCxnSpPr>
      <xdr:spPr>
        <a:xfrm flipV="1">
          <a:off x="8750300" y="16690880"/>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126944</xdr:rowOff>
    </xdr:from>
    <xdr:to>
      <xdr:col>45</xdr:col>
      <xdr:colOff>177800</xdr:colOff>
      <xdr:row>98</xdr:row>
      <xdr:rowOff>10282</xdr:rowOff>
    </xdr:to>
    <xdr:cxnSp macro="">
      <xdr:nvCxnSpPr>
        <xdr:cNvPr id="467" name="直線コネクタ 466"/>
        <xdr:cNvCxnSpPr/>
      </xdr:nvCxnSpPr>
      <xdr:spPr>
        <a:xfrm flipV="1">
          <a:off x="7861300" y="16757594"/>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10282</xdr:rowOff>
    </xdr:from>
    <xdr:to>
      <xdr:col>41</xdr:col>
      <xdr:colOff>50800</xdr:colOff>
      <xdr:row>98</xdr:row>
      <xdr:rowOff>60787</xdr:rowOff>
    </xdr:to>
    <xdr:cxnSp macro="">
      <xdr:nvCxnSpPr>
        <xdr:cNvPr id="470" name="直線コネクタ 469"/>
        <xdr:cNvCxnSpPr/>
      </xdr:nvCxnSpPr>
      <xdr:spPr>
        <a:xfrm flipV="1">
          <a:off x="6972300" y="16812382"/>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95834</xdr:rowOff>
    </xdr:from>
    <xdr:to>
      <xdr:col>55</xdr:col>
      <xdr:colOff>50800</xdr:colOff>
      <xdr:row>98</xdr:row>
      <xdr:rowOff>25984</xdr:rowOff>
    </xdr:to>
    <xdr:sp macro="" textlink="">
      <xdr:nvSpPr>
        <xdr:cNvPr id="480" name="楕円 479"/>
        <xdr:cNvSpPr/>
      </xdr:nvSpPr>
      <xdr:spPr>
        <a:xfrm>
          <a:off x="10426700" y="1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74261</xdr:rowOff>
    </xdr:from>
    <xdr:ext cx="534377" cy="259045"/>
    <xdr:sp macro="" textlink="">
      <xdr:nvSpPr>
        <xdr:cNvPr id="481" name="普通建設事業費 （ うち更新整備　）該当値テキスト"/>
        <xdr:cNvSpPr txBox="1"/>
      </xdr:nvSpPr>
      <xdr:spPr>
        <a:xfrm>
          <a:off x="10528300" y="167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9430</xdr:rowOff>
    </xdr:from>
    <xdr:to>
      <xdr:col>50</xdr:col>
      <xdr:colOff>165100</xdr:colOff>
      <xdr:row>97</xdr:row>
      <xdr:rowOff>111030</xdr:rowOff>
    </xdr:to>
    <xdr:sp macro="" textlink="">
      <xdr:nvSpPr>
        <xdr:cNvPr id="482" name="楕円 481"/>
        <xdr:cNvSpPr/>
      </xdr:nvSpPr>
      <xdr:spPr>
        <a:xfrm>
          <a:off x="95885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102157</xdr:rowOff>
    </xdr:from>
    <xdr:ext cx="534377" cy="259045"/>
    <xdr:sp macro="" textlink="">
      <xdr:nvSpPr>
        <xdr:cNvPr id="483" name="テキスト ボックス 482"/>
        <xdr:cNvSpPr txBox="1"/>
      </xdr:nvSpPr>
      <xdr:spPr>
        <a:xfrm>
          <a:off x="9372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76144</xdr:rowOff>
    </xdr:from>
    <xdr:to>
      <xdr:col>46</xdr:col>
      <xdr:colOff>38100</xdr:colOff>
      <xdr:row>98</xdr:row>
      <xdr:rowOff>6294</xdr:rowOff>
    </xdr:to>
    <xdr:sp macro="" textlink="">
      <xdr:nvSpPr>
        <xdr:cNvPr id="484" name="楕円 483"/>
        <xdr:cNvSpPr/>
      </xdr:nvSpPr>
      <xdr:spPr>
        <a:xfrm>
          <a:off x="8699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168871</xdr:rowOff>
    </xdr:from>
    <xdr:ext cx="534377" cy="259045"/>
    <xdr:sp macro="" textlink="">
      <xdr:nvSpPr>
        <xdr:cNvPr id="485" name="テキスト ボックス 484"/>
        <xdr:cNvSpPr txBox="1"/>
      </xdr:nvSpPr>
      <xdr:spPr>
        <a:xfrm>
          <a:off x="8483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130932</xdr:rowOff>
    </xdr:from>
    <xdr:to>
      <xdr:col>41</xdr:col>
      <xdr:colOff>101600</xdr:colOff>
      <xdr:row>98</xdr:row>
      <xdr:rowOff>61082</xdr:rowOff>
    </xdr:to>
    <xdr:sp macro="" textlink="">
      <xdr:nvSpPr>
        <xdr:cNvPr id="486" name="楕円 485"/>
        <xdr:cNvSpPr/>
      </xdr:nvSpPr>
      <xdr:spPr>
        <a:xfrm>
          <a:off x="7810500" y="167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52209</xdr:rowOff>
    </xdr:from>
    <xdr:ext cx="534377" cy="259045"/>
    <xdr:sp macro="" textlink="">
      <xdr:nvSpPr>
        <xdr:cNvPr id="487" name="テキスト ボックス 486"/>
        <xdr:cNvSpPr txBox="1"/>
      </xdr:nvSpPr>
      <xdr:spPr>
        <a:xfrm>
          <a:off x="7594111" y="168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9987</xdr:rowOff>
    </xdr:from>
    <xdr:to>
      <xdr:col>36</xdr:col>
      <xdr:colOff>165100</xdr:colOff>
      <xdr:row>98</xdr:row>
      <xdr:rowOff>111587</xdr:rowOff>
    </xdr:to>
    <xdr:sp macro="" textlink="">
      <xdr:nvSpPr>
        <xdr:cNvPr id="488" name="楕円 487"/>
        <xdr:cNvSpPr/>
      </xdr:nvSpPr>
      <xdr:spPr>
        <a:xfrm>
          <a:off x="6921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102714</xdr:rowOff>
    </xdr:from>
    <xdr:ext cx="534377" cy="259045"/>
    <xdr:sp macro="" textlink="">
      <xdr:nvSpPr>
        <xdr:cNvPr id="489" name="テキスト ボックス 488"/>
        <xdr:cNvSpPr txBox="1"/>
      </xdr:nvSpPr>
      <xdr:spPr>
        <a:xfrm>
          <a:off x="6705111" y="169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161446</xdr:rowOff>
    </xdr:from>
    <xdr:to>
      <xdr:col>85</xdr:col>
      <xdr:colOff>127000</xdr:colOff>
      <xdr:row>38</xdr:row>
      <xdr:rowOff>23120</xdr:rowOff>
    </xdr:to>
    <xdr:cxnSp macro="">
      <xdr:nvCxnSpPr>
        <xdr:cNvPr id="514" name="直線コネクタ 513"/>
        <xdr:cNvCxnSpPr/>
      </xdr:nvCxnSpPr>
      <xdr:spPr>
        <a:xfrm flipV="1">
          <a:off x="15481300" y="6505096"/>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136054</xdr:rowOff>
    </xdr:from>
    <xdr:to>
      <xdr:col>81</xdr:col>
      <xdr:colOff>50800</xdr:colOff>
      <xdr:row>38</xdr:row>
      <xdr:rowOff>23120</xdr:rowOff>
    </xdr:to>
    <xdr:cxnSp macro="">
      <xdr:nvCxnSpPr>
        <xdr:cNvPr id="517" name="直線コネクタ 516"/>
        <xdr:cNvCxnSpPr/>
      </xdr:nvCxnSpPr>
      <xdr:spPr>
        <a:xfrm>
          <a:off x="14592300" y="6479704"/>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118823</xdr:rowOff>
    </xdr:from>
    <xdr:to>
      <xdr:col>76</xdr:col>
      <xdr:colOff>114300</xdr:colOff>
      <xdr:row>37</xdr:row>
      <xdr:rowOff>136054</xdr:rowOff>
    </xdr:to>
    <xdr:cxnSp macro="">
      <xdr:nvCxnSpPr>
        <xdr:cNvPr id="520" name="直線コネクタ 519"/>
        <xdr:cNvCxnSpPr/>
      </xdr:nvCxnSpPr>
      <xdr:spPr>
        <a:xfrm>
          <a:off x="13703300" y="6462473"/>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118823</xdr:rowOff>
    </xdr:from>
    <xdr:to>
      <xdr:col>71</xdr:col>
      <xdr:colOff>177800</xdr:colOff>
      <xdr:row>37</xdr:row>
      <xdr:rowOff>158308</xdr:rowOff>
    </xdr:to>
    <xdr:cxnSp macro="">
      <xdr:nvCxnSpPr>
        <xdr:cNvPr id="523" name="直線コネクタ 522"/>
        <xdr:cNvCxnSpPr/>
      </xdr:nvCxnSpPr>
      <xdr:spPr>
        <a:xfrm flipV="1">
          <a:off x="12814300" y="6462473"/>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110646</xdr:rowOff>
    </xdr:from>
    <xdr:to>
      <xdr:col>85</xdr:col>
      <xdr:colOff>177800</xdr:colOff>
      <xdr:row>38</xdr:row>
      <xdr:rowOff>40796</xdr:rowOff>
    </xdr:to>
    <xdr:sp macro="" textlink="">
      <xdr:nvSpPr>
        <xdr:cNvPr id="533" name="楕円 532"/>
        <xdr:cNvSpPr/>
      </xdr:nvSpPr>
      <xdr:spPr>
        <a:xfrm>
          <a:off x="16268700" y="64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70023</xdr:rowOff>
    </xdr:from>
    <xdr:ext cx="469744" cy="259045"/>
    <xdr:sp macro="" textlink="">
      <xdr:nvSpPr>
        <xdr:cNvPr id="534" name="災害復旧事業費該当値テキスト"/>
        <xdr:cNvSpPr txBox="1"/>
      </xdr:nvSpPr>
      <xdr:spPr>
        <a:xfrm>
          <a:off x="16370300" y="62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143770</xdr:rowOff>
    </xdr:from>
    <xdr:to>
      <xdr:col>81</xdr:col>
      <xdr:colOff>101600</xdr:colOff>
      <xdr:row>38</xdr:row>
      <xdr:rowOff>73920</xdr:rowOff>
    </xdr:to>
    <xdr:sp macro="" textlink="">
      <xdr:nvSpPr>
        <xdr:cNvPr id="535" name="楕円 534"/>
        <xdr:cNvSpPr/>
      </xdr:nvSpPr>
      <xdr:spPr>
        <a:xfrm>
          <a:off x="15430500" y="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65047</xdr:rowOff>
    </xdr:from>
    <xdr:ext cx="378565" cy="259045"/>
    <xdr:sp macro="" textlink="">
      <xdr:nvSpPr>
        <xdr:cNvPr id="536" name="テキスト ボックス 535"/>
        <xdr:cNvSpPr txBox="1"/>
      </xdr:nvSpPr>
      <xdr:spPr>
        <a:xfrm>
          <a:off x="15292017" y="658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85254</xdr:rowOff>
    </xdr:from>
    <xdr:to>
      <xdr:col>76</xdr:col>
      <xdr:colOff>165100</xdr:colOff>
      <xdr:row>38</xdr:row>
      <xdr:rowOff>15404</xdr:rowOff>
    </xdr:to>
    <xdr:sp macro="" textlink="">
      <xdr:nvSpPr>
        <xdr:cNvPr id="537" name="楕円 536"/>
        <xdr:cNvSpPr/>
      </xdr:nvSpPr>
      <xdr:spPr>
        <a:xfrm>
          <a:off x="14541500" y="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31931</xdr:rowOff>
    </xdr:from>
    <xdr:ext cx="534377" cy="259045"/>
    <xdr:sp macro="" textlink="">
      <xdr:nvSpPr>
        <xdr:cNvPr id="538" name="テキスト ボックス 537"/>
        <xdr:cNvSpPr txBox="1"/>
      </xdr:nvSpPr>
      <xdr:spPr>
        <a:xfrm>
          <a:off x="14325111" y="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68023</xdr:rowOff>
    </xdr:from>
    <xdr:to>
      <xdr:col>72</xdr:col>
      <xdr:colOff>38100</xdr:colOff>
      <xdr:row>37</xdr:row>
      <xdr:rowOff>169623</xdr:rowOff>
    </xdr:to>
    <xdr:sp macro="" textlink="">
      <xdr:nvSpPr>
        <xdr:cNvPr id="539" name="楕円 538"/>
        <xdr:cNvSpPr/>
      </xdr:nvSpPr>
      <xdr:spPr>
        <a:xfrm>
          <a:off x="13652500" y="64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14700</xdr:rowOff>
    </xdr:from>
    <xdr:ext cx="534377" cy="259045"/>
    <xdr:sp macro="" textlink="">
      <xdr:nvSpPr>
        <xdr:cNvPr id="540" name="テキスト ボックス 539"/>
        <xdr:cNvSpPr txBox="1"/>
      </xdr:nvSpPr>
      <xdr:spPr>
        <a:xfrm>
          <a:off x="13436111" y="6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107508</xdr:rowOff>
    </xdr:from>
    <xdr:to>
      <xdr:col>67</xdr:col>
      <xdr:colOff>101600</xdr:colOff>
      <xdr:row>38</xdr:row>
      <xdr:rowOff>37658</xdr:rowOff>
    </xdr:to>
    <xdr:sp macro="" textlink="">
      <xdr:nvSpPr>
        <xdr:cNvPr id="541" name="楕円 540"/>
        <xdr:cNvSpPr/>
      </xdr:nvSpPr>
      <xdr:spPr>
        <a:xfrm>
          <a:off x="12763500" y="64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54185</xdr:rowOff>
    </xdr:from>
    <xdr:ext cx="469744" cy="259045"/>
    <xdr:sp macro="" textlink="">
      <xdr:nvSpPr>
        <xdr:cNvPr id="542" name="テキスト ボックス 541"/>
        <xdr:cNvSpPr txBox="1"/>
      </xdr:nvSpPr>
      <xdr:spPr>
        <a:xfrm>
          <a:off x="12579428" y="622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151792</xdr:rowOff>
    </xdr:from>
    <xdr:to>
      <xdr:col>85</xdr:col>
      <xdr:colOff>127000</xdr:colOff>
      <xdr:row>75</xdr:row>
      <xdr:rowOff>165562</xdr:rowOff>
    </xdr:to>
    <xdr:cxnSp macro="">
      <xdr:nvCxnSpPr>
        <xdr:cNvPr id="620" name="直線コネクタ 619"/>
        <xdr:cNvCxnSpPr/>
      </xdr:nvCxnSpPr>
      <xdr:spPr>
        <a:xfrm flipV="1">
          <a:off x="15481300" y="13010542"/>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165562</xdr:rowOff>
    </xdr:from>
    <xdr:to>
      <xdr:col>81</xdr:col>
      <xdr:colOff>50800</xdr:colOff>
      <xdr:row>75</xdr:row>
      <xdr:rowOff>166249</xdr:rowOff>
    </xdr:to>
    <xdr:cxnSp macro="">
      <xdr:nvCxnSpPr>
        <xdr:cNvPr id="623" name="直線コネクタ 622"/>
        <xdr:cNvCxnSpPr/>
      </xdr:nvCxnSpPr>
      <xdr:spPr>
        <a:xfrm flipV="1">
          <a:off x="14592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92212</xdr:rowOff>
    </xdr:from>
    <xdr:to>
      <xdr:col>76</xdr:col>
      <xdr:colOff>114300</xdr:colOff>
      <xdr:row>75</xdr:row>
      <xdr:rowOff>166249</xdr:rowOff>
    </xdr:to>
    <xdr:cxnSp macro="">
      <xdr:nvCxnSpPr>
        <xdr:cNvPr id="626" name="直線コネクタ 625"/>
        <xdr:cNvCxnSpPr/>
      </xdr:nvCxnSpPr>
      <xdr:spPr>
        <a:xfrm>
          <a:off x="13703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92212</xdr:rowOff>
    </xdr:from>
    <xdr:to>
      <xdr:col>71</xdr:col>
      <xdr:colOff>177800</xdr:colOff>
      <xdr:row>75</xdr:row>
      <xdr:rowOff>95047</xdr:rowOff>
    </xdr:to>
    <xdr:cxnSp macro="">
      <xdr:nvCxnSpPr>
        <xdr:cNvPr id="629" name="直線コネクタ 628"/>
        <xdr:cNvCxnSpPr/>
      </xdr:nvCxnSpPr>
      <xdr:spPr>
        <a:xfrm flipV="1">
          <a:off x="12814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100993</xdr:rowOff>
    </xdr:from>
    <xdr:to>
      <xdr:col>85</xdr:col>
      <xdr:colOff>177800</xdr:colOff>
      <xdr:row>76</xdr:row>
      <xdr:rowOff>31142</xdr:rowOff>
    </xdr:to>
    <xdr:sp macro="" textlink="">
      <xdr:nvSpPr>
        <xdr:cNvPr id="639" name="楕円 638"/>
        <xdr:cNvSpPr/>
      </xdr:nvSpPr>
      <xdr:spPr>
        <a:xfrm>
          <a:off x="162687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123870</xdr:rowOff>
    </xdr:from>
    <xdr:ext cx="534377" cy="259045"/>
    <xdr:sp macro="" textlink="">
      <xdr:nvSpPr>
        <xdr:cNvPr id="640" name="公債費該当値テキスト"/>
        <xdr:cNvSpPr txBox="1"/>
      </xdr:nvSpPr>
      <xdr:spPr>
        <a:xfrm>
          <a:off x="16370300" y="128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114762</xdr:rowOff>
    </xdr:from>
    <xdr:to>
      <xdr:col>81</xdr:col>
      <xdr:colOff>101600</xdr:colOff>
      <xdr:row>76</xdr:row>
      <xdr:rowOff>44912</xdr:rowOff>
    </xdr:to>
    <xdr:sp macro="" textlink="">
      <xdr:nvSpPr>
        <xdr:cNvPr id="641" name="楕円 640"/>
        <xdr:cNvSpPr/>
      </xdr:nvSpPr>
      <xdr:spPr>
        <a:xfrm>
          <a:off x="15430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61439</xdr:rowOff>
    </xdr:from>
    <xdr:ext cx="534377" cy="259045"/>
    <xdr:sp macro="" textlink="">
      <xdr:nvSpPr>
        <xdr:cNvPr id="642" name="テキスト ボックス 641"/>
        <xdr:cNvSpPr txBox="1"/>
      </xdr:nvSpPr>
      <xdr:spPr>
        <a:xfrm>
          <a:off x="15214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115448</xdr:rowOff>
    </xdr:from>
    <xdr:to>
      <xdr:col>76</xdr:col>
      <xdr:colOff>165100</xdr:colOff>
      <xdr:row>76</xdr:row>
      <xdr:rowOff>45597</xdr:rowOff>
    </xdr:to>
    <xdr:sp macro="" textlink="">
      <xdr:nvSpPr>
        <xdr:cNvPr id="643" name="楕円 642"/>
        <xdr:cNvSpPr/>
      </xdr:nvSpPr>
      <xdr:spPr>
        <a:xfrm>
          <a:off x="14541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62125</xdr:rowOff>
    </xdr:from>
    <xdr:ext cx="534377" cy="259045"/>
    <xdr:sp macro="" textlink="">
      <xdr:nvSpPr>
        <xdr:cNvPr id="644" name="テキスト ボックス 643"/>
        <xdr:cNvSpPr txBox="1"/>
      </xdr:nvSpPr>
      <xdr:spPr>
        <a:xfrm>
          <a:off x="14325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41412</xdr:rowOff>
    </xdr:from>
    <xdr:to>
      <xdr:col>72</xdr:col>
      <xdr:colOff>38100</xdr:colOff>
      <xdr:row>75</xdr:row>
      <xdr:rowOff>143012</xdr:rowOff>
    </xdr:to>
    <xdr:sp macro="" textlink="">
      <xdr:nvSpPr>
        <xdr:cNvPr id="645" name="楕円 644"/>
        <xdr:cNvSpPr/>
      </xdr:nvSpPr>
      <xdr:spPr>
        <a:xfrm>
          <a:off x="13652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159539</xdr:rowOff>
    </xdr:from>
    <xdr:ext cx="534377" cy="259045"/>
    <xdr:sp macro="" textlink="">
      <xdr:nvSpPr>
        <xdr:cNvPr id="646" name="テキスト ボックス 645"/>
        <xdr:cNvSpPr txBox="1"/>
      </xdr:nvSpPr>
      <xdr:spPr>
        <a:xfrm>
          <a:off x="13436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44247</xdr:rowOff>
    </xdr:from>
    <xdr:to>
      <xdr:col>67</xdr:col>
      <xdr:colOff>101600</xdr:colOff>
      <xdr:row>75</xdr:row>
      <xdr:rowOff>145847</xdr:rowOff>
    </xdr:to>
    <xdr:sp macro="" textlink="">
      <xdr:nvSpPr>
        <xdr:cNvPr id="647" name="楕円 646"/>
        <xdr:cNvSpPr/>
      </xdr:nvSpPr>
      <xdr:spPr>
        <a:xfrm>
          <a:off x="12763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162374</xdr:rowOff>
    </xdr:from>
    <xdr:ext cx="534377" cy="259045"/>
    <xdr:sp macro="" textlink="">
      <xdr:nvSpPr>
        <xdr:cNvPr id="648" name="テキスト ボックス 647"/>
        <xdr:cNvSpPr txBox="1"/>
      </xdr:nvSpPr>
      <xdr:spPr>
        <a:xfrm>
          <a:off x="12547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53398</xdr:rowOff>
    </xdr:from>
    <xdr:to>
      <xdr:col>85</xdr:col>
      <xdr:colOff>127000</xdr:colOff>
      <xdr:row>97</xdr:row>
      <xdr:rowOff>60975</xdr:rowOff>
    </xdr:to>
    <xdr:cxnSp macro="">
      <xdr:nvCxnSpPr>
        <xdr:cNvPr id="679" name="直線コネクタ 678"/>
        <xdr:cNvCxnSpPr/>
      </xdr:nvCxnSpPr>
      <xdr:spPr>
        <a:xfrm>
          <a:off x="15481300" y="16684048"/>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53398</xdr:rowOff>
    </xdr:from>
    <xdr:to>
      <xdr:col>81</xdr:col>
      <xdr:colOff>50800</xdr:colOff>
      <xdr:row>97</xdr:row>
      <xdr:rowOff>161537</xdr:rowOff>
    </xdr:to>
    <xdr:cxnSp macro="">
      <xdr:nvCxnSpPr>
        <xdr:cNvPr id="682" name="直線コネクタ 681"/>
        <xdr:cNvCxnSpPr/>
      </xdr:nvCxnSpPr>
      <xdr:spPr>
        <a:xfrm flipV="1">
          <a:off x="14592300" y="16684048"/>
          <a:ext cx="8890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161537</xdr:rowOff>
    </xdr:from>
    <xdr:to>
      <xdr:col>76</xdr:col>
      <xdr:colOff>114300</xdr:colOff>
      <xdr:row>99</xdr:row>
      <xdr:rowOff>30581</xdr:rowOff>
    </xdr:to>
    <xdr:cxnSp macro="">
      <xdr:nvCxnSpPr>
        <xdr:cNvPr id="685" name="直線コネクタ 684"/>
        <xdr:cNvCxnSpPr/>
      </xdr:nvCxnSpPr>
      <xdr:spPr>
        <a:xfrm flipV="1">
          <a:off x="13703300" y="16792187"/>
          <a:ext cx="889000" cy="2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30581</xdr:rowOff>
    </xdr:from>
    <xdr:to>
      <xdr:col>71</xdr:col>
      <xdr:colOff>177800</xdr:colOff>
      <xdr:row>99</xdr:row>
      <xdr:rowOff>46943</xdr:rowOff>
    </xdr:to>
    <xdr:cxnSp macro="">
      <xdr:nvCxnSpPr>
        <xdr:cNvPr id="688" name="直線コネクタ 687"/>
        <xdr:cNvCxnSpPr/>
      </xdr:nvCxnSpPr>
      <xdr:spPr>
        <a:xfrm flipV="1">
          <a:off x="12814300" y="17004131"/>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10175</xdr:rowOff>
    </xdr:from>
    <xdr:to>
      <xdr:col>85</xdr:col>
      <xdr:colOff>177800</xdr:colOff>
      <xdr:row>97</xdr:row>
      <xdr:rowOff>111775</xdr:rowOff>
    </xdr:to>
    <xdr:sp macro="" textlink="">
      <xdr:nvSpPr>
        <xdr:cNvPr id="698" name="楕円 697"/>
        <xdr:cNvSpPr/>
      </xdr:nvSpPr>
      <xdr:spPr>
        <a:xfrm>
          <a:off x="16268700" y="1664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33052</xdr:rowOff>
    </xdr:from>
    <xdr:ext cx="534377" cy="259045"/>
    <xdr:sp macro="" textlink="">
      <xdr:nvSpPr>
        <xdr:cNvPr id="699" name="積立金該当値テキスト"/>
        <xdr:cNvSpPr txBox="1"/>
      </xdr:nvSpPr>
      <xdr:spPr>
        <a:xfrm>
          <a:off x="16370300" y="16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2598</xdr:rowOff>
    </xdr:from>
    <xdr:to>
      <xdr:col>81</xdr:col>
      <xdr:colOff>101600</xdr:colOff>
      <xdr:row>97</xdr:row>
      <xdr:rowOff>104198</xdr:rowOff>
    </xdr:to>
    <xdr:sp macro="" textlink="">
      <xdr:nvSpPr>
        <xdr:cNvPr id="700" name="楕円 699"/>
        <xdr:cNvSpPr/>
      </xdr:nvSpPr>
      <xdr:spPr>
        <a:xfrm>
          <a:off x="15430500" y="166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120725</xdr:rowOff>
    </xdr:from>
    <xdr:ext cx="534377" cy="259045"/>
    <xdr:sp macro="" textlink="">
      <xdr:nvSpPr>
        <xdr:cNvPr id="701" name="テキスト ボックス 700"/>
        <xdr:cNvSpPr txBox="1"/>
      </xdr:nvSpPr>
      <xdr:spPr>
        <a:xfrm>
          <a:off x="15214111" y="164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110737</xdr:rowOff>
    </xdr:from>
    <xdr:to>
      <xdr:col>76</xdr:col>
      <xdr:colOff>165100</xdr:colOff>
      <xdr:row>98</xdr:row>
      <xdr:rowOff>40887</xdr:rowOff>
    </xdr:to>
    <xdr:sp macro="" textlink="">
      <xdr:nvSpPr>
        <xdr:cNvPr id="702" name="楕円 701"/>
        <xdr:cNvSpPr/>
      </xdr:nvSpPr>
      <xdr:spPr>
        <a:xfrm>
          <a:off x="14541500" y="167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57414</xdr:rowOff>
    </xdr:from>
    <xdr:ext cx="534377" cy="259045"/>
    <xdr:sp macro="" textlink="">
      <xdr:nvSpPr>
        <xdr:cNvPr id="703" name="テキスト ボックス 702"/>
        <xdr:cNvSpPr txBox="1"/>
      </xdr:nvSpPr>
      <xdr:spPr>
        <a:xfrm>
          <a:off x="14325111" y="165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151231</xdr:rowOff>
    </xdr:from>
    <xdr:to>
      <xdr:col>72</xdr:col>
      <xdr:colOff>38100</xdr:colOff>
      <xdr:row>99</xdr:row>
      <xdr:rowOff>81381</xdr:rowOff>
    </xdr:to>
    <xdr:sp macro="" textlink="">
      <xdr:nvSpPr>
        <xdr:cNvPr id="704" name="楕円 703"/>
        <xdr:cNvSpPr/>
      </xdr:nvSpPr>
      <xdr:spPr>
        <a:xfrm>
          <a:off x="13652500" y="169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72508</xdr:rowOff>
    </xdr:from>
    <xdr:ext cx="469744" cy="259045"/>
    <xdr:sp macro="" textlink="">
      <xdr:nvSpPr>
        <xdr:cNvPr id="705" name="テキスト ボックス 704"/>
        <xdr:cNvSpPr txBox="1"/>
      </xdr:nvSpPr>
      <xdr:spPr>
        <a:xfrm>
          <a:off x="13468428" y="170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167593</xdr:rowOff>
    </xdr:from>
    <xdr:to>
      <xdr:col>67</xdr:col>
      <xdr:colOff>101600</xdr:colOff>
      <xdr:row>99</xdr:row>
      <xdr:rowOff>97743</xdr:rowOff>
    </xdr:to>
    <xdr:sp macro="" textlink="">
      <xdr:nvSpPr>
        <xdr:cNvPr id="706" name="楕円 705"/>
        <xdr:cNvSpPr/>
      </xdr:nvSpPr>
      <xdr:spPr>
        <a:xfrm>
          <a:off x="12763500" y="169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88870</xdr:rowOff>
    </xdr:from>
    <xdr:ext cx="469744" cy="259045"/>
    <xdr:sp macro="" textlink="">
      <xdr:nvSpPr>
        <xdr:cNvPr id="707" name="テキスト ボックス 706"/>
        <xdr:cNvSpPr txBox="1"/>
      </xdr:nvSpPr>
      <xdr:spPr>
        <a:xfrm>
          <a:off x="12579428" y="1706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39230</xdr:rowOff>
    </xdr:from>
    <xdr:to>
      <xdr:col>107</xdr:col>
      <xdr:colOff>50800</xdr:colOff>
      <xdr:row>39</xdr:row>
      <xdr:rowOff>44450</xdr:rowOff>
    </xdr:to>
    <xdr:cxnSp macro="">
      <xdr:nvCxnSpPr>
        <xdr:cNvPr id="742" name="直線コネクタ 741"/>
        <xdr:cNvCxnSpPr/>
      </xdr:nvCxnSpPr>
      <xdr:spPr>
        <a:xfrm>
          <a:off x="19545300" y="6725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39230</xdr:rowOff>
    </xdr:from>
    <xdr:to>
      <xdr:col>102</xdr:col>
      <xdr:colOff>114300</xdr:colOff>
      <xdr:row>39</xdr:row>
      <xdr:rowOff>39897</xdr:rowOff>
    </xdr:to>
    <xdr:cxnSp macro="">
      <xdr:nvCxnSpPr>
        <xdr:cNvPr id="745" name="直線コネクタ 744"/>
        <xdr:cNvCxnSpPr/>
      </xdr:nvCxnSpPr>
      <xdr:spPr>
        <a:xfrm flipV="1">
          <a:off x="18656300" y="6725780"/>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159880</xdr:rowOff>
    </xdr:from>
    <xdr:to>
      <xdr:col>102</xdr:col>
      <xdr:colOff>165100</xdr:colOff>
      <xdr:row>39</xdr:row>
      <xdr:rowOff>90030</xdr:rowOff>
    </xdr:to>
    <xdr:sp macro="" textlink="">
      <xdr:nvSpPr>
        <xdr:cNvPr id="761" name="楕円 760"/>
        <xdr:cNvSpPr/>
      </xdr:nvSpPr>
      <xdr:spPr>
        <a:xfrm>
          <a:off x="19494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81157</xdr:rowOff>
    </xdr:from>
    <xdr:ext cx="378565" cy="259045"/>
    <xdr:sp macro="" textlink="">
      <xdr:nvSpPr>
        <xdr:cNvPr id="762" name="テキスト ボックス 761"/>
        <xdr:cNvSpPr txBox="1"/>
      </xdr:nvSpPr>
      <xdr:spPr>
        <a:xfrm>
          <a:off x="19356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160547</xdr:rowOff>
    </xdr:from>
    <xdr:to>
      <xdr:col>98</xdr:col>
      <xdr:colOff>38100</xdr:colOff>
      <xdr:row>39</xdr:row>
      <xdr:rowOff>90697</xdr:rowOff>
    </xdr:to>
    <xdr:sp macro="" textlink="">
      <xdr:nvSpPr>
        <xdr:cNvPr id="763" name="楕円 762"/>
        <xdr:cNvSpPr/>
      </xdr:nvSpPr>
      <xdr:spPr>
        <a:xfrm>
          <a:off x="18605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81824</xdr:rowOff>
    </xdr:from>
    <xdr:ext cx="378565" cy="259045"/>
    <xdr:sp macro="" textlink="">
      <xdr:nvSpPr>
        <xdr:cNvPr id="764" name="テキスト ボックス 763"/>
        <xdr:cNvSpPr txBox="1"/>
      </xdr:nvSpPr>
      <xdr:spPr>
        <a:xfrm>
          <a:off x="18467017" y="676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82909</xdr:rowOff>
    </xdr:from>
    <xdr:to>
      <xdr:col>116</xdr:col>
      <xdr:colOff>63500</xdr:colOff>
      <xdr:row>59</xdr:row>
      <xdr:rowOff>86730</xdr:rowOff>
    </xdr:to>
    <xdr:cxnSp macro="">
      <xdr:nvCxnSpPr>
        <xdr:cNvPr id="795" name="直線コネクタ 794"/>
        <xdr:cNvCxnSpPr/>
      </xdr:nvCxnSpPr>
      <xdr:spPr>
        <a:xfrm>
          <a:off x="21323300" y="10198459"/>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82909</xdr:rowOff>
    </xdr:from>
    <xdr:to>
      <xdr:col>111</xdr:col>
      <xdr:colOff>177800</xdr:colOff>
      <xdr:row>59</xdr:row>
      <xdr:rowOff>98878</xdr:rowOff>
    </xdr:to>
    <xdr:cxnSp macro="">
      <xdr:nvCxnSpPr>
        <xdr:cNvPr id="798" name="直線コネクタ 797"/>
        <xdr:cNvCxnSpPr/>
      </xdr:nvCxnSpPr>
      <xdr:spPr>
        <a:xfrm flipV="1">
          <a:off x="20434300" y="10198459"/>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35930</xdr:rowOff>
    </xdr:from>
    <xdr:to>
      <xdr:col>116</xdr:col>
      <xdr:colOff>114300</xdr:colOff>
      <xdr:row>59</xdr:row>
      <xdr:rowOff>137530</xdr:rowOff>
    </xdr:to>
    <xdr:sp macro="" textlink="">
      <xdr:nvSpPr>
        <xdr:cNvPr id="814" name="楕円 813"/>
        <xdr:cNvSpPr/>
      </xdr:nvSpPr>
      <xdr:spPr>
        <a:xfrm>
          <a:off x="22110700" y="101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32109</xdr:rowOff>
    </xdr:from>
    <xdr:to>
      <xdr:col>112</xdr:col>
      <xdr:colOff>38100</xdr:colOff>
      <xdr:row>59</xdr:row>
      <xdr:rowOff>133709</xdr:rowOff>
    </xdr:to>
    <xdr:sp macro="" textlink="">
      <xdr:nvSpPr>
        <xdr:cNvPr id="816" name="楕円 815"/>
        <xdr:cNvSpPr/>
      </xdr:nvSpPr>
      <xdr:spPr>
        <a:xfrm>
          <a:off x="21272500" y="101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124836</xdr:rowOff>
    </xdr:from>
    <xdr:ext cx="378565" cy="259045"/>
    <xdr:sp macro="" textlink="">
      <xdr:nvSpPr>
        <xdr:cNvPr id="817" name="テキスト ボックス 816"/>
        <xdr:cNvSpPr txBox="1"/>
      </xdr:nvSpPr>
      <xdr:spPr>
        <a:xfrm>
          <a:off x="21134017" y="1024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105280</xdr:rowOff>
    </xdr:from>
    <xdr:to>
      <xdr:col>116</xdr:col>
      <xdr:colOff>63500</xdr:colOff>
      <xdr:row>76</xdr:row>
      <xdr:rowOff>28845</xdr:rowOff>
    </xdr:to>
    <xdr:cxnSp macro="">
      <xdr:nvCxnSpPr>
        <xdr:cNvPr id="852" name="直線コネクタ 851"/>
        <xdr:cNvCxnSpPr/>
      </xdr:nvCxnSpPr>
      <xdr:spPr>
        <a:xfrm>
          <a:off x="21323300" y="12964030"/>
          <a:ext cx="838200" cy="9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105280</xdr:rowOff>
    </xdr:from>
    <xdr:to>
      <xdr:col>111</xdr:col>
      <xdr:colOff>177800</xdr:colOff>
      <xdr:row>75</xdr:row>
      <xdr:rowOff>142702</xdr:rowOff>
    </xdr:to>
    <xdr:cxnSp macro="">
      <xdr:nvCxnSpPr>
        <xdr:cNvPr id="855" name="直線コネクタ 854"/>
        <xdr:cNvCxnSpPr/>
      </xdr:nvCxnSpPr>
      <xdr:spPr>
        <a:xfrm flipV="1">
          <a:off x="20434300" y="12964030"/>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142702</xdr:rowOff>
    </xdr:from>
    <xdr:to>
      <xdr:col>107</xdr:col>
      <xdr:colOff>50800</xdr:colOff>
      <xdr:row>76</xdr:row>
      <xdr:rowOff>20737</xdr:rowOff>
    </xdr:to>
    <xdr:cxnSp macro="">
      <xdr:nvCxnSpPr>
        <xdr:cNvPr id="858" name="直線コネクタ 857"/>
        <xdr:cNvCxnSpPr/>
      </xdr:nvCxnSpPr>
      <xdr:spPr>
        <a:xfrm flipV="1">
          <a:off x="19545300" y="13001452"/>
          <a:ext cx="889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20737</xdr:rowOff>
    </xdr:from>
    <xdr:to>
      <xdr:col>102</xdr:col>
      <xdr:colOff>114300</xdr:colOff>
      <xdr:row>76</xdr:row>
      <xdr:rowOff>29629</xdr:rowOff>
    </xdr:to>
    <xdr:cxnSp macro="">
      <xdr:nvCxnSpPr>
        <xdr:cNvPr id="861" name="直線コネクタ 860"/>
        <xdr:cNvCxnSpPr/>
      </xdr:nvCxnSpPr>
      <xdr:spPr>
        <a:xfrm flipV="1">
          <a:off x="18656300" y="13050937"/>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149495</xdr:rowOff>
    </xdr:from>
    <xdr:to>
      <xdr:col>116</xdr:col>
      <xdr:colOff>114300</xdr:colOff>
      <xdr:row>76</xdr:row>
      <xdr:rowOff>79645</xdr:rowOff>
    </xdr:to>
    <xdr:sp macro="" textlink="">
      <xdr:nvSpPr>
        <xdr:cNvPr id="871" name="楕円 870"/>
        <xdr:cNvSpPr/>
      </xdr:nvSpPr>
      <xdr:spPr>
        <a:xfrm>
          <a:off x="22110700" y="130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921</xdr:rowOff>
    </xdr:from>
    <xdr:ext cx="534377" cy="259045"/>
    <xdr:sp macro="" textlink="">
      <xdr:nvSpPr>
        <xdr:cNvPr id="872" name="繰出金該当値テキスト"/>
        <xdr:cNvSpPr txBox="1"/>
      </xdr:nvSpPr>
      <xdr:spPr>
        <a:xfrm>
          <a:off x="22212300" y="128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54480</xdr:rowOff>
    </xdr:from>
    <xdr:to>
      <xdr:col>112</xdr:col>
      <xdr:colOff>38100</xdr:colOff>
      <xdr:row>75</xdr:row>
      <xdr:rowOff>156080</xdr:rowOff>
    </xdr:to>
    <xdr:sp macro="" textlink="">
      <xdr:nvSpPr>
        <xdr:cNvPr id="873" name="楕円 872"/>
        <xdr:cNvSpPr/>
      </xdr:nvSpPr>
      <xdr:spPr>
        <a:xfrm>
          <a:off x="21272500" y="129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1157</xdr:rowOff>
    </xdr:from>
    <xdr:ext cx="534377" cy="259045"/>
    <xdr:sp macro="" textlink="">
      <xdr:nvSpPr>
        <xdr:cNvPr id="874" name="テキスト ボックス 873"/>
        <xdr:cNvSpPr txBox="1"/>
      </xdr:nvSpPr>
      <xdr:spPr>
        <a:xfrm>
          <a:off x="21056111" y="1268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91902</xdr:rowOff>
    </xdr:from>
    <xdr:to>
      <xdr:col>107</xdr:col>
      <xdr:colOff>101600</xdr:colOff>
      <xdr:row>76</xdr:row>
      <xdr:rowOff>22051</xdr:rowOff>
    </xdr:to>
    <xdr:sp macro="" textlink="">
      <xdr:nvSpPr>
        <xdr:cNvPr id="875" name="楕円 874"/>
        <xdr:cNvSpPr/>
      </xdr:nvSpPr>
      <xdr:spPr>
        <a:xfrm>
          <a:off x="20383500" y="12950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38579</xdr:rowOff>
    </xdr:from>
    <xdr:ext cx="534377" cy="259045"/>
    <xdr:sp macro="" textlink="">
      <xdr:nvSpPr>
        <xdr:cNvPr id="876" name="テキスト ボックス 875"/>
        <xdr:cNvSpPr txBox="1"/>
      </xdr:nvSpPr>
      <xdr:spPr>
        <a:xfrm>
          <a:off x="20167111" y="127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141387</xdr:rowOff>
    </xdr:from>
    <xdr:to>
      <xdr:col>102</xdr:col>
      <xdr:colOff>165100</xdr:colOff>
      <xdr:row>76</xdr:row>
      <xdr:rowOff>71537</xdr:rowOff>
    </xdr:to>
    <xdr:sp macro="" textlink="">
      <xdr:nvSpPr>
        <xdr:cNvPr id="877" name="楕円 876"/>
        <xdr:cNvSpPr/>
      </xdr:nvSpPr>
      <xdr:spPr>
        <a:xfrm>
          <a:off x="194945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88064</xdr:rowOff>
    </xdr:from>
    <xdr:ext cx="534377" cy="259045"/>
    <xdr:sp macro="" textlink="">
      <xdr:nvSpPr>
        <xdr:cNvPr id="878" name="テキスト ボックス 877"/>
        <xdr:cNvSpPr txBox="1"/>
      </xdr:nvSpPr>
      <xdr:spPr>
        <a:xfrm>
          <a:off x="19278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150279</xdr:rowOff>
    </xdr:from>
    <xdr:to>
      <xdr:col>98</xdr:col>
      <xdr:colOff>38100</xdr:colOff>
      <xdr:row>76</xdr:row>
      <xdr:rowOff>80429</xdr:rowOff>
    </xdr:to>
    <xdr:sp macro="" textlink="">
      <xdr:nvSpPr>
        <xdr:cNvPr id="879" name="楕円 878"/>
        <xdr:cNvSpPr/>
      </xdr:nvSpPr>
      <xdr:spPr>
        <a:xfrm>
          <a:off x="18605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96956</xdr:rowOff>
    </xdr:from>
    <xdr:ext cx="534377" cy="259045"/>
    <xdr:sp macro="" textlink="">
      <xdr:nvSpPr>
        <xdr:cNvPr id="880" name="テキスト ボックス 879"/>
        <xdr:cNvSpPr txBox="1"/>
      </xdr:nvSpPr>
      <xdr:spPr>
        <a:xfrm>
          <a:off x="18389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819,862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22,486</a:t>
          </a:r>
          <a:r>
            <a:rPr kumimoji="1" lang="ja-JP" altLang="en-US" sz="1300">
              <a:latin typeface="ＭＳ Ｐゴシック" panose="020B0600070205080204" pitchFamily="50" charset="-128"/>
              <a:ea typeface="ＭＳ Ｐゴシック" panose="020B0600070205080204" pitchFamily="50" charset="-128"/>
            </a:rPr>
            <a:t>円の増となっているが，これは，徳之島用水事業の町負担分の償還を行ったためである。次回（最終）の償還は令和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年度に行う予定であるため，次年度は横ばいとなる見込みである。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100,505</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xdr:rowOff>
    </xdr:from>
    <xdr:to>
      <xdr:col>24</xdr:col>
      <xdr:colOff>63500</xdr:colOff>
      <xdr:row>34</xdr:row>
      <xdr:rowOff>119697</xdr:rowOff>
    </xdr:to>
    <xdr:cxnSp macro="">
      <xdr:nvCxnSpPr>
        <xdr:cNvPr id="61" name="直線コネクタ 60"/>
        <xdr:cNvCxnSpPr/>
      </xdr:nvCxnSpPr>
      <xdr:spPr>
        <a:xfrm flipV="1">
          <a:off x="3797300" y="5844413"/>
          <a:ext cx="8382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88074</xdr:rowOff>
    </xdr:from>
    <xdr:to>
      <xdr:col>19</xdr:col>
      <xdr:colOff>177800</xdr:colOff>
      <xdr:row>34</xdr:row>
      <xdr:rowOff>119697</xdr:rowOff>
    </xdr:to>
    <xdr:cxnSp macro="">
      <xdr:nvCxnSpPr>
        <xdr:cNvPr id="64" name="直線コネクタ 63"/>
        <xdr:cNvCxnSpPr/>
      </xdr:nvCxnSpPr>
      <xdr:spPr>
        <a:xfrm>
          <a:off x="2908300" y="5745924"/>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59309</xdr:rowOff>
    </xdr:from>
    <xdr:to>
      <xdr:col>15</xdr:col>
      <xdr:colOff>50800</xdr:colOff>
      <xdr:row>33</xdr:row>
      <xdr:rowOff>88074</xdr:rowOff>
    </xdr:to>
    <xdr:cxnSp macro="">
      <xdr:nvCxnSpPr>
        <xdr:cNvPr id="67" name="直線コネクタ 66"/>
        <xdr:cNvCxnSpPr/>
      </xdr:nvCxnSpPr>
      <xdr:spPr>
        <a:xfrm>
          <a:off x="2019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59309</xdr:rowOff>
    </xdr:from>
    <xdr:to>
      <xdr:col>10</xdr:col>
      <xdr:colOff>114300</xdr:colOff>
      <xdr:row>33</xdr:row>
      <xdr:rowOff>152654</xdr:rowOff>
    </xdr:to>
    <xdr:cxnSp macro="">
      <xdr:nvCxnSpPr>
        <xdr:cNvPr id="70" name="直線コネクタ 69"/>
        <xdr:cNvCxnSpPr/>
      </xdr:nvCxnSpPr>
      <xdr:spPr>
        <a:xfrm flipV="1">
          <a:off x="1130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135763</xdr:rowOff>
    </xdr:from>
    <xdr:to>
      <xdr:col>24</xdr:col>
      <xdr:colOff>114300</xdr:colOff>
      <xdr:row>34</xdr:row>
      <xdr:rowOff>65913</xdr:rowOff>
    </xdr:to>
    <xdr:sp macro="" textlink="">
      <xdr:nvSpPr>
        <xdr:cNvPr id="80" name="楕円 79"/>
        <xdr:cNvSpPr/>
      </xdr:nvSpPr>
      <xdr:spPr>
        <a:xfrm>
          <a:off x="45847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158640</xdr:rowOff>
    </xdr:from>
    <xdr:ext cx="469744" cy="259045"/>
    <xdr:sp macro="" textlink="">
      <xdr:nvSpPr>
        <xdr:cNvPr id="81" name="議会費該当値テキスト"/>
        <xdr:cNvSpPr txBox="1"/>
      </xdr:nvSpPr>
      <xdr:spPr>
        <a:xfrm>
          <a:off x="4686300"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68897</xdr:rowOff>
    </xdr:from>
    <xdr:to>
      <xdr:col>20</xdr:col>
      <xdr:colOff>38100</xdr:colOff>
      <xdr:row>34</xdr:row>
      <xdr:rowOff>170497</xdr:rowOff>
    </xdr:to>
    <xdr:sp macro="" textlink="">
      <xdr:nvSpPr>
        <xdr:cNvPr id="82" name="楕円 81"/>
        <xdr:cNvSpPr/>
      </xdr:nvSpPr>
      <xdr:spPr>
        <a:xfrm>
          <a:off x="3746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15574</xdr:rowOff>
    </xdr:from>
    <xdr:ext cx="469744" cy="259045"/>
    <xdr:sp macro="" textlink="">
      <xdr:nvSpPr>
        <xdr:cNvPr id="83" name="テキスト ボックス 82"/>
        <xdr:cNvSpPr txBox="1"/>
      </xdr:nvSpPr>
      <xdr:spPr>
        <a:xfrm>
          <a:off x="3562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37274</xdr:rowOff>
    </xdr:from>
    <xdr:to>
      <xdr:col>15</xdr:col>
      <xdr:colOff>101600</xdr:colOff>
      <xdr:row>33</xdr:row>
      <xdr:rowOff>138874</xdr:rowOff>
    </xdr:to>
    <xdr:sp macro="" textlink="">
      <xdr:nvSpPr>
        <xdr:cNvPr id="84" name="楕円 83"/>
        <xdr:cNvSpPr/>
      </xdr:nvSpPr>
      <xdr:spPr>
        <a:xfrm>
          <a:off x="2857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155401</xdr:rowOff>
    </xdr:from>
    <xdr:ext cx="469744" cy="259045"/>
    <xdr:sp macro="" textlink="">
      <xdr:nvSpPr>
        <xdr:cNvPr id="85" name="テキスト ボックス 84"/>
        <xdr:cNvSpPr txBox="1"/>
      </xdr:nvSpPr>
      <xdr:spPr>
        <a:xfrm>
          <a:off x="2673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xdr:rowOff>
    </xdr:from>
    <xdr:to>
      <xdr:col>10</xdr:col>
      <xdr:colOff>165100</xdr:colOff>
      <xdr:row>33</xdr:row>
      <xdr:rowOff>110109</xdr:rowOff>
    </xdr:to>
    <xdr:sp macro="" textlink="">
      <xdr:nvSpPr>
        <xdr:cNvPr id="86" name="楕円 85"/>
        <xdr:cNvSpPr/>
      </xdr:nvSpPr>
      <xdr:spPr>
        <a:xfrm>
          <a:off x="1968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126636</xdr:rowOff>
    </xdr:from>
    <xdr:ext cx="469744" cy="259045"/>
    <xdr:sp macro="" textlink="">
      <xdr:nvSpPr>
        <xdr:cNvPr id="87" name="テキスト ボックス 86"/>
        <xdr:cNvSpPr txBox="1"/>
      </xdr:nvSpPr>
      <xdr:spPr>
        <a:xfrm>
          <a:off x="1784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101854</xdr:rowOff>
    </xdr:from>
    <xdr:to>
      <xdr:col>6</xdr:col>
      <xdr:colOff>38100</xdr:colOff>
      <xdr:row>34</xdr:row>
      <xdr:rowOff>32004</xdr:rowOff>
    </xdr:to>
    <xdr:sp macro="" textlink="">
      <xdr:nvSpPr>
        <xdr:cNvPr id="88" name="楕円 87"/>
        <xdr:cNvSpPr/>
      </xdr:nvSpPr>
      <xdr:spPr>
        <a:xfrm>
          <a:off x="1079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48531</xdr:rowOff>
    </xdr:from>
    <xdr:ext cx="469744" cy="259045"/>
    <xdr:sp macro="" textlink="">
      <xdr:nvSpPr>
        <xdr:cNvPr id="89" name="テキスト ボックス 88"/>
        <xdr:cNvSpPr txBox="1"/>
      </xdr:nvSpPr>
      <xdr:spPr>
        <a:xfrm>
          <a:off x="895428"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60507</xdr:rowOff>
    </xdr:from>
    <xdr:to>
      <xdr:col>24</xdr:col>
      <xdr:colOff>63500</xdr:colOff>
      <xdr:row>57</xdr:row>
      <xdr:rowOff>96212</xdr:rowOff>
    </xdr:to>
    <xdr:cxnSp macro="">
      <xdr:nvCxnSpPr>
        <xdr:cNvPr id="122" name="直線コネクタ 121"/>
        <xdr:cNvCxnSpPr/>
      </xdr:nvCxnSpPr>
      <xdr:spPr>
        <a:xfrm flipV="1">
          <a:off x="3797300" y="9833157"/>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96212</xdr:rowOff>
    </xdr:from>
    <xdr:to>
      <xdr:col>19</xdr:col>
      <xdr:colOff>177800</xdr:colOff>
      <xdr:row>58</xdr:row>
      <xdr:rowOff>27277</xdr:rowOff>
    </xdr:to>
    <xdr:cxnSp macro="">
      <xdr:nvCxnSpPr>
        <xdr:cNvPr id="125" name="直線コネクタ 124"/>
        <xdr:cNvCxnSpPr/>
      </xdr:nvCxnSpPr>
      <xdr:spPr>
        <a:xfrm flipV="1">
          <a:off x="2908300" y="9868862"/>
          <a:ext cx="889000" cy="1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27277</xdr:rowOff>
    </xdr:from>
    <xdr:to>
      <xdr:col>15</xdr:col>
      <xdr:colOff>50800</xdr:colOff>
      <xdr:row>58</xdr:row>
      <xdr:rowOff>93640</xdr:rowOff>
    </xdr:to>
    <xdr:cxnSp macro="">
      <xdr:nvCxnSpPr>
        <xdr:cNvPr id="128" name="直線コネクタ 127"/>
        <xdr:cNvCxnSpPr/>
      </xdr:nvCxnSpPr>
      <xdr:spPr>
        <a:xfrm flipV="1">
          <a:off x="2019300" y="9971377"/>
          <a:ext cx="8890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93640</xdr:rowOff>
    </xdr:from>
    <xdr:to>
      <xdr:col>10</xdr:col>
      <xdr:colOff>114300</xdr:colOff>
      <xdr:row>58</xdr:row>
      <xdr:rowOff>105284</xdr:rowOff>
    </xdr:to>
    <xdr:cxnSp macro="">
      <xdr:nvCxnSpPr>
        <xdr:cNvPr id="131" name="直線コネクタ 130"/>
        <xdr:cNvCxnSpPr/>
      </xdr:nvCxnSpPr>
      <xdr:spPr>
        <a:xfrm flipV="1">
          <a:off x="1130300" y="1003774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9707</xdr:rowOff>
    </xdr:from>
    <xdr:to>
      <xdr:col>24</xdr:col>
      <xdr:colOff>114300</xdr:colOff>
      <xdr:row>57</xdr:row>
      <xdr:rowOff>111307</xdr:rowOff>
    </xdr:to>
    <xdr:sp macro="" textlink="">
      <xdr:nvSpPr>
        <xdr:cNvPr id="141" name="楕円 140"/>
        <xdr:cNvSpPr/>
      </xdr:nvSpPr>
      <xdr:spPr>
        <a:xfrm>
          <a:off x="4584700" y="97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32584</xdr:rowOff>
    </xdr:from>
    <xdr:ext cx="599010" cy="259045"/>
    <xdr:sp macro="" textlink="">
      <xdr:nvSpPr>
        <xdr:cNvPr id="142" name="総務費該当値テキスト"/>
        <xdr:cNvSpPr txBox="1"/>
      </xdr:nvSpPr>
      <xdr:spPr>
        <a:xfrm>
          <a:off x="4686300" y="963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45412</xdr:rowOff>
    </xdr:from>
    <xdr:to>
      <xdr:col>20</xdr:col>
      <xdr:colOff>38100</xdr:colOff>
      <xdr:row>57</xdr:row>
      <xdr:rowOff>147012</xdr:rowOff>
    </xdr:to>
    <xdr:sp macro="" textlink="">
      <xdr:nvSpPr>
        <xdr:cNvPr id="143" name="楕円 142"/>
        <xdr:cNvSpPr/>
      </xdr:nvSpPr>
      <xdr:spPr>
        <a:xfrm>
          <a:off x="3746500" y="98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163539</xdr:rowOff>
    </xdr:from>
    <xdr:ext cx="599010" cy="259045"/>
    <xdr:sp macro="" textlink="">
      <xdr:nvSpPr>
        <xdr:cNvPr id="144" name="テキスト ボックス 143"/>
        <xdr:cNvSpPr txBox="1"/>
      </xdr:nvSpPr>
      <xdr:spPr>
        <a:xfrm>
          <a:off x="3497795" y="959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147927</xdr:rowOff>
    </xdr:from>
    <xdr:to>
      <xdr:col>15</xdr:col>
      <xdr:colOff>101600</xdr:colOff>
      <xdr:row>58</xdr:row>
      <xdr:rowOff>78077</xdr:rowOff>
    </xdr:to>
    <xdr:sp macro="" textlink="">
      <xdr:nvSpPr>
        <xdr:cNvPr id="145" name="楕円 144"/>
        <xdr:cNvSpPr/>
      </xdr:nvSpPr>
      <xdr:spPr>
        <a:xfrm>
          <a:off x="2857500" y="99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94604</xdr:rowOff>
    </xdr:from>
    <xdr:ext cx="534377" cy="259045"/>
    <xdr:sp macro="" textlink="">
      <xdr:nvSpPr>
        <xdr:cNvPr id="146" name="テキスト ボックス 145"/>
        <xdr:cNvSpPr txBox="1"/>
      </xdr:nvSpPr>
      <xdr:spPr>
        <a:xfrm>
          <a:off x="2641111" y="96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42840</xdr:rowOff>
    </xdr:from>
    <xdr:to>
      <xdr:col>10</xdr:col>
      <xdr:colOff>165100</xdr:colOff>
      <xdr:row>58</xdr:row>
      <xdr:rowOff>144440</xdr:rowOff>
    </xdr:to>
    <xdr:sp macro="" textlink="">
      <xdr:nvSpPr>
        <xdr:cNvPr id="147" name="楕円 146"/>
        <xdr:cNvSpPr/>
      </xdr:nvSpPr>
      <xdr:spPr>
        <a:xfrm>
          <a:off x="1968500" y="99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135567</xdr:rowOff>
    </xdr:from>
    <xdr:ext cx="534377" cy="259045"/>
    <xdr:sp macro="" textlink="">
      <xdr:nvSpPr>
        <xdr:cNvPr id="148" name="テキスト ボックス 147"/>
        <xdr:cNvSpPr txBox="1"/>
      </xdr:nvSpPr>
      <xdr:spPr>
        <a:xfrm>
          <a:off x="1752111" y="100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54484</xdr:rowOff>
    </xdr:from>
    <xdr:to>
      <xdr:col>6</xdr:col>
      <xdr:colOff>38100</xdr:colOff>
      <xdr:row>58</xdr:row>
      <xdr:rowOff>156084</xdr:rowOff>
    </xdr:to>
    <xdr:sp macro="" textlink="">
      <xdr:nvSpPr>
        <xdr:cNvPr id="149" name="楕円 148"/>
        <xdr:cNvSpPr/>
      </xdr:nvSpPr>
      <xdr:spPr>
        <a:xfrm>
          <a:off x="1079500" y="99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147211</xdr:rowOff>
    </xdr:from>
    <xdr:ext cx="534377" cy="259045"/>
    <xdr:sp macro="" textlink="">
      <xdr:nvSpPr>
        <xdr:cNvPr id="150" name="テキスト ボックス 149"/>
        <xdr:cNvSpPr txBox="1"/>
      </xdr:nvSpPr>
      <xdr:spPr>
        <a:xfrm>
          <a:off x="863111" y="100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163364</xdr:rowOff>
    </xdr:from>
    <xdr:to>
      <xdr:col>24</xdr:col>
      <xdr:colOff>63500</xdr:colOff>
      <xdr:row>75</xdr:row>
      <xdr:rowOff>45608</xdr:rowOff>
    </xdr:to>
    <xdr:cxnSp macro="">
      <xdr:nvCxnSpPr>
        <xdr:cNvPr id="178" name="直線コネクタ 177"/>
        <xdr:cNvCxnSpPr/>
      </xdr:nvCxnSpPr>
      <xdr:spPr>
        <a:xfrm>
          <a:off x="3797300" y="12679214"/>
          <a:ext cx="838200" cy="22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163364</xdr:rowOff>
    </xdr:from>
    <xdr:to>
      <xdr:col>19</xdr:col>
      <xdr:colOff>177800</xdr:colOff>
      <xdr:row>75</xdr:row>
      <xdr:rowOff>29304</xdr:rowOff>
    </xdr:to>
    <xdr:cxnSp macro="">
      <xdr:nvCxnSpPr>
        <xdr:cNvPr id="181" name="直線コネクタ 180"/>
        <xdr:cNvCxnSpPr/>
      </xdr:nvCxnSpPr>
      <xdr:spPr>
        <a:xfrm flipV="1">
          <a:off x="2908300" y="12679214"/>
          <a:ext cx="889000" cy="20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29304</xdr:rowOff>
    </xdr:from>
    <xdr:to>
      <xdr:col>15</xdr:col>
      <xdr:colOff>50800</xdr:colOff>
      <xdr:row>75</xdr:row>
      <xdr:rowOff>149357</xdr:rowOff>
    </xdr:to>
    <xdr:cxnSp macro="">
      <xdr:nvCxnSpPr>
        <xdr:cNvPr id="184" name="直線コネクタ 183"/>
        <xdr:cNvCxnSpPr/>
      </xdr:nvCxnSpPr>
      <xdr:spPr>
        <a:xfrm flipV="1">
          <a:off x="2019300" y="12888054"/>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149357</xdr:rowOff>
    </xdr:from>
    <xdr:to>
      <xdr:col>10</xdr:col>
      <xdr:colOff>114300</xdr:colOff>
      <xdr:row>76</xdr:row>
      <xdr:rowOff>318</xdr:rowOff>
    </xdr:to>
    <xdr:cxnSp macro="">
      <xdr:nvCxnSpPr>
        <xdr:cNvPr id="187" name="直線コネクタ 186"/>
        <xdr:cNvCxnSpPr/>
      </xdr:nvCxnSpPr>
      <xdr:spPr>
        <a:xfrm flipV="1">
          <a:off x="1130300" y="13008107"/>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166258</xdr:rowOff>
    </xdr:from>
    <xdr:to>
      <xdr:col>24</xdr:col>
      <xdr:colOff>114300</xdr:colOff>
      <xdr:row>75</xdr:row>
      <xdr:rowOff>96408</xdr:rowOff>
    </xdr:to>
    <xdr:sp macro="" textlink="">
      <xdr:nvSpPr>
        <xdr:cNvPr id="197" name="楕円 196"/>
        <xdr:cNvSpPr/>
      </xdr:nvSpPr>
      <xdr:spPr>
        <a:xfrm>
          <a:off x="4584700" y="128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17685</xdr:rowOff>
    </xdr:from>
    <xdr:ext cx="599010" cy="259045"/>
    <xdr:sp macro="" textlink="">
      <xdr:nvSpPr>
        <xdr:cNvPr id="198" name="民生費該当値テキスト"/>
        <xdr:cNvSpPr txBox="1"/>
      </xdr:nvSpPr>
      <xdr:spPr>
        <a:xfrm>
          <a:off x="4686300" y="127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112564</xdr:rowOff>
    </xdr:from>
    <xdr:to>
      <xdr:col>20</xdr:col>
      <xdr:colOff>38100</xdr:colOff>
      <xdr:row>74</xdr:row>
      <xdr:rowOff>42714</xdr:rowOff>
    </xdr:to>
    <xdr:sp macro="" textlink="">
      <xdr:nvSpPr>
        <xdr:cNvPr id="199" name="楕円 198"/>
        <xdr:cNvSpPr/>
      </xdr:nvSpPr>
      <xdr:spPr>
        <a:xfrm>
          <a:off x="3746500" y="12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59241</xdr:rowOff>
    </xdr:from>
    <xdr:ext cx="599010" cy="259045"/>
    <xdr:sp macro="" textlink="">
      <xdr:nvSpPr>
        <xdr:cNvPr id="200" name="テキスト ボックス 199"/>
        <xdr:cNvSpPr txBox="1"/>
      </xdr:nvSpPr>
      <xdr:spPr>
        <a:xfrm>
          <a:off x="3497795" y="1240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149954</xdr:rowOff>
    </xdr:from>
    <xdr:to>
      <xdr:col>15</xdr:col>
      <xdr:colOff>101600</xdr:colOff>
      <xdr:row>75</xdr:row>
      <xdr:rowOff>80104</xdr:rowOff>
    </xdr:to>
    <xdr:sp macro="" textlink="">
      <xdr:nvSpPr>
        <xdr:cNvPr id="201" name="楕円 200"/>
        <xdr:cNvSpPr/>
      </xdr:nvSpPr>
      <xdr:spPr>
        <a:xfrm>
          <a:off x="2857500" y="128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96631</xdr:rowOff>
    </xdr:from>
    <xdr:ext cx="599010" cy="259045"/>
    <xdr:sp macro="" textlink="">
      <xdr:nvSpPr>
        <xdr:cNvPr id="202" name="テキスト ボックス 201"/>
        <xdr:cNvSpPr txBox="1"/>
      </xdr:nvSpPr>
      <xdr:spPr>
        <a:xfrm>
          <a:off x="2608795" y="126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98556</xdr:rowOff>
    </xdr:from>
    <xdr:to>
      <xdr:col>10</xdr:col>
      <xdr:colOff>165100</xdr:colOff>
      <xdr:row>76</xdr:row>
      <xdr:rowOff>28705</xdr:rowOff>
    </xdr:to>
    <xdr:sp macro="" textlink="">
      <xdr:nvSpPr>
        <xdr:cNvPr id="203" name="楕円 202"/>
        <xdr:cNvSpPr/>
      </xdr:nvSpPr>
      <xdr:spPr>
        <a:xfrm>
          <a:off x="1968500" y="12957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45233</xdr:rowOff>
    </xdr:from>
    <xdr:ext cx="599010" cy="259045"/>
    <xdr:sp macro="" textlink="">
      <xdr:nvSpPr>
        <xdr:cNvPr id="204" name="テキスト ボックス 203"/>
        <xdr:cNvSpPr txBox="1"/>
      </xdr:nvSpPr>
      <xdr:spPr>
        <a:xfrm>
          <a:off x="1719795" y="12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120968</xdr:rowOff>
    </xdr:from>
    <xdr:to>
      <xdr:col>6</xdr:col>
      <xdr:colOff>38100</xdr:colOff>
      <xdr:row>76</xdr:row>
      <xdr:rowOff>51118</xdr:rowOff>
    </xdr:to>
    <xdr:sp macro="" textlink="">
      <xdr:nvSpPr>
        <xdr:cNvPr id="205" name="楕円 204"/>
        <xdr:cNvSpPr/>
      </xdr:nvSpPr>
      <xdr:spPr>
        <a:xfrm>
          <a:off x="1079500" y="129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67645</xdr:rowOff>
    </xdr:from>
    <xdr:ext cx="599010" cy="259045"/>
    <xdr:sp macro="" textlink="">
      <xdr:nvSpPr>
        <xdr:cNvPr id="206" name="テキスト ボックス 205"/>
        <xdr:cNvSpPr txBox="1"/>
      </xdr:nvSpPr>
      <xdr:spPr>
        <a:xfrm>
          <a:off x="830795" y="127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128423</xdr:rowOff>
    </xdr:from>
    <xdr:to>
      <xdr:col>24</xdr:col>
      <xdr:colOff>63500</xdr:colOff>
      <xdr:row>96</xdr:row>
      <xdr:rowOff>163178</xdr:rowOff>
    </xdr:to>
    <xdr:cxnSp macro="">
      <xdr:nvCxnSpPr>
        <xdr:cNvPr id="235" name="直線コネクタ 234"/>
        <xdr:cNvCxnSpPr/>
      </xdr:nvCxnSpPr>
      <xdr:spPr>
        <a:xfrm>
          <a:off x="3797300" y="16587623"/>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109000</xdr:rowOff>
    </xdr:from>
    <xdr:to>
      <xdr:col>19</xdr:col>
      <xdr:colOff>177800</xdr:colOff>
      <xdr:row>96</xdr:row>
      <xdr:rowOff>128423</xdr:rowOff>
    </xdr:to>
    <xdr:cxnSp macro="">
      <xdr:nvCxnSpPr>
        <xdr:cNvPr id="238" name="直線コネクタ 237"/>
        <xdr:cNvCxnSpPr/>
      </xdr:nvCxnSpPr>
      <xdr:spPr>
        <a:xfrm>
          <a:off x="2908300" y="16568200"/>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81606</xdr:rowOff>
    </xdr:from>
    <xdr:to>
      <xdr:col>15</xdr:col>
      <xdr:colOff>50800</xdr:colOff>
      <xdr:row>96</xdr:row>
      <xdr:rowOff>109000</xdr:rowOff>
    </xdr:to>
    <xdr:cxnSp macro="">
      <xdr:nvCxnSpPr>
        <xdr:cNvPr id="241" name="直線コネクタ 240"/>
        <xdr:cNvCxnSpPr/>
      </xdr:nvCxnSpPr>
      <xdr:spPr>
        <a:xfrm>
          <a:off x="2019300" y="16540806"/>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81606</xdr:rowOff>
    </xdr:from>
    <xdr:to>
      <xdr:col>10</xdr:col>
      <xdr:colOff>114300</xdr:colOff>
      <xdr:row>96</xdr:row>
      <xdr:rowOff>117999</xdr:rowOff>
    </xdr:to>
    <xdr:cxnSp macro="">
      <xdr:nvCxnSpPr>
        <xdr:cNvPr id="244" name="直線コネクタ 243"/>
        <xdr:cNvCxnSpPr/>
      </xdr:nvCxnSpPr>
      <xdr:spPr>
        <a:xfrm flipV="1">
          <a:off x="1130300" y="16540806"/>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112378</xdr:rowOff>
    </xdr:from>
    <xdr:to>
      <xdr:col>24</xdr:col>
      <xdr:colOff>114300</xdr:colOff>
      <xdr:row>97</xdr:row>
      <xdr:rowOff>42528</xdr:rowOff>
    </xdr:to>
    <xdr:sp macro="" textlink="">
      <xdr:nvSpPr>
        <xdr:cNvPr id="254" name="楕円 253"/>
        <xdr:cNvSpPr/>
      </xdr:nvSpPr>
      <xdr:spPr>
        <a:xfrm>
          <a:off x="4584700" y="165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90805</xdr:rowOff>
    </xdr:from>
    <xdr:ext cx="534377" cy="259045"/>
    <xdr:sp macro="" textlink="">
      <xdr:nvSpPr>
        <xdr:cNvPr id="255" name="衛生費該当値テキスト"/>
        <xdr:cNvSpPr txBox="1"/>
      </xdr:nvSpPr>
      <xdr:spPr>
        <a:xfrm>
          <a:off x="4686300" y="165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77623</xdr:rowOff>
    </xdr:from>
    <xdr:to>
      <xdr:col>20</xdr:col>
      <xdr:colOff>38100</xdr:colOff>
      <xdr:row>97</xdr:row>
      <xdr:rowOff>7773</xdr:rowOff>
    </xdr:to>
    <xdr:sp macro="" textlink="">
      <xdr:nvSpPr>
        <xdr:cNvPr id="256" name="楕円 255"/>
        <xdr:cNvSpPr/>
      </xdr:nvSpPr>
      <xdr:spPr>
        <a:xfrm>
          <a:off x="3746500" y="16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24300</xdr:rowOff>
    </xdr:from>
    <xdr:ext cx="534377" cy="259045"/>
    <xdr:sp macro="" textlink="">
      <xdr:nvSpPr>
        <xdr:cNvPr id="257" name="テキスト ボックス 256"/>
        <xdr:cNvSpPr txBox="1"/>
      </xdr:nvSpPr>
      <xdr:spPr>
        <a:xfrm>
          <a:off x="3530111" y="163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58200</xdr:rowOff>
    </xdr:from>
    <xdr:to>
      <xdr:col>15</xdr:col>
      <xdr:colOff>101600</xdr:colOff>
      <xdr:row>96</xdr:row>
      <xdr:rowOff>159800</xdr:rowOff>
    </xdr:to>
    <xdr:sp macro="" textlink="">
      <xdr:nvSpPr>
        <xdr:cNvPr id="258" name="楕円 257"/>
        <xdr:cNvSpPr/>
      </xdr:nvSpPr>
      <xdr:spPr>
        <a:xfrm>
          <a:off x="2857500" y="16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4877</xdr:rowOff>
    </xdr:from>
    <xdr:ext cx="534377" cy="259045"/>
    <xdr:sp macro="" textlink="">
      <xdr:nvSpPr>
        <xdr:cNvPr id="259" name="テキスト ボックス 258"/>
        <xdr:cNvSpPr txBox="1"/>
      </xdr:nvSpPr>
      <xdr:spPr>
        <a:xfrm>
          <a:off x="2641111" y="162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30806</xdr:rowOff>
    </xdr:from>
    <xdr:to>
      <xdr:col>10</xdr:col>
      <xdr:colOff>165100</xdr:colOff>
      <xdr:row>96</xdr:row>
      <xdr:rowOff>132406</xdr:rowOff>
    </xdr:to>
    <xdr:sp macro="" textlink="">
      <xdr:nvSpPr>
        <xdr:cNvPr id="260" name="楕円 259"/>
        <xdr:cNvSpPr/>
      </xdr:nvSpPr>
      <xdr:spPr>
        <a:xfrm>
          <a:off x="1968500" y="164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148933</xdr:rowOff>
    </xdr:from>
    <xdr:ext cx="534377" cy="259045"/>
    <xdr:sp macro="" textlink="">
      <xdr:nvSpPr>
        <xdr:cNvPr id="261" name="テキスト ボックス 260"/>
        <xdr:cNvSpPr txBox="1"/>
      </xdr:nvSpPr>
      <xdr:spPr>
        <a:xfrm>
          <a:off x="1752111" y="162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67199</xdr:rowOff>
    </xdr:from>
    <xdr:to>
      <xdr:col>6</xdr:col>
      <xdr:colOff>38100</xdr:colOff>
      <xdr:row>96</xdr:row>
      <xdr:rowOff>168799</xdr:rowOff>
    </xdr:to>
    <xdr:sp macro="" textlink="">
      <xdr:nvSpPr>
        <xdr:cNvPr id="262" name="楕円 261"/>
        <xdr:cNvSpPr/>
      </xdr:nvSpPr>
      <xdr:spPr>
        <a:xfrm>
          <a:off x="10795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13876</xdr:rowOff>
    </xdr:from>
    <xdr:ext cx="534377" cy="259045"/>
    <xdr:sp macro="" textlink="">
      <xdr:nvSpPr>
        <xdr:cNvPr id="263" name="テキスト ボックス 262"/>
        <xdr:cNvSpPr txBox="1"/>
      </xdr:nvSpPr>
      <xdr:spPr>
        <a:xfrm>
          <a:off x="863111" y="163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129184</xdr:rowOff>
    </xdr:from>
    <xdr:to>
      <xdr:col>55</xdr:col>
      <xdr:colOff>0</xdr:colOff>
      <xdr:row>37</xdr:row>
      <xdr:rowOff>132385</xdr:rowOff>
    </xdr:to>
    <xdr:cxnSp macro="">
      <xdr:nvCxnSpPr>
        <xdr:cNvPr id="290" name="直線コネクタ 289"/>
        <xdr:cNvCxnSpPr/>
      </xdr:nvCxnSpPr>
      <xdr:spPr>
        <a:xfrm flipV="1">
          <a:off x="9639300" y="647283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132385</xdr:rowOff>
    </xdr:from>
    <xdr:to>
      <xdr:col>50</xdr:col>
      <xdr:colOff>114300</xdr:colOff>
      <xdr:row>37</xdr:row>
      <xdr:rowOff>155016</xdr:rowOff>
    </xdr:to>
    <xdr:cxnSp macro="">
      <xdr:nvCxnSpPr>
        <xdr:cNvPr id="293" name="直線コネクタ 292"/>
        <xdr:cNvCxnSpPr/>
      </xdr:nvCxnSpPr>
      <xdr:spPr>
        <a:xfrm flipV="1">
          <a:off x="8750300" y="647603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155016</xdr:rowOff>
    </xdr:from>
    <xdr:to>
      <xdr:col>45</xdr:col>
      <xdr:colOff>177800</xdr:colOff>
      <xdr:row>37</xdr:row>
      <xdr:rowOff>157531</xdr:rowOff>
    </xdr:to>
    <xdr:cxnSp macro="">
      <xdr:nvCxnSpPr>
        <xdr:cNvPr id="296" name="直線コネクタ 295"/>
        <xdr:cNvCxnSpPr/>
      </xdr:nvCxnSpPr>
      <xdr:spPr>
        <a:xfrm flipV="1">
          <a:off x="7861300" y="64986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95123</xdr:rowOff>
    </xdr:from>
    <xdr:to>
      <xdr:col>41</xdr:col>
      <xdr:colOff>50800</xdr:colOff>
      <xdr:row>37</xdr:row>
      <xdr:rowOff>157531</xdr:rowOff>
    </xdr:to>
    <xdr:cxnSp macro="">
      <xdr:nvCxnSpPr>
        <xdr:cNvPr id="299" name="直線コネクタ 298"/>
        <xdr:cNvCxnSpPr/>
      </xdr:nvCxnSpPr>
      <xdr:spPr>
        <a:xfrm>
          <a:off x="6972300" y="6267323"/>
          <a:ext cx="889000" cy="2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309" name="楕円 308"/>
        <xdr:cNvSpPr/>
      </xdr:nvSpPr>
      <xdr:spPr>
        <a:xfrm>
          <a:off x="104267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101261</xdr:rowOff>
    </xdr:from>
    <xdr:ext cx="378565" cy="259045"/>
    <xdr:sp macro="" textlink="">
      <xdr:nvSpPr>
        <xdr:cNvPr id="310" name="労働費該当値テキスト"/>
        <xdr:cNvSpPr txBox="1"/>
      </xdr:nvSpPr>
      <xdr:spPr>
        <a:xfrm>
          <a:off x="10528300" y="62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81585</xdr:rowOff>
    </xdr:from>
    <xdr:to>
      <xdr:col>50</xdr:col>
      <xdr:colOff>165100</xdr:colOff>
      <xdr:row>38</xdr:row>
      <xdr:rowOff>11735</xdr:rowOff>
    </xdr:to>
    <xdr:sp macro="" textlink="">
      <xdr:nvSpPr>
        <xdr:cNvPr id="311" name="楕円 310"/>
        <xdr:cNvSpPr/>
      </xdr:nvSpPr>
      <xdr:spPr>
        <a:xfrm>
          <a:off x="9588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28262</xdr:rowOff>
    </xdr:from>
    <xdr:ext cx="378565" cy="259045"/>
    <xdr:sp macro="" textlink="">
      <xdr:nvSpPr>
        <xdr:cNvPr id="312" name="テキスト ボックス 311"/>
        <xdr:cNvSpPr txBox="1"/>
      </xdr:nvSpPr>
      <xdr:spPr>
        <a:xfrm>
          <a:off x="9450017" y="620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104216</xdr:rowOff>
    </xdr:from>
    <xdr:to>
      <xdr:col>46</xdr:col>
      <xdr:colOff>38100</xdr:colOff>
      <xdr:row>38</xdr:row>
      <xdr:rowOff>34366</xdr:rowOff>
    </xdr:to>
    <xdr:sp macro="" textlink="">
      <xdr:nvSpPr>
        <xdr:cNvPr id="313" name="楕円 312"/>
        <xdr:cNvSpPr/>
      </xdr:nvSpPr>
      <xdr:spPr>
        <a:xfrm>
          <a:off x="8699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25493</xdr:rowOff>
    </xdr:from>
    <xdr:ext cx="378565" cy="259045"/>
    <xdr:sp macro="" textlink="">
      <xdr:nvSpPr>
        <xdr:cNvPr id="314" name="テキスト ボックス 313"/>
        <xdr:cNvSpPr txBox="1"/>
      </xdr:nvSpPr>
      <xdr:spPr>
        <a:xfrm>
          <a:off x="8561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106731</xdr:rowOff>
    </xdr:from>
    <xdr:to>
      <xdr:col>41</xdr:col>
      <xdr:colOff>101600</xdr:colOff>
      <xdr:row>38</xdr:row>
      <xdr:rowOff>36881</xdr:rowOff>
    </xdr:to>
    <xdr:sp macro="" textlink="">
      <xdr:nvSpPr>
        <xdr:cNvPr id="315" name="楕円 314"/>
        <xdr:cNvSpPr/>
      </xdr:nvSpPr>
      <xdr:spPr>
        <a:xfrm>
          <a:off x="7810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28008</xdr:rowOff>
    </xdr:from>
    <xdr:ext cx="378565" cy="259045"/>
    <xdr:sp macro="" textlink="">
      <xdr:nvSpPr>
        <xdr:cNvPr id="316" name="テキスト ボックス 315"/>
        <xdr:cNvSpPr txBox="1"/>
      </xdr:nvSpPr>
      <xdr:spPr>
        <a:xfrm>
          <a:off x="7672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44323</xdr:rowOff>
    </xdr:from>
    <xdr:to>
      <xdr:col>36</xdr:col>
      <xdr:colOff>165100</xdr:colOff>
      <xdr:row>36</xdr:row>
      <xdr:rowOff>145923</xdr:rowOff>
    </xdr:to>
    <xdr:sp macro="" textlink="">
      <xdr:nvSpPr>
        <xdr:cNvPr id="317" name="楕円 316"/>
        <xdr:cNvSpPr/>
      </xdr:nvSpPr>
      <xdr:spPr>
        <a:xfrm>
          <a:off x="6921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162450</xdr:rowOff>
    </xdr:from>
    <xdr:ext cx="469744" cy="259045"/>
    <xdr:sp macro="" textlink="">
      <xdr:nvSpPr>
        <xdr:cNvPr id="318" name="テキスト ボックス 317"/>
        <xdr:cNvSpPr txBox="1"/>
      </xdr:nvSpPr>
      <xdr:spPr>
        <a:xfrm>
          <a:off x="6737428"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3975</xdr:rowOff>
    </xdr:from>
    <xdr:to>
      <xdr:col>55</xdr:col>
      <xdr:colOff>0</xdr:colOff>
      <xdr:row>53</xdr:row>
      <xdr:rowOff>145847</xdr:rowOff>
    </xdr:to>
    <xdr:cxnSp macro="">
      <xdr:nvCxnSpPr>
        <xdr:cNvPr id="347" name="直線コネクタ 346"/>
        <xdr:cNvCxnSpPr/>
      </xdr:nvCxnSpPr>
      <xdr:spPr>
        <a:xfrm flipV="1">
          <a:off x="9639300" y="8919375"/>
          <a:ext cx="8382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145847</xdr:rowOff>
    </xdr:from>
    <xdr:to>
      <xdr:col>50</xdr:col>
      <xdr:colOff>114300</xdr:colOff>
      <xdr:row>54</xdr:row>
      <xdr:rowOff>33960</xdr:rowOff>
    </xdr:to>
    <xdr:cxnSp macro="">
      <xdr:nvCxnSpPr>
        <xdr:cNvPr id="350" name="直線コネクタ 349"/>
        <xdr:cNvCxnSpPr/>
      </xdr:nvCxnSpPr>
      <xdr:spPr>
        <a:xfrm flipV="1">
          <a:off x="8750300" y="9232697"/>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33960</xdr:rowOff>
    </xdr:from>
    <xdr:to>
      <xdr:col>45</xdr:col>
      <xdr:colOff>177800</xdr:colOff>
      <xdr:row>54</xdr:row>
      <xdr:rowOff>144310</xdr:rowOff>
    </xdr:to>
    <xdr:cxnSp macro="">
      <xdr:nvCxnSpPr>
        <xdr:cNvPr id="353" name="直線コネクタ 352"/>
        <xdr:cNvCxnSpPr/>
      </xdr:nvCxnSpPr>
      <xdr:spPr>
        <a:xfrm flipV="1">
          <a:off x="7861300" y="9292260"/>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49479</xdr:rowOff>
    </xdr:from>
    <xdr:to>
      <xdr:col>41</xdr:col>
      <xdr:colOff>50800</xdr:colOff>
      <xdr:row>54</xdr:row>
      <xdr:rowOff>144310</xdr:rowOff>
    </xdr:to>
    <xdr:cxnSp macro="">
      <xdr:nvCxnSpPr>
        <xdr:cNvPr id="356" name="直線コネクタ 355"/>
        <xdr:cNvCxnSpPr/>
      </xdr:nvCxnSpPr>
      <xdr:spPr>
        <a:xfrm>
          <a:off x="6972300" y="9307779"/>
          <a:ext cx="889000" cy="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124625</xdr:rowOff>
    </xdr:from>
    <xdr:to>
      <xdr:col>55</xdr:col>
      <xdr:colOff>50800</xdr:colOff>
      <xdr:row>52</xdr:row>
      <xdr:rowOff>54775</xdr:rowOff>
    </xdr:to>
    <xdr:sp macro="" textlink="">
      <xdr:nvSpPr>
        <xdr:cNvPr id="366" name="楕円 365"/>
        <xdr:cNvSpPr/>
      </xdr:nvSpPr>
      <xdr:spPr>
        <a:xfrm>
          <a:off x="10426700" y="8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147502</xdr:rowOff>
    </xdr:from>
    <xdr:ext cx="534377" cy="259045"/>
    <xdr:sp macro="" textlink="">
      <xdr:nvSpPr>
        <xdr:cNvPr id="367" name="農林水産業費該当値テキスト"/>
        <xdr:cNvSpPr txBox="1"/>
      </xdr:nvSpPr>
      <xdr:spPr>
        <a:xfrm>
          <a:off x="10528300" y="87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95047</xdr:rowOff>
    </xdr:from>
    <xdr:to>
      <xdr:col>50</xdr:col>
      <xdr:colOff>165100</xdr:colOff>
      <xdr:row>54</xdr:row>
      <xdr:rowOff>25197</xdr:rowOff>
    </xdr:to>
    <xdr:sp macro="" textlink="">
      <xdr:nvSpPr>
        <xdr:cNvPr id="368" name="楕円 367"/>
        <xdr:cNvSpPr/>
      </xdr:nvSpPr>
      <xdr:spPr>
        <a:xfrm>
          <a:off x="9588500" y="9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41724</xdr:rowOff>
    </xdr:from>
    <xdr:ext cx="534377" cy="259045"/>
    <xdr:sp macro="" textlink="">
      <xdr:nvSpPr>
        <xdr:cNvPr id="369" name="テキスト ボックス 368"/>
        <xdr:cNvSpPr txBox="1"/>
      </xdr:nvSpPr>
      <xdr:spPr>
        <a:xfrm>
          <a:off x="9372111" y="8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154610</xdr:rowOff>
    </xdr:from>
    <xdr:to>
      <xdr:col>46</xdr:col>
      <xdr:colOff>38100</xdr:colOff>
      <xdr:row>54</xdr:row>
      <xdr:rowOff>84760</xdr:rowOff>
    </xdr:to>
    <xdr:sp macro="" textlink="">
      <xdr:nvSpPr>
        <xdr:cNvPr id="370" name="楕円 369"/>
        <xdr:cNvSpPr/>
      </xdr:nvSpPr>
      <xdr:spPr>
        <a:xfrm>
          <a:off x="8699500" y="92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101287</xdr:rowOff>
    </xdr:from>
    <xdr:ext cx="534377" cy="259045"/>
    <xdr:sp macro="" textlink="">
      <xdr:nvSpPr>
        <xdr:cNvPr id="371" name="テキスト ボックス 370"/>
        <xdr:cNvSpPr txBox="1"/>
      </xdr:nvSpPr>
      <xdr:spPr>
        <a:xfrm>
          <a:off x="8483111" y="9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93510</xdr:rowOff>
    </xdr:from>
    <xdr:to>
      <xdr:col>41</xdr:col>
      <xdr:colOff>101600</xdr:colOff>
      <xdr:row>55</xdr:row>
      <xdr:rowOff>23660</xdr:rowOff>
    </xdr:to>
    <xdr:sp macro="" textlink="">
      <xdr:nvSpPr>
        <xdr:cNvPr id="372" name="楕円 371"/>
        <xdr:cNvSpPr/>
      </xdr:nvSpPr>
      <xdr:spPr>
        <a:xfrm>
          <a:off x="7810500" y="93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40187</xdr:rowOff>
    </xdr:from>
    <xdr:ext cx="534377" cy="259045"/>
    <xdr:sp macro="" textlink="">
      <xdr:nvSpPr>
        <xdr:cNvPr id="373" name="テキスト ボックス 372"/>
        <xdr:cNvSpPr txBox="1"/>
      </xdr:nvSpPr>
      <xdr:spPr>
        <a:xfrm>
          <a:off x="759411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170129</xdr:rowOff>
    </xdr:from>
    <xdr:to>
      <xdr:col>36</xdr:col>
      <xdr:colOff>165100</xdr:colOff>
      <xdr:row>54</xdr:row>
      <xdr:rowOff>100279</xdr:rowOff>
    </xdr:to>
    <xdr:sp macro="" textlink="">
      <xdr:nvSpPr>
        <xdr:cNvPr id="374" name="楕円 373"/>
        <xdr:cNvSpPr/>
      </xdr:nvSpPr>
      <xdr:spPr>
        <a:xfrm>
          <a:off x="6921500" y="92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116806</xdr:rowOff>
    </xdr:from>
    <xdr:ext cx="534377" cy="259045"/>
    <xdr:sp macro="" textlink="">
      <xdr:nvSpPr>
        <xdr:cNvPr id="375" name="テキスト ボックス 374"/>
        <xdr:cNvSpPr txBox="1"/>
      </xdr:nvSpPr>
      <xdr:spPr>
        <a:xfrm>
          <a:off x="67051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148371</xdr:rowOff>
    </xdr:from>
    <xdr:to>
      <xdr:col>55</xdr:col>
      <xdr:colOff>0</xdr:colOff>
      <xdr:row>79</xdr:row>
      <xdr:rowOff>9348</xdr:rowOff>
    </xdr:to>
    <xdr:cxnSp macro="">
      <xdr:nvCxnSpPr>
        <xdr:cNvPr id="406" name="直線コネクタ 405"/>
        <xdr:cNvCxnSpPr/>
      </xdr:nvCxnSpPr>
      <xdr:spPr>
        <a:xfrm>
          <a:off x="9639300" y="13521471"/>
          <a:ext cx="8382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148371</xdr:rowOff>
    </xdr:from>
    <xdr:to>
      <xdr:col>50</xdr:col>
      <xdr:colOff>114300</xdr:colOff>
      <xdr:row>79</xdr:row>
      <xdr:rowOff>38153</xdr:rowOff>
    </xdr:to>
    <xdr:cxnSp macro="">
      <xdr:nvCxnSpPr>
        <xdr:cNvPr id="409" name="直線コネクタ 408"/>
        <xdr:cNvCxnSpPr/>
      </xdr:nvCxnSpPr>
      <xdr:spPr>
        <a:xfrm flipV="1">
          <a:off x="8750300" y="13521471"/>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38153</xdr:rowOff>
    </xdr:from>
    <xdr:to>
      <xdr:col>45</xdr:col>
      <xdr:colOff>177800</xdr:colOff>
      <xdr:row>79</xdr:row>
      <xdr:rowOff>48489</xdr:rowOff>
    </xdr:to>
    <xdr:cxnSp macro="">
      <xdr:nvCxnSpPr>
        <xdr:cNvPr id="412" name="直線コネクタ 411"/>
        <xdr:cNvCxnSpPr/>
      </xdr:nvCxnSpPr>
      <xdr:spPr>
        <a:xfrm flipV="1">
          <a:off x="7861300" y="13582703"/>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169337</xdr:rowOff>
    </xdr:from>
    <xdr:to>
      <xdr:col>41</xdr:col>
      <xdr:colOff>50800</xdr:colOff>
      <xdr:row>79</xdr:row>
      <xdr:rowOff>48489</xdr:rowOff>
    </xdr:to>
    <xdr:cxnSp macro="">
      <xdr:nvCxnSpPr>
        <xdr:cNvPr id="415" name="直線コネクタ 414"/>
        <xdr:cNvCxnSpPr/>
      </xdr:nvCxnSpPr>
      <xdr:spPr>
        <a:xfrm>
          <a:off x="6972300" y="13542437"/>
          <a:ext cx="889000" cy="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129998</xdr:rowOff>
    </xdr:from>
    <xdr:to>
      <xdr:col>55</xdr:col>
      <xdr:colOff>50800</xdr:colOff>
      <xdr:row>79</xdr:row>
      <xdr:rowOff>60148</xdr:rowOff>
    </xdr:to>
    <xdr:sp macro="" textlink="">
      <xdr:nvSpPr>
        <xdr:cNvPr id="425" name="楕円 424"/>
        <xdr:cNvSpPr/>
      </xdr:nvSpPr>
      <xdr:spPr>
        <a:xfrm>
          <a:off x="10426700" y="13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44925</xdr:rowOff>
    </xdr:from>
    <xdr:ext cx="469744" cy="259045"/>
    <xdr:sp macro="" textlink="">
      <xdr:nvSpPr>
        <xdr:cNvPr id="426" name="商工費該当値テキスト"/>
        <xdr:cNvSpPr txBox="1"/>
      </xdr:nvSpPr>
      <xdr:spPr>
        <a:xfrm>
          <a:off x="10528300" y="1341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97571</xdr:rowOff>
    </xdr:from>
    <xdr:to>
      <xdr:col>50</xdr:col>
      <xdr:colOff>165100</xdr:colOff>
      <xdr:row>79</xdr:row>
      <xdr:rowOff>27721</xdr:rowOff>
    </xdr:to>
    <xdr:sp macro="" textlink="">
      <xdr:nvSpPr>
        <xdr:cNvPr id="427" name="楕円 426"/>
        <xdr:cNvSpPr/>
      </xdr:nvSpPr>
      <xdr:spPr>
        <a:xfrm>
          <a:off x="9588500" y="13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18848</xdr:rowOff>
    </xdr:from>
    <xdr:ext cx="469744" cy="259045"/>
    <xdr:sp macro="" textlink="">
      <xdr:nvSpPr>
        <xdr:cNvPr id="428" name="テキスト ボックス 427"/>
        <xdr:cNvSpPr txBox="1"/>
      </xdr:nvSpPr>
      <xdr:spPr>
        <a:xfrm>
          <a:off x="9404428" y="1356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158803</xdr:rowOff>
    </xdr:from>
    <xdr:to>
      <xdr:col>46</xdr:col>
      <xdr:colOff>38100</xdr:colOff>
      <xdr:row>79</xdr:row>
      <xdr:rowOff>88953</xdr:rowOff>
    </xdr:to>
    <xdr:sp macro="" textlink="">
      <xdr:nvSpPr>
        <xdr:cNvPr id="429" name="楕円 428"/>
        <xdr:cNvSpPr/>
      </xdr:nvSpPr>
      <xdr:spPr>
        <a:xfrm>
          <a:off x="8699500" y="135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80080</xdr:rowOff>
    </xdr:from>
    <xdr:ext cx="469744" cy="259045"/>
    <xdr:sp macro="" textlink="">
      <xdr:nvSpPr>
        <xdr:cNvPr id="430" name="テキスト ボックス 429"/>
        <xdr:cNvSpPr txBox="1"/>
      </xdr:nvSpPr>
      <xdr:spPr>
        <a:xfrm>
          <a:off x="8515428" y="136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169139</xdr:rowOff>
    </xdr:from>
    <xdr:to>
      <xdr:col>41</xdr:col>
      <xdr:colOff>101600</xdr:colOff>
      <xdr:row>79</xdr:row>
      <xdr:rowOff>99289</xdr:rowOff>
    </xdr:to>
    <xdr:sp macro="" textlink="">
      <xdr:nvSpPr>
        <xdr:cNvPr id="431" name="楕円 430"/>
        <xdr:cNvSpPr/>
      </xdr:nvSpPr>
      <xdr:spPr>
        <a:xfrm>
          <a:off x="7810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90416</xdr:rowOff>
    </xdr:from>
    <xdr:ext cx="469744" cy="259045"/>
    <xdr:sp macro="" textlink="">
      <xdr:nvSpPr>
        <xdr:cNvPr id="432" name="テキスト ボックス 431"/>
        <xdr:cNvSpPr txBox="1"/>
      </xdr:nvSpPr>
      <xdr:spPr>
        <a:xfrm>
          <a:off x="7626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118537</xdr:rowOff>
    </xdr:from>
    <xdr:to>
      <xdr:col>36</xdr:col>
      <xdr:colOff>165100</xdr:colOff>
      <xdr:row>79</xdr:row>
      <xdr:rowOff>48687</xdr:rowOff>
    </xdr:to>
    <xdr:sp macro="" textlink="">
      <xdr:nvSpPr>
        <xdr:cNvPr id="433" name="楕円 432"/>
        <xdr:cNvSpPr/>
      </xdr:nvSpPr>
      <xdr:spPr>
        <a:xfrm>
          <a:off x="6921500" y="134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39814</xdr:rowOff>
    </xdr:from>
    <xdr:ext cx="469744" cy="259045"/>
    <xdr:sp macro="" textlink="">
      <xdr:nvSpPr>
        <xdr:cNvPr id="434" name="テキスト ボックス 433"/>
        <xdr:cNvSpPr txBox="1"/>
      </xdr:nvSpPr>
      <xdr:spPr>
        <a:xfrm>
          <a:off x="6737428" y="135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60119</xdr:rowOff>
    </xdr:from>
    <xdr:to>
      <xdr:col>55</xdr:col>
      <xdr:colOff>0</xdr:colOff>
      <xdr:row>95</xdr:row>
      <xdr:rowOff>118692</xdr:rowOff>
    </xdr:to>
    <xdr:cxnSp macro="">
      <xdr:nvCxnSpPr>
        <xdr:cNvPr id="459" name="直線コネクタ 458"/>
        <xdr:cNvCxnSpPr/>
      </xdr:nvCxnSpPr>
      <xdr:spPr>
        <a:xfrm>
          <a:off x="9639300" y="16347869"/>
          <a:ext cx="8382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60119</xdr:rowOff>
    </xdr:from>
    <xdr:to>
      <xdr:col>50</xdr:col>
      <xdr:colOff>114300</xdr:colOff>
      <xdr:row>96</xdr:row>
      <xdr:rowOff>41613</xdr:rowOff>
    </xdr:to>
    <xdr:cxnSp macro="">
      <xdr:nvCxnSpPr>
        <xdr:cNvPr id="462" name="直線コネクタ 461"/>
        <xdr:cNvCxnSpPr/>
      </xdr:nvCxnSpPr>
      <xdr:spPr>
        <a:xfrm flipV="1">
          <a:off x="8750300" y="16347869"/>
          <a:ext cx="88900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41613</xdr:rowOff>
    </xdr:from>
    <xdr:to>
      <xdr:col>45</xdr:col>
      <xdr:colOff>177800</xdr:colOff>
      <xdr:row>96</xdr:row>
      <xdr:rowOff>111725</xdr:rowOff>
    </xdr:to>
    <xdr:cxnSp macro="">
      <xdr:nvCxnSpPr>
        <xdr:cNvPr id="465" name="直線コネクタ 464"/>
        <xdr:cNvCxnSpPr/>
      </xdr:nvCxnSpPr>
      <xdr:spPr>
        <a:xfrm flipV="1">
          <a:off x="7861300" y="165008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111725</xdr:rowOff>
    </xdr:from>
    <xdr:to>
      <xdr:col>41</xdr:col>
      <xdr:colOff>50800</xdr:colOff>
      <xdr:row>97</xdr:row>
      <xdr:rowOff>882</xdr:rowOff>
    </xdr:to>
    <xdr:cxnSp macro="">
      <xdr:nvCxnSpPr>
        <xdr:cNvPr id="468" name="直線コネクタ 467"/>
        <xdr:cNvCxnSpPr/>
      </xdr:nvCxnSpPr>
      <xdr:spPr>
        <a:xfrm flipV="1">
          <a:off x="6972300" y="16570925"/>
          <a:ext cx="889000" cy="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67892</xdr:rowOff>
    </xdr:from>
    <xdr:to>
      <xdr:col>55</xdr:col>
      <xdr:colOff>50800</xdr:colOff>
      <xdr:row>95</xdr:row>
      <xdr:rowOff>169492</xdr:rowOff>
    </xdr:to>
    <xdr:sp macro="" textlink="">
      <xdr:nvSpPr>
        <xdr:cNvPr id="478" name="楕円 477"/>
        <xdr:cNvSpPr/>
      </xdr:nvSpPr>
      <xdr:spPr>
        <a:xfrm>
          <a:off x="10426700" y="1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90769</xdr:rowOff>
    </xdr:from>
    <xdr:ext cx="534377" cy="259045"/>
    <xdr:sp macro="" textlink="">
      <xdr:nvSpPr>
        <xdr:cNvPr id="479" name="土木費該当値テキスト"/>
        <xdr:cNvSpPr txBox="1"/>
      </xdr:nvSpPr>
      <xdr:spPr>
        <a:xfrm>
          <a:off x="10528300" y="162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9319</xdr:rowOff>
    </xdr:from>
    <xdr:to>
      <xdr:col>50</xdr:col>
      <xdr:colOff>165100</xdr:colOff>
      <xdr:row>95</xdr:row>
      <xdr:rowOff>110919</xdr:rowOff>
    </xdr:to>
    <xdr:sp macro="" textlink="">
      <xdr:nvSpPr>
        <xdr:cNvPr id="480" name="楕円 479"/>
        <xdr:cNvSpPr/>
      </xdr:nvSpPr>
      <xdr:spPr>
        <a:xfrm>
          <a:off x="9588500" y="162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127446</xdr:rowOff>
    </xdr:from>
    <xdr:ext cx="534377" cy="259045"/>
    <xdr:sp macro="" textlink="">
      <xdr:nvSpPr>
        <xdr:cNvPr id="481" name="テキスト ボックス 480"/>
        <xdr:cNvSpPr txBox="1"/>
      </xdr:nvSpPr>
      <xdr:spPr>
        <a:xfrm>
          <a:off x="9372111" y="160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162263</xdr:rowOff>
    </xdr:from>
    <xdr:to>
      <xdr:col>46</xdr:col>
      <xdr:colOff>38100</xdr:colOff>
      <xdr:row>96</xdr:row>
      <xdr:rowOff>92413</xdr:rowOff>
    </xdr:to>
    <xdr:sp macro="" textlink="">
      <xdr:nvSpPr>
        <xdr:cNvPr id="482" name="楕円 481"/>
        <xdr:cNvSpPr/>
      </xdr:nvSpPr>
      <xdr:spPr>
        <a:xfrm>
          <a:off x="8699500" y="164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108940</xdr:rowOff>
    </xdr:from>
    <xdr:ext cx="534377" cy="259045"/>
    <xdr:sp macro="" textlink="">
      <xdr:nvSpPr>
        <xdr:cNvPr id="483" name="テキスト ボックス 482"/>
        <xdr:cNvSpPr txBox="1"/>
      </xdr:nvSpPr>
      <xdr:spPr>
        <a:xfrm>
          <a:off x="8483111" y="1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60925</xdr:rowOff>
    </xdr:from>
    <xdr:to>
      <xdr:col>41</xdr:col>
      <xdr:colOff>101600</xdr:colOff>
      <xdr:row>96</xdr:row>
      <xdr:rowOff>162525</xdr:rowOff>
    </xdr:to>
    <xdr:sp macro="" textlink="">
      <xdr:nvSpPr>
        <xdr:cNvPr id="484" name="楕円 483"/>
        <xdr:cNvSpPr/>
      </xdr:nvSpPr>
      <xdr:spPr>
        <a:xfrm>
          <a:off x="7810500" y="165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153652</xdr:rowOff>
    </xdr:from>
    <xdr:ext cx="534377" cy="259045"/>
    <xdr:sp macro="" textlink="">
      <xdr:nvSpPr>
        <xdr:cNvPr id="485" name="テキスト ボックス 484"/>
        <xdr:cNvSpPr txBox="1"/>
      </xdr:nvSpPr>
      <xdr:spPr>
        <a:xfrm>
          <a:off x="7594111" y="166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121532</xdr:rowOff>
    </xdr:from>
    <xdr:to>
      <xdr:col>36</xdr:col>
      <xdr:colOff>165100</xdr:colOff>
      <xdr:row>97</xdr:row>
      <xdr:rowOff>51682</xdr:rowOff>
    </xdr:to>
    <xdr:sp macro="" textlink="">
      <xdr:nvSpPr>
        <xdr:cNvPr id="486" name="楕円 485"/>
        <xdr:cNvSpPr/>
      </xdr:nvSpPr>
      <xdr:spPr>
        <a:xfrm>
          <a:off x="6921500" y="165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42809</xdr:rowOff>
    </xdr:from>
    <xdr:ext cx="534377" cy="259045"/>
    <xdr:sp macro="" textlink="">
      <xdr:nvSpPr>
        <xdr:cNvPr id="487" name="テキスト ボックス 486"/>
        <xdr:cNvSpPr txBox="1"/>
      </xdr:nvSpPr>
      <xdr:spPr>
        <a:xfrm>
          <a:off x="6705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158086</xdr:rowOff>
    </xdr:from>
    <xdr:to>
      <xdr:col>85</xdr:col>
      <xdr:colOff>127000</xdr:colOff>
      <xdr:row>37</xdr:row>
      <xdr:rowOff>53599</xdr:rowOff>
    </xdr:to>
    <xdr:cxnSp macro="">
      <xdr:nvCxnSpPr>
        <xdr:cNvPr id="518" name="直線コネクタ 517"/>
        <xdr:cNvCxnSpPr/>
      </xdr:nvCxnSpPr>
      <xdr:spPr>
        <a:xfrm flipV="1">
          <a:off x="15481300" y="6330286"/>
          <a:ext cx="8382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23408</xdr:rowOff>
    </xdr:from>
    <xdr:to>
      <xdr:col>81</xdr:col>
      <xdr:colOff>50800</xdr:colOff>
      <xdr:row>37</xdr:row>
      <xdr:rowOff>53599</xdr:rowOff>
    </xdr:to>
    <xdr:cxnSp macro="">
      <xdr:nvCxnSpPr>
        <xdr:cNvPr id="521" name="直線コネクタ 520"/>
        <xdr:cNvCxnSpPr/>
      </xdr:nvCxnSpPr>
      <xdr:spPr>
        <a:xfrm>
          <a:off x="14592300" y="6367058"/>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23408</xdr:rowOff>
    </xdr:from>
    <xdr:to>
      <xdr:col>76</xdr:col>
      <xdr:colOff>114300</xdr:colOff>
      <xdr:row>37</xdr:row>
      <xdr:rowOff>80182</xdr:rowOff>
    </xdr:to>
    <xdr:cxnSp macro="">
      <xdr:nvCxnSpPr>
        <xdr:cNvPr id="524" name="直線コネクタ 523"/>
        <xdr:cNvCxnSpPr/>
      </xdr:nvCxnSpPr>
      <xdr:spPr>
        <a:xfrm flipV="1">
          <a:off x="13703300" y="6367058"/>
          <a:ext cx="8890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80182</xdr:rowOff>
    </xdr:from>
    <xdr:to>
      <xdr:col>71</xdr:col>
      <xdr:colOff>177800</xdr:colOff>
      <xdr:row>37</xdr:row>
      <xdr:rowOff>105998</xdr:rowOff>
    </xdr:to>
    <xdr:cxnSp macro="">
      <xdr:nvCxnSpPr>
        <xdr:cNvPr id="527" name="直線コネクタ 526"/>
        <xdr:cNvCxnSpPr/>
      </xdr:nvCxnSpPr>
      <xdr:spPr>
        <a:xfrm flipV="1">
          <a:off x="12814300" y="6423832"/>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107286</xdr:rowOff>
    </xdr:from>
    <xdr:to>
      <xdr:col>85</xdr:col>
      <xdr:colOff>177800</xdr:colOff>
      <xdr:row>37</xdr:row>
      <xdr:rowOff>37436</xdr:rowOff>
    </xdr:to>
    <xdr:sp macro="" textlink="">
      <xdr:nvSpPr>
        <xdr:cNvPr id="537" name="楕円 536"/>
        <xdr:cNvSpPr/>
      </xdr:nvSpPr>
      <xdr:spPr>
        <a:xfrm>
          <a:off x="16268700" y="6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85713</xdr:rowOff>
    </xdr:from>
    <xdr:ext cx="534377" cy="259045"/>
    <xdr:sp macro="" textlink="">
      <xdr:nvSpPr>
        <xdr:cNvPr id="538" name="消防費該当値テキスト"/>
        <xdr:cNvSpPr txBox="1"/>
      </xdr:nvSpPr>
      <xdr:spPr>
        <a:xfrm>
          <a:off x="16370300"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2799</xdr:rowOff>
    </xdr:from>
    <xdr:to>
      <xdr:col>81</xdr:col>
      <xdr:colOff>101600</xdr:colOff>
      <xdr:row>37</xdr:row>
      <xdr:rowOff>104399</xdr:rowOff>
    </xdr:to>
    <xdr:sp macro="" textlink="">
      <xdr:nvSpPr>
        <xdr:cNvPr id="539" name="楕円 538"/>
        <xdr:cNvSpPr/>
      </xdr:nvSpPr>
      <xdr:spPr>
        <a:xfrm>
          <a:off x="15430500" y="6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95526</xdr:rowOff>
    </xdr:from>
    <xdr:ext cx="534377" cy="259045"/>
    <xdr:sp macro="" textlink="">
      <xdr:nvSpPr>
        <xdr:cNvPr id="540" name="テキスト ボックス 539"/>
        <xdr:cNvSpPr txBox="1"/>
      </xdr:nvSpPr>
      <xdr:spPr>
        <a:xfrm>
          <a:off x="15214111" y="64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144058</xdr:rowOff>
    </xdr:from>
    <xdr:to>
      <xdr:col>76</xdr:col>
      <xdr:colOff>165100</xdr:colOff>
      <xdr:row>37</xdr:row>
      <xdr:rowOff>74208</xdr:rowOff>
    </xdr:to>
    <xdr:sp macro="" textlink="">
      <xdr:nvSpPr>
        <xdr:cNvPr id="541" name="楕円 540"/>
        <xdr:cNvSpPr/>
      </xdr:nvSpPr>
      <xdr:spPr>
        <a:xfrm>
          <a:off x="145415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90735</xdr:rowOff>
    </xdr:from>
    <xdr:ext cx="534377" cy="259045"/>
    <xdr:sp macro="" textlink="">
      <xdr:nvSpPr>
        <xdr:cNvPr id="542" name="テキスト ボックス 541"/>
        <xdr:cNvSpPr txBox="1"/>
      </xdr:nvSpPr>
      <xdr:spPr>
        <a:xfrm>
          <a:off x="14325111" y="60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29382</xdr:rowOff>
    </xdr:from>
    <xdr:to>
      <xdr:col>72</xdr:col>
      <xdr:colOff>38100</xdr:colOff>
      <xdr:row>37</xdr:row>
      <xdr:rowOff>130982</xdr:rowOff>
    </xdr:to>
    <xdr:sp macro="" textlink="">
      <xdr:nvSpPr>
        <xdr:cNvPr id="543" name="楕円 542"/>
        <xdr:cNvSpPr/>
      </xdr:nvSpPr>
      <xdr:spPr>
        <a:xfrm>
          <a:off x="13652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122109</xdr:rowOff>
    </xdr:from>
    <xdr:ext cx="534377" cy="259045"/>
    <xdr:sp macro="" textlink="">
      <xdr:nvSpPr>
        <xdr:cNvPr id="544" name="テキスト ボックス 543"/>
        <xdr:cNvSpPr txBox="1"/>
      </xdr:nvSpPr>
      <xdr:spPr>
        <a:xfrm>
          <a:off x="13436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55198</xdr:rowOff>
    </xdr:from>
    <xdr:to>
      <xdr:col>67</xdr:col>
      <xdr:colOff>101600</xdr:colOff>
      <xdr:row>37</xdr:row>
      <xdr:rowOff>156798</xdr:rowOff>
    </xdr:to>
    <xdr:sp macro="" textlink="">
      <xdr:nvSpPr>
        <xdr:cNvPr id="545" name="楕円 544"/>
        <xdr:cNvSpPr/>
      </xdr:nvSpPr>
      <xdr:spPr>
        <a:xfrm>
          <a:off x="12763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147925</xdr:rowOff>
    </xdr:from>
    <xdr:ext cx="534377" cy="259045"/>
    <xdr:sp macro="" textlink="">
      <xdr:nvSpPr>
        <xdr:cNvPr id="546" name="テキスト ボックス 545"/>
        <xdr:cNvSpPr txBox="1"/>
      </xdr:nvSpPr>
      <xdr:spPr>
        <a:xfrm>
          <a:off x="12547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148867</xdr:rowOff>
    </xdr:from>
    <xdr:to>
      <xdr:col>85</xdr:col>
      <xdr:colOff>127000</xdr:colOff>
      <xdr:row>57</xdr:row>
      <xdr:rowOff>65497</xdr:rowOff>
    </xdr:to>
    <xdr:cxnSp macro="">
      <xdr:nvCxnSpPr>
        <xdr:cNvPr id="573" name="直線コネクタ 572"/>
        <xdr:cNvCxnSpPr/>
      </xdr:nvCxnSpPr>
      <xdr:spPr>
        <a:xfrm flipV="1">
          <a:off x="15481300" y="9750067"/>
          <a:ext cx="8382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50519</xdr:rowOff>
    </xdr:from>
    <xdr:to>
      <xdr:col>81</xdr:col>
      <xdr:colOff>50800</xdr:colOff>
      <xdr:row>57</xdr:row>
      <xdr:rowOff>65497</xdr:rowOff>
    </xdr:to>
    <xdr:cxnSp macro="">
      <xdr:nvCxnSpPr>
        <xdr:cNvPr id="576" name="直線コネクタ 575"/>
        <xdr:cNvCxnSpPr/>
      </xdr:nvCxnSpPr>
      <xdr:spPr>
        <a:xfrm>
          <a:off x="14592300" y="9823169"/>
          <a:ext cx="889000" cy="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30374</xdr:rowOff>
    </xdr:from>
    <xdr:to>
      <xdr:col>76</xdr:col>
      <xdr:colOff>114300</xdr:colOff>
      <xdr:row>57</xdr:row>
      <xdr:rowOff>50519</xdr:rowOff>
    </xdr:to>
    <xdr:cxnSp macro="">
      <xdr:nvCxnSpPr>
        <xdr:cNvPr id="579" name="直線コネクタ 578"/>
        <xdr:cNvCxnSpPr/>
      </xdr:nvCxnSpPr>
      <xdr:spPr>
        <a:xfrm>
          <a:off x="13703300" y="9631574"/>
          <a:ext cx="889000" cy="1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158180</xdr:rowOff>
    </xdr:from>
    <xdr:to>
      <xdr:col>71</xdr:col>
      <xdr:colOff>177800</xdr:colOff>
      <xdr:row>56</xdr:row>
      <xdr:rowOff>30374</xdr:rowOff>
    </xdr:to>
    <xdr:cxnSp macro="">
      <xdr:nvCxnSpPr>
        <xdr:cNvPr id="582" name="直線コネクタ 581"/>
        <xdr:cNvCxnSpPr/>
      </xdr:nvCxnSpPr>
      <xdr:spPr>
        <a:xfrm>
          <a:off x="12814300" y="9416480"/>
          <a:ext cx="889000" cy="2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98067</xdr:rowOff>
    </xdr:from>
    <xdr:to>
      <xdr:col>85</xdr:col>
      <xdr:colOff>177800</xdr:colOff>
      <xdr:row>57</xdr:row>
      <xdr:rowOff>28217</xdr:rowOff>
    </xdr:to>
    <xdr:sp macro="" textlink="">
      <xdr:nvSpPr>
        <xdr:cNvPr id="592" name="楕円 591"/>
        <xdr:cNvSpPr/>
      </xdr:nvSpPr>
      <xdr:spPr>
        <a:xfrm>
          <a:off x="16268700" y="96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120944</xdr:rowOff>
    </xdr:from>
    <xdr:ext cx="534377" cy="259045"/>
    <xdr:sp macro="" textlink="">
      <xdr:nvSpPr>
        <xdr:cNvPr id="593" name="教育費該当値テキスト"/>
        <xdr:cNvSpPr txBox="1"/>
      </xdr:nvSpPr>
      <xdr:spPr>
        <a:xfrm>
          <a:off x="16370300" y="95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14697</xdr:rowOff>
    </xdr:from>
    <xdr:to>
      <xdr:col>81</xdr:col>
      <xdr:colOff>101600</xdr:colOff>
      <xdr:row>57</xdr:row>
      <xdr:rowOff>116297</xdr:rowOff>
    </xdr:to>
    <xdr:sp macro="" textlink="">
      <xdr:nvSpPr>
        <xdr:cNvPr id="594" name="楕円 593"/>
        <xdr:cNvSpPr/>
      </xdr:nvSpPr>
      <xdr:spPr>
        <a:xfrm>
          <a:off x="154305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107424</xdr:rowOff>
    </xdr:from>
    <xdr:ext cx="534377" cy="259045"/>
    <xdr:sp macro="" textlink="">
      <xdr:nvSpPr>
        <xdr:cNvPr id="595" name="テキスト ボックス 594"/>
        <xdr:cNvSpPr txBox="1"/>
      </xdr:nvSpPr>
      <xdr:spPr>
        <a:xfrm>
          <a:off x="15214111" y="9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171169</xdr:rowOff>
    </xdr:from>
    <xdr:to>
      <xdr:col>76</xdr:col>
      <xdr:colOff>165100</xdr:colOff>
      <xdr:row>57</xdr:row>
      <xdr:rowOff>101319</xdr:rowOff>
    </xdr:to>
    <xdr:sp macro="" textlink="">
      <xdr:nvSpPr>
        <xdr:cNvPr id="596" name="楕円 595"/>
        <xdr:cNvSpPr/>
      </xdr:nvSpPr>
      <xdr:spPr>
        <a:xfrm>
          <a:off x="14541500" y="97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92446</xdr:rowOff>
    </xdr:from>
    <xdr:ext cx="534377" cy="259045"/>
    <xdr:sp macro="" textlink="">
      <xdr:nvSpPr>
        <xdr:cNvPr id="597" name="テキスト ボックス 596"/>
        <xdr:cNvSpPr txBox="1"/>
      </xdr:nvSpPr>
      <xdr:spPr>
        <a:xfrm>
          <a:off x="14325111" y="98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151024</xdr:rowOff>
    </xdr:from>
    <xdr:to>
      <xdr:col>72</xdr:col>
      <xdr:colOff>38100</xdr:colOff>
      <xdr:row>56</xdr:row>
      <xdr:rowOff>81174</xdr:rowOff>
    </xdr:to>
    <xdr:sp macro="" textlink="">
      <xdr:nvSpPr>
        <xdr:cNvPr id="598" name="楕円 597"/>
        <xdr:cNvSpPr/>
      </xdr:nvSpPr>
      <xdr:spPr>
        <a:xfrm>
          <a:off x="13652500" y="9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97701</xdr:rowOff>
    </xdr:from>
    <xdr:ext cx="534377" cy="259045"/>
    <xdr:sp macro="" textlink="">
      <xdr:nvSpPr>
        <xdr:cNvPr id="599" name="テキスト ボックス 598"/>
        <xdr:cNvSpPr txBox="1"/>
      </xdr:nvSpPr>
      <xdr:spPr>
        <a:xfrm>
          <a:off x="13436111" y="93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107380</xdr:rowOff>
    </xdr:from>
    <xdr:to>
      <xdr:col>67</xdr:col>
      <xdr:colOff>101600</xdr:colOff>
      <xdr:row>55</xdr:row>
      <xdr:rowOff>37530</xdr:rowOff>
    </xdr:to>
    <xdr:sp macro="" textlink="">
      <xdr:nvSpPr>
        <xdr:cNvPr id="600" name="楕円 599"/>
        <xdr:cNvSpPr/>
      </xdr:nvSpPr>
      <xdr:spPr>
        <a:xfrm>
          <a:off x="12763500" y="93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54057</xdr:rowOff>
    </xdr:from>
    <xdr:ext cx="599010" cy="259045"/>
    <xdr:sp macro="" textlink="">
      <xdr:nvSpPr>
        <xdr:cNvPr id="601" name="テキスト ボックス 600"/>
        <xdr:cNvSpPr txBox="1"/>
      </xdr:nvSpPr>
      <xdr:spPr>
        <a:xfrm>
          <a:off x="12514795" y="914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161446</xdr:rowOff>
    </xdr:from>
    <xdr:to>
      <xdr:col>85</xdr:col>
      <xdr:colOff>127000</xdr:colOff>
      <xdr:row>78</xdr:row>
      <xdr:rowOff>23120</xdr:rowOff>
    </xdr:to>
    <xdr:cxnSp macro="">
      <xdr:nvCxnSpPr>
        <xdr:cNvPr id="626" name="直線コネクタ 625"/>
        <xdr:cNvCxnSpPr/>
      </xdr:nvCxnSpPr>
      <xdr:spPr>
        <a:xfrm flipV="1">
          <a:off x="15481300" y="13363096"/>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136054</xdr:rowOff>
    </xdr:from>
    <xdr:to>
      <xdr:col>81</xdr:col>
      <xdr:colOff>50800</xdr:colOff>
      <xdr:row>78</xdr:row>
      <xdr:rowOff>23120</xdr:rowOff>
    </xdr:to>
    <xdr:cxnSp macro="">
      <xdr:nvCxnSpPr>
        <xdr:cNvPr id="629" name="直線コネクタ 628"/>
        <xdr:cNvCxnSpPr/>
      </xdr:nvCxnSpPr>
      <xdr:spPr>
        <a:xfrm>
          <a:off x="14592300" y="13337704"/>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118824</xdr:rowOff>
    </xdr:from>
    <xdr:to>
      <xdr:col>76</xdr:col>
      <xdr:colOff>114300</xdr:colOff>
      <xdr:row>77</xdr:row>
      <xdr:rowOff>136054</xdr:rowOff>
    </xdr:to>
    <xdr:cxnSp macro="">
      <xdr:nvCxnSpPr>
        <xdr:cNvPr id="632" name="直線コネクタ 631"/>
        <xdr:cNvCxnSpPr/>
      </xdr:nvCxnSpPr>
      <xdr:spPr>
        <a:xfrm>
          <a:off x="13703300" y="13320474"/>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118824</xdr:rowOff>
    </xdr:from>
    <xdr:to>
      <xdr:col>71</xdr:col>
      <xdr:colOff>177800</xdr:colOff>
      <xdr:row>77</xdr:row>
      <xdr:rowOff>158308</xdr:rowOff>
    </xdr:to>
    <xdr:cxnSp macro="">
      <xdr:nvCxnSpPr>
        <xdr:cNvPr id="635" name="直線コネクタ 634"/>
        <xdr:cNvCxnSpPr/>
      </xdr:nvCxnSpPr>
      <xdr:spPr>
        <a:xfrm flipV="1">
          <a:off x="12814300" y="1332047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110646</xdr:rowOff>
    </xdr:from>
    <xdr:to>
      <xdr:col>85</xdr:col>
      <xdr:colOff>177800</xdr:colOff>
      <xdr:row>78</xdr:row>
      <xdr:rowOff>40796</xdr:rowOff>
    </xdr:to>
    <xdr:sp macro="" textlink="">
      <xdr:nvSpPr>
        <xdr:cNvPr id="645" name="楕円 644"/>
        <xdr:cNvSpPr/>
      </xdr:nvSpPr>
      <xdr:spPr>
        <a:xfrm>
          <a:off x="16268700" y="133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70023</xdr:rowOff>
    </xdr:from>
    <xdr:ext cx="469744" cy="259045"/>
    <xdr:sp macro="" textlink="">
      <xdr:nvSpPr>
        <xdr:cNvPr id="646" name="災害復旧費該当値テキスト"/>
        <xdr:cNvSpPr txBox="1"/>
      </xdr:nvSpPr>
      <xdr:spPr>
        <a:xfrm>
          <a:off x="16370300" y="1310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143770</xdr:rowOff>
    </xdr:from>
    <xdr:to>
      <xdr:col>81</xdr:col>
      <xdr:colOff>101600</xdr:colOff>
      <xdr:row>78</xdr:row>
      <xdr:rowOff>73920</xdr:rowOff>
    </xdr:to>
    <xdr:sp macro="" textlink="">
      <xdr:nvSpPr>
        <xdr:cNvPr id="647" name="楕円 646"/>
        <xdr:cNvSpPr/>
      </xdr:nvSpPr>
      <xdr:spPr>
        <a:xfrm>
          <a:off x="15430500" y="13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65047</xdr:rowOff>
    </xdr:from>
    <xdr:ext cx="378565" cy="259045"/>
    <xdr:sp macro="" textlink="">
      <xdr:nvSpPr>
        <xdr:cNvPr id="648" name="テキスト ボックス 647"/>
        <xdr:cNvSpPr txBox="1"/>
      </xdr:nvSpPr>
      <xdr:spPr>
        <a:xfrm>
          <a:off x="15292017" y="1343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85254</xdr:rowOff>
    </xdr:from>
    <xdr:to>
      <xdr:col>76</xdr:col>
      <xdr:colOff>165100</xdr:colOff>
      <xdr:row>78</xdr:row>
      <xdr:rowOff>15404</xdr:rowOff>
    </xdr:to>
    <xdr:sp macro="" textlink="">
      <xdr:nvSpPr>
        <xdr:cNvPr id="649" name="楕円 648"/>
        <xdr:cNvSpPr/>
      </xdr:nvSpPr>
      <xdr:spPr>
        <a:xfrm>
          <a:off x="14541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31931</xdr:rowOff>
    </xdr:from>
    <xdr:ext cx="534377" cy="259045"/>
    <xdr:sp macro="" textlink="">
      <xdr:nvSpPr>
        <xdr:cNvPr id="650" name="テキスト ボックス 649"/>
        <xdr:cNvSpPr txBox="1"/>
      </xdr:nvSpPr>
      <xdr:spPr>
        <a:xfrm>
          <a:off x="14325111" y="130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68024</xdr:rowOff>
    </xdr:from>
    <xdr:to>
      <xdr:col>72</xdr:col>
      <xdr:colOff>38100</xdr:colOff>
      <xdr:row>77</xdr:row>
      <xdr:rowOff>169624</xdr:rowOff>
    </xdr:to>
    <xdr:sp macro="" textlink="">
      <xdr:nvSpPr>
        <xdr:cNvPr id="651" name="楕円 650"/>
        <xdr:cNvSpPr/>
      </xdr:nvSpPr>
      <xdr:spPr>
        <a:xfrm>
          <a:off x="13652500" y="132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14701</xdr:rowOff>
    </xdr:from>
    <xdr:ext cx="534377" cy="259045"/>
    <xdr:sp macro="" textlink="">
      <xdr:nvSpPr>
        <xdr:cNvPr id="652" name="テキスト ボックス 651"/>
        <xdr:cNvSpPr txBox="1"/>
      </xdr:nvSpPr>
      <xdr:spPr>
        <a:xfrm>
          <a:off x="13436111" y="130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107508</xdr:rowOff>
    </xdr:from>
    <xdr:to>
      <xdr:col>67</xdr:col>
      <xdr:colOff>101600</xdr:colOff>
      <xdr:row>78</xdr:row>
      <xdr:rowOff>37658</xdr:rowOff>
    </xdr:to>
    <xdr:sp macro="" textlink="">
      <xdr:nvSpPr>
        <xdr:cNvPr id="653" name="楕円 652"/>
        <xdr:cNvSpPr/>
      </xdr:nvSpPr>
      <xdr:spPr>
        <a:xfrm>
          <a:off x="12763500" y="133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54185</xdr:rowOff>
    </xdr:from>
    <xdr:ext cx="469744" cy="259045"/>
    <xdr:sp macro="" textlink="">
      <xdr:nvSpPr>
        <xdr:cNvPr id="654" name="テキスト ボックス 653"/>
        <xdr:cNvSpPr txBox="1"/>
      </xdr:nvSpPr>
      <xdr:spPr>
        <a:xfrm>
          <a:off x="12579428" y="130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151792</xdr:rowOff>
    </xdr:from>
    <xdr:to>
      <xdr:col>85</xdr:col>
      <xdr:colOff>127000</xdr:colOff>
      <xdr:row>95</xdr:row>
      <xdr:rowOff>165562</xdr:rowOff>
    </xdr:to>
    <xdr:cxnSp macro="">
      <xdr:nvCxnSpPr>
        <xdr:cNvPr id="683" name="直線コネクタ 682"/>
        <xdr:cNvCxnSpPr/>
      </xdr:nvCxnSpPr>
      <xdr:spPr>
        <a:xfrm flipV="1">
          <a:off x="15481300" y="16439542"/>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165562</xdr:rowOff>
    </xdr:from>
    <xdr:to>
      <xdr:col>81</xdr:col>
      <xdr:colOff>50800</xdr:colOff>
      <xdr:row>95</xdr:row>
      <xdr:rowOff>166249</xdr:rowOff>
    </xdr:to>
    <xdr:cxnSp macro="">
      <xdr:nvCxnSpPr>
        <xdr:cNvPr id="686" name="直線コネクタ 685"/>
        <xdr:cNvCxnSpPr/>
      </xdr:nvCxnSpPr>
      <xdr:spPr>
        <a:xfrm flipV="1">
          <a:off x="14592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92211</xdr:rowOff>
    </xdr:from>
    <xdr:to>
      <xdr:col>76</xdr:col>
      <xdr:colOff>114300</xdr:colOff>
      <xdr:row>95</xdr:row>
      <xdr:rowOff>166249</xdr:rowOff>
    </xdr:to>
    <xdr:cxnSp macro="">
      <xdr:nvCxnSpPr>
        <xdr:cNvPr id="689" name="直線コネクタ 688"/>
        <xdr:cNvCxnSpPr/>
      </xdr:nvCxnSpPr>
      <xdr:spPr>
        <a:xfrm>
          <a:off x="13703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92211</xdr:rowOff>
    </xdr:from>
    <xdr:to>
      <xdr:col>71</xdr:col>
      <xdr:colOff>177800</xdr:colOff>
      <xdr:row>95</xdr:row>
      <xdr:rowOff>95047</xdr:rowOff>
    </xdr:to>
    <xdr:cxnSp macro="">
      <xdr:nvCxnSpPr>
        <xdr:cNvPr id="692" name="直線コネクタ 691"/>
        <xdr:cNvCxnSpPr/>
      </xdr:nvCxnSpPr>
      <xdr:spPr>
        <a:xfrm flipV="1">
          <a:off x="12814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100992</xdr:rowOff>
    </xdr:from>
    <xdr:to>
      <xdr:col>85</xdr:col>
      <xdr:colOff>177800</xdr:colOff>
      <xdr:row>96</xdr:row>
      <xdr:rowOff>31142</xdr:rowOff>
    </xdr:to>
    <xdr:sp macro="" textlink="">
      <xdr:nvSpPr>
        <xdr:cNvPr id="702" name="楕円 701"/>
        <xdr:cNvSpPr/>
      </xdr:nvSpPr>
      <xdr:spPr>
        <a:xfrm>
          <a:off x="162687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123869</xdr:rowOff>
    </xdr:from>
    <xdr:ext cx="534377" cy="259045"/>
    <xdr:sp macro="" textlink="">
      <xdr:nvSpPr>
        <xdr:cNvPr id="703" name="公債費該当値テキスト"/>
        <xdr:cNvSpPr txBox="1"/>
      </xdr:nvSpPr>
      <xdr:spPr>
        <a:xfrm>
          <a:off x="16370300" y="162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114762</xdr:rowOff>
    </xdr:from>
    <xdr:to>
      <xdr:col>81</xdr:col>
      <xdr:colOff>101600</xdr:colOff>
      <xdr:row>96</xdr:row>
      <xdr:rowOff>44912</xdr:rowOff>
    </xdr:to>
    <xdr:sp macro="" textlink="">
      <xdr:nvSpPr>
        <xdr:cNvPr id="704" name="楕円 703"/>
        <xdr:cNvSpPr/>
      </xdr:nvSpPr>
      <xdr:spPr>
        <a:xfrm>
          <a:off x="15430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61439</xdr:rowOff>
    </xdr:from>
    <xdr:ext cx="534377" cy="259045"/>
    <xdr:sp macro="" textlink="">
      <xdr:nvSpPr>
        <xdr:cNvPr id="705" name="テキスト ボックス 704"/>
        <xdr:cNvSpPr txBox="1"/>
      </xdr:nvSpPr>
      <xdr:spPr>
        <a:xfrm>
          <a:off x="15214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115449</xdr:rowOff>
    </xdr:from>
    <xdr:to>
      <xdr:col>76</xdr:col>
      <xdr:colOff>165100</xdr:colOff>
      <xdr:row>96</xdr:row>
      <xdr:rowOff>45599</xdr:rowOff>
    </xdr:to>
    <xdr:sp macro="" textlink="">
      <xdr:nvSpPr>
        <xdr:cNvPr id="706" name="楕円 705"/>
        <xdr:cNvSpPr/>
      </xdr:nvSpPr>
      <xdr:spPr>
        <a:xfrm>
          <a:off x="14541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62126</xdr:rowOff>
    </xdr:from>
    <xdr:ext cx="534377" cy="259045"/>
    <xdr:sp macro="" textlink="">
      <xdr:nvSpPr>
        <xdr:cNvPr id="707" name="テキスト ボックス 706"/>
        <xdr:cNvSpPr txBox="1"/>
      </xdr:nvSpPr>
      <xdr:spPr>
        <a:xfrm>
          <a:off x="14325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41411</xdr:rowOff>
    </xdr:from>
    <xdr:to>
      <xdr:col>72</xdr:col>
      <xdr:colOff>38100</xdr:colOff>
      <xdr:row>95</xdr:row>
      <xdr:rowOff>143011</xdr:rowOff>
    </xdr:to>
    <xdr:sp macro="" textlink="">
      <xdr:nvSpPr>
        <xdr:cNvPr id="708" name="楕円 707"/>
        <xdr:cNvSpPr/>
      </xdr:nvSpPr>
      <xdr:spPr>
        <a:xfrm>
          <a:off x="13652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159538</xdr:rowOff>
    </xdr:from>
    <xdr:ext cx="534377" cy="259045"/>
    <xdr:sp macro="" textlink="">
      <xdr:nvSpPr>
        <xdr:cNvPr id="709" name="テキスト ボックス 708"/>
        <xdr:cNvSpPr txBox="1"/>
      </xdr:nvSpPr>
      <xdr:spPr>
        <a:xfrm>
          <a:off x="13436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44247</xdr:rowOff>
    </xdr:from>
    <xdr:to>
      <xdr:col>67</xdr:col>
      <xdr:colOff>101600</xdr:colOff>
      <xdr:row>95</xdr:row>
      <xdr:rowOff>145847</xdr:rowOff>
    </xdr:to>
    <xdr:sp macro="" textlink="">
      <xdr:nvSpPr>
        <xdr:cNvPr id="710" name="楕円 709"/>
        <xdr:cNvSpPr/>
      </xdr:nvSpPr>
      <xdr:spPr>
        <a:xfrm>
          <a:off x="12763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162374</xdr:rowOff>
    </xdr:from>
    <xdr:ext cx="534377" cy="259045"/>
    <xdr:sp macro="" textlink="">
      <xdr:nvSpPr>
        <xdr:cNvPr id="711" name="テキスト ボックス 710"/>
        <xdr:cNvSpPr txBox="1"/>
      </xdr:nvSpPr>
      <xdr:spPr>
        <a:xfrm>
          <a:off x="12547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33401</xdr:rowOff>
    </xdr:from>
    <xdr:to>
      <xdr:col>102</xdr:col>
      <xdr:colOff>114300</xdr:colOff>
      <xdr:row>38</xdr:row>
      <xdr:rowOff>25400</xdr:rowOff>
    </xdr:to>
    <xdr:cxnSp macro="">
      <xdr:nvCxnSpPr>
        <xdr:cNvPr id="745" name="直線コネクタ 744"/>
        <xdr:cNvCxnSpPr/>
      </xdr:nvCxnSpPr>
      <xdr:spPr>
        <a:xfrm>
          <a:off x="18656300" y="5519801"/>
          <a:ext cx="889000" cy="10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154051</xdr:rowOff>
    </xdr:from>
    <xdr:to>
      <xdr:col>98</xdr:col>
      <xdr:colOff>38100</xdr:colOff>
      <xdr:row>32</xdr:row>
      <xdr:rowOff>84201</xdr:rowOff>
    </xdr:to>
    <xdr:sp macro="" textlink="">
      <xdr:nvSpPr>
        <xdr:cNvPr id="763" name="楕円 762"/>
        <xdr:cNvSpPr/>
      </xdr:nvSpPr>
      <xdr:spPr>
        <a:xfrm>
          <a:off x="18605500" y="54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100728</xdr:rowOff>
    </xdr:from>
    <xdr:ext cx="469744" cy="259045"/>
    <xdr:sp macro="" textlink="">
      <xdr:nvSpPr>
        <xdr:cNvPr id="764" name="テキスト ボックス 763"/>
        <xdr:cNvSpPr txBox="1"/>
      </xdr:nvSpPr>
      <xdr:spPr>
        <a:xfrm>
          <a:off x="18421428" y="52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97,687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決算額全体でみると，農林水産業費のうち農地費が前年度から増加しているが，これは，徳之島用水事業にかかる町負担分の償還が平成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年度にあったためである。次回（最終）の償還については，令和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24,622</a:t>
          </a:r>
          <a:r>
            <a:rPr kumimoji="1" lang="ja-JP" altLang="en-US" sz="1300">
              <a:latin typeface="ＭＳ Ｐゴシック" panose="020B0600070205080204" pitchFamily="50" charset="-128"/>
              <a:ea typeface="ＭＳ Ｐゴシック" panose="020B0600070205080204" pitchFamily="50" charset="-128"/>
            </a:rPr>
            <a:t>円減少となっているが，平成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年度に行った保育所分園建設に係る補助金が皆減したためである。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民生費については，各種扶助費の支出があり，扶助費は削減の難しい経費であるが，目標値の設定や資格審査の適正化，各種手当の見直しを図っていくことで適正化に努める。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は黒字となり，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全会計において黒字となっているが，一般会計から特別会計への繰出金は年々増加しており，一般会計の負担が大きくなっている。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8170218</v>
      </c>
      <c r="BO4" s="430"/>
      <c r="BP4" s="430"/>
      <c r="BQ4" s="430"/>
      <c r="BR4" s="430"/>
      <c r="BS4" s="430"/>
      <c r="BT4" s="430"/>
      <c r="BU4" s="431"/>
      <c r="BV4" s="429">
        <v>7992940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7978864</v>
      </c>
      <c r="BO5" s="467"/>
      <c r="BP5" s="467"/>
      <c r="BQ5" s="467"/>
      <c r="BR5" s="467"/>
      <c r="BS5" s="467"/>
      <c r="BT5" s="467"/>
      <c r="BU5" s="468"/>
      <c r="BV5" s="466">
        <v>7821727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86.3</v>
      </c>
      <c r="CU5" s="464"/>
      <c r="CV5" s="464"/>
      <c r="CW5" s="464"/>
      <c r="CX5" s="464"/>
      <c r="CY5" s="464"/>
      <c r="CZ5" s="464"/>
      <c r="DA5" s="465"/>
      <c r="DB5" s="463">
        <v>89.6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191354</v>
      </c>
      <c r="BO6" s="467"/>
      <c r="BP6" s="467"/>
      <c r="BQ6" s="467"/>
      <c r="BR6" s="467"/>
      <c r="BS6" s="467"/>
      <c r="BT6" s="467"/>
      <c r="BU6" s="468"/>
      <c r="BV6" s="466">
        <v>171213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90</v>
      </c>
      <c r="CU6" s="504"/>
      <c r="CV6" s="504"/>
      <c r="CW6" s="504"/>
      <c r="CX6" s="504"/>
      <c r="CY6" s="504"/>
      <c r="CZ6" s="504"/>
      <c r="DA6" s="505"/>
      <c r="DB6" s="503">
        <v>93.5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5801</v>
      </c>
      <c r="BO7" s="467"/>
      <c r="BP7" s="467"/>
      <c r="BQ7" s="467"/>
      <c r="BR7" s="467"/>
      <c r="BS7" s="467"/>
      <c r="BT7" s="467"/>
      <c r="BU7" s="468"/>
      <c r="BV7" s="466">
        <v>22230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4731649</v>
      </c>
      <c r="CU7" s="467"/>
      <c r="CV7" s="467"/>
      <c r="CW7" s="467"/>
      <c r="CX7" s="467"/>
      <c r="CY7" s="467"/>
      <c r="CZ7" s="467"/>
      <c r="DA7" s="468"/>
      <c r="DB7" s="466">
        <v>4661332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185553</v>
      </c>
      <c r="BO8" s="467"/>
      <c r="BP8" s="467"/>
      <c r="BQ8" s="467"/>
      <c r="BR8" s="467"/>
      <c r="BS8" s="467"/>
      <c r="BT8" s="467"/>
      <c r="BU8" s="468"/>
      <c r="BV8" s="466">
        <v>148983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11160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36570</v>
      </c>
      <c r="BO9" s="467"/>
      <c r="BP9" s="467"/>
      <c r="BQ9" s="467"/>
      <c r="BR9" s="467"/>
      <c r="BS9" s="467"/>
      <c r="BT9" s="467"/>
      <c r="BU9" s="468"/>
      <c r="BV9" s="466">
        <v>-126195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13.6</v>
      </c>
      <c r="CU9" s="464"/>
      <c r="CV9" s="464"/>
      <c r="CW9" s="464"/>
      <c r="CX9" s="464"/>
      <c r="CY9" s="464"/>
      <c r="CZ9" s="464"/>
      <c r="DA9" s="465"/>
      <c r="DB9" s="463">
        <v>14.4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12090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237</v>
      </c>
      <c r="BO10" s="467"/>
      <c r="BP10" s="467"/>
      <c r="BQ10" s="467"/>
      <c r="BR10" s="467"/>
      <c r="BS10" s="467"/>
      <c r="BT10" s="467"/>
      <c r="BU10" s="468"/>
      <c r="BV10" s="466">
        <v>1251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10849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10808</v>
      </c>
      <c r="S13" s="548"/>
      <c r="T13" s="548"/>
      <c r="U13" s="548"/>
      <c r="V13" s="549"/>
      <c r="W13" s="482" t="s">
        <v>140</v>
      </c>
      <c r="X13" s="483"/>
      <c r="Y13" s="483"/>
      <c r="Z13" s="483"/>
      <c r="AA13" s="483"/>
      <c r="AB13" s="473"/>
      <c r="AC13" s="517">
        <v>778</v>
      </c>
      <c r="AD13" s="518"/>
      <c r="AE13" s="518"/>
      <c r="AF13" s="518"/>
      <c r="AG13" s="557"/>
      <c r="AH13" s="517">
        <v>895</v>
      </c>
      <c r="AI13" s="518"/>
      <c r="AJ13" s="518"/>
      <c r="AK13" s="518"/>
      <c r="AL13" s="519"/>
      <c r="AM13" s="495" t="s">
        <v>141</v>
      </c>
      <c r="AN13" s="496"/>
      <c r="AO13" s="496"/>
      <c r="AP13" s="496"/>
      <c r="AQ13" s="496"/>
      <c r="AR13" s="496"/>
      <c r="AS13" s="496"/>
      <c r="AT13" s="497"/>
      <c r="AU13" s="498" t="s">
        <v>119</v>
      </c>
      <c r="AV13" s="499"/>
      <c r="AW13" s="499"/>
      <c r="AX13" s="499"/>
      <c r="AY13" s="500" t="s">
        <v>142</v>
      </c>
      <c r="AZ13" s="501"/>
      <c r="BA13" s="501"/>
      <c r="BB13" s="501"/>
      <c r="BC13" s="501"/>
      <c r="BD13" s="501"/>
      <c r="BE13" s="501"/>
      <c r="BF13" s="501"/>
      <c r="BG13" s="501"/>
      <c r="BH13" s="501"/>
      <c r="BI13" s="501"/>
      <c r="BJ13" s="501"/>
      <c r="BK13" s="501"/>
      <c r="BL13" s="501"/>
      <c r="BM13" s="502"/>
      <c r="BN13" s="466">
        <v>36807</v>
      </c>
      <c r="BO13" s="467"/>
      <c r="BP13" s="467"/>
      <c r="BQ13" s="467"/>
      <c r="BR13" s="467"/>
      <c r="BS13" s="467"/>
      <c r="BT13" s="467"/>
      <c r="BU13" s="468"/>
      <c r="BV13" s="466">
        <v>-124944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7.6</v>
      </c>
      <c r="CU13" s="464"/>
      <c r="CV13" s="464"/>
      <c r="CW13" s="464"/>
      <c r="CX13" s="464"/>
      <c r="CY13" s="464"/>
      <c r="CZ13" s="464"/>
      <c r="DA13" s="465"/>
      <c r="DB13" s="463">
        <v>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11045</v>
      </c>
      <c r="S14" s="548"/>
      <c r="T14" s="548"/>
      <c r="U14" s="548"/>
      <c r="V14" s="549"/>
      <c r="W14" s="456"/>
      <c r="X14" s="457"/>
      <c r="Y14" s="457"/>
      <c r="Z14" s="457"/>
      <c r="AA14" s="457"/>
      <c r="AB14" s="446"/>
      <c r="AC14" s="550">
        <v>15.6</v>
      </c>
      <c r="AD14" s="551"/>
      <c r="AE14" s="551"/>
      <c r="AF14" s="551"/>
      <c r="AG14" s="552"/>
      <c r="AH14" s="550">
        <v>17.2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16.399999999999999</v>
      </c>
      <c r="CU14" s="562"/>
      <c r="CV14" s="562"/>
      <c r="CW14" s="562"/>
      <c r="CX14" s="562"/>
      <c r="CY14" s="562"/>
      <c r="CZ14" s="562"/>
      <c r="DA14" s="563"/>
      <c r="DB14" s="561">
        <v>31.2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11000</v>
      </c>
      <c r="S15" s="548"/>
      <c r="T15" s="548"/>
      <c r="U15" s="548"/>
      <c r="V15" s="549"/>
      <c r="W15" s="482" t="s">
        <v>146</v>
      </c>
      <c r="X15" s="483"/>
      <c r="Y15" s="483"/>
      <c r="Z15" s="483"/>
      <c r="AA15" s="483"/>
      <c r="AB15" s="473"/>
      <c r="AC15" s="517">
        <v>658</v>
      </c>
      <c r="AD15" s="518"/>
      <c r="AE15" s="518"/>
      <c r="AF15" s="518"/>
      <c r="AG15" s="557"/>
      <c r="AH15" s="517">
        <v>679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1000878</v>
      </c>
      <c r="BO15" s="430"/>
      <c r="BP15" s="430"/>
      <c r="BQ15" s="430"/>
      <c r="BR15" s="430"/>
      <c r="BS15" s="430"/>
      <c r="BT15" s="430"/>
      <c r="BU15" s="431"/>
      <c r="BV15" s="429">
        <v>997539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13.2</v>
      </c>
      <c r="AD16" s="551"/>
      <c r="AE16" s="551"/>
      <c r="AF16" s="551"/>
      <c r="AG16" s="552"/>
      <c r="AH16" s="550">
        <v>13.1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4269306</v>
      </c>
      <c r="BO16" s="467"/>
      <c r="BP16" s="467"/>
      <c r="BQ16" s="467"/>
      <c r="BR16" s="467"/>
      <c r="BS16" s="467"/>
      <c r="BT16" s="467"/>
      <c r="BU16" s="468"/>
      <c r="BV16" s="466">
        <v>4198073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3541</v>
      </c>
      <c r="AD17" s="518"/>
      <c r="AE17" s="518"/>
      <c r="AF17" s="518"/>
      <c r="AG17" s="557"/>
      <c r="AH17" s="517">
        <v>3626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1265900</v>
      </c>
      <c r="BO17" s="467"/>
      <c r="BP17" s="467"/>
      <c r="BQ17" s="467"/>
      <c r="BR17" s="467"/>
      <c r="BS17" s="467"/>
      <c r="BT17" s="467"/>
      <c r="BU17" s="468"/>
      <c r="BV17" s="466">
        <v>1259711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104.92</v>
      </c>
      <c r="M18" s="579"/>
      <c r="N18" s="579"/>
      <c r="O18" s="579"/>
      <c r="P18" s="579"/>
      <c r="Q18" s="579"/>
      <c r="R18" s="580"/>
      <c r="S18" s="580"/>
      <c r="T18" s="580"/>
      <c r="U18" s="580"/>
      <c r="V18" s="581"/>
      <c r="W18" s="484"/>
      <c r="X18" s="485"/>
      <c r="Y18" s="485"/>
      <c r="Z18" s="485"/>
      <c r="AA18" s="485"/>
      <c r="AB18" s="476"/>
      <c r="AC18" s="582">
        <v>71.099999999999994</v>
      </c>
      <c r="AD18" s="583"/>
      <c r="AE18" s="583"/>
      <c r="AF18" s="583"/>
      <c r="AG18" s="584"/>
      <c r="AH18" s="582">
        <v>69.7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4131855</v>
      </c>
      <c r="BO18" s="467"/>
      <c r="BP18" s="467"/>
      <c r="BQ18" s="467"/>
      <c r="BR18" s="467"/>
      <c r="BS18" s="467"/>
      <c r="BT18" s="467"/>
      <c r="BU18" s="468"/>
      <c r="BV18" s="466">
        <v>4213535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106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5389119</v>
      </c>
      <c r="BO19" s="467"/>
      <c r="BP19" s="467"/>
      <c r="BQ19" s="467"/>
      <c r="BR19" s="467"/>
      <c r="BS19" s="467"/>
      <c r="BT19" s="467"/>
      <c r="BU19" s="468"/>
      <c r="BV19" s="466">
        <v>5027870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4960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7990356</v>
      </c>
      <c r="BO23" s="467"/>
      <c r="BP23" s="467"/>
      <c r="BQ23" s="467"/>
      <c r="BR23" s="467"/>
      <c r="BS23" s="467"/>
      <c r="BT23" s="467"/>
      <c r="BU23" s="468"/>
      <c r="BV23" s="466">
        <v>7945784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6462</v>
      </c>
      <c r="R24" s="518"/>
      <c r="S24" s="518"/>
      <c r="T24" s="518"/>
      <c r="U24" s="518"/>
      <c r="V24" s="557"/>
      <c r="W24" s="616"/>
      <c r="X24" s="604"/>
      <c r="Y24" s="605"/>
      <c r="Z24" s="516" t="s">
        <v>170</v>
      </c>
      <c r="AA24" s="496"/>
      <c r="AB24" s="496"/>
      <c r="AC24" s="496"/>
      <c r="AD24" s="496"/>
      <c r="AE24" s="496"/>
      <c r="AF24" s="496"/>
      <c r="AG24" s="497"/>
      <c r="AH24" s="517">
        <v>151</v>
      </c>
      <c r="AI24" s="518"/>
      <c r="AJ24" s="518"/>
      <c r="AK24" s="518"/>
      <c r="AL24" s="557"/>
      <c r="AM24" s="517">
        <v>399697</v>
      </c>
      <c r="AN24" s="518"/>
      <c r="AO24" s="518"/>
      <c r="AP24" s="518"/>
      <c r="AQ24" s="518"/>
      <c r="AR24" s="557"/>
      <c r="AS24" s="517">
        <v>2647</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7543476</v>
      </c>
      <c r="BO24" s="467"/>
      <c r="BP24" s="467"/>
      <c r="BQ24" s="467"/>
      <c r="BR24" s="467"/>
      <c r="BS24" s="467"/>
      <c r="BT24" s="467"/>
      <c r="BU24" s="468"/>
      <c r="BV24" s="466">
        <v>7389282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5211</v>
      </c>
      <c r="R25" s="518"/>
      <c r="S25" s="518"/>
      <c r="T25" s="518"/>
      <c r="U25" s="518"/>
      <c r="V25" s="557"/>
      <c r="W25" s="616"/>
      <c r="X25" s="604"/>
      <c r="Y25" s="605"/>
      <c r="Z25" s="516" t="s">
        <v>173</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589390</v>
      </c>
      <c r="BO25" s="430"/>
      <c r="BP25" s="430"/>
      <c r="BQ25" s="430"/>
      <c r="BR25" s="430"/>
      <c r="BS25" s="430"/>
      <c r="BT25" s="430"/>
      <c r="BU25" s="431"/>
      <c r="BV25" s="429">
        <v>896828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4923</v>
      </c>
      <c r="R26" s="518"/>
      <c r="S26" s="518"/>
      <c r="T26" s="518"/>
      <c r="U26" s="518"/>
      <c r="V26" s="557"/>
      <c r="W26" s="616"/>
      <c r="X26" s="604"/>
      <c r="Y26" s="605"/>
      <c r="Z26" s="516" t="s">
        <v>176</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2840</v>
      </c>
      <c r="R27" s="518"/>
      <c r="S27" s="518"/>
      <c r="T27" s="518"/>
      <c r="U27" s="518"/>
      <c r="V27" s="557"/>
      <c r="W27" s="616"/>
      <c r="X27" s="604"/>
      <c r="Y27" s="605"/>
      <c r="Z27" s="516" t="s">
        <v>179</v>
      </c>
      <c r="AA27" s="496"/>
      <c r="AB27" s="496"/>
      <c r="AC27" s="496"/>
      <c r="AD27" s="496"/>
      <c r="AE27" s="496"/>
      <c r="AF27" s="496"/>
      <c r="AG27" s="497"/>
      <c r="AH27" s="517">
        <v>8</v>
      </c>
      <c r="AI27" s="518"/>
      <c r="AJ27" s="518"/>
      <c r="AK27" s="518"/>
      <c r="AL27" s="557"/>
      <c r="AM27" s="517">
        <v>21875</v>
      </c>
      <c r="AN27" s="518"/>
      <c r="AO27" s="518"/>
      <c r="AP27" s="518"/>
      <c r="AQ27" s="518"/>
      <c r="AR27" s="557"/>
      <c r="AS27" s="517">
        <v>2734</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173493</v>
      </c>
      <c r="BO27" s="640"/>
      <c r="BP27" s="640"/>
      <c r="BQ27" s="640"/>
      <c r="BR27" s="640"/>
      <c r="BS27" s="640"/>
      <c r="BT27" s="640"/>
      <c r="BU27" s="641"/>
      <c r="BV27" s="639">
        <v>173493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2340</v>
      </c>
      <c r="R28" s="518"/>
      <c r="S28" s="518"/>
      <c r="T28" s="518"/>
      <c r="U28" s="518"/>
      <c r="V28" s="557"/>
      <c r="W28" s="616"/>
      <c r="X28" s="604"/>
      <c r="Y28" s="605"/>
      <c r="Z28" s="516" t="s">
        <v>182</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1127541</v>
      </c>
      <c r="BO28" s="430"/>
      <c r="BP28" s="430"/>
      <c r="BQ28" s="430"/>
      <c r="BR28" s="430"/>
      <c r="BS28" s="430"/>
      <c r="BT28" s="430"/>
      <c r="BU28" s="431"/>
      <c r="BV28" s="429">
        <v>1052304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14</v>
      </c>
      <c r="M29" s="518"/>
      <c r="N29" s="518"/>
      <c r="O29" s="518"/>
      <c r="P29" s="557"/>
      <c r="Q29" s="517">
        <v>2170</v>
      </c>
      <c r="R29" s="518"/>
      <c r="S29" s="518"/>
      <c r="T29" s="518"/>
      <c r="U29" s="518"/>
      <c r="V29" s="557"/>
      <c r="W29" s="617"/>
      <c r="X29" s="618"/>
      <c r="Y29" s="619"/>
      <c r="Z29" s="516" t="s">
        <v>185</v>
      </c>
      <c r="AA29" s="496"/>
      <c r="AB29" s="496"/>
      <c r="AC29" s="496"/>
      <c r="AD29" s="496"/>
      <c r="AE29" s="496"/>
      <c r="AF29" s="496"/>
      <c r="AG29" s="497"/>
      <c r="AH29" s="517">
        <v>159</v>
      </c>
      <c r="AI29" s="518"/>
      <c r="AJ29" s="518"/>
      <c r="AK29" s="518"/>
      <c r="AL29" s="557"/>
      <c r="AM29" s="517">
        <v>421572</v>
      </c>
      <c r="AN29" s="518"/>
      <c r="AO29" s="518"/>
      <c r="AP29" s="518"/>
      <c r="AQ29" s="518"/>
      <c r="AR29" s="557"/>
      <c r="AS29" s="517">
        <v>2651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261037</v>
      </c>
      <c r="BO29" s="467"/>
      <c r="BP29" s="467"/>
      <c r="BQ29" s="467"/>
      <c r="BR29" s="467"/>
      <c r="BS29" s="467"/>
      <c r="BT29" s="467"/>
      <c r="BU29" s="468"/>
      <c r="BV29" s="466">
        <v>261037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88.1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976327</v>
      </c>
      <c r="BO30" s="640"/>
      <c r="BP30" s="640"/>
      <c r="BQ30" s="640"/>
      <c r="BR30" s="640"/>
      <c r="BS30" s="640"/>
      <c r="BT30" s="640"/>
      <c r="BU30" s="641"/>
      <c r="BV30" s="639">
        <v>894811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水道事業特別会計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徳之島地区消防組合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公共下水道事業特別会計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奄美群島広域事務組合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徳之島地区介護保険組合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徳之島愛ランド広域連合（一般会計）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徳之島愛ランド広域連合（徳之島食肉センター特別会計）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鹿児島県後期高齢者医療広域連合（一般会計）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鹿児島県後期高齢者医療広域連合（後期高齢者医療特別会計）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Oq/bJyGVFjEzDz5BxOZy35Jy+AFDjZb9r1LB4ZTT4CROkPi3Ggcol9XAOtdb0xtQnIzoV2zrFo6QSi2zoARew==" saltValue="Ps9jRMRXEYWLBz4kwvTi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550</v>
      </c>
      <c r="D34" s="1244"/>
      <c r="E34" s="1245"/>
      <c r="F34" s="32">
        <v>2.83</v>
      </c>
      <c r="G34" s="33">
        <v>3.92</v>
      </c>
      <c r="H34" s="33">
        <v>4.13</v>
      </c>
      <c r="I34" s="33">
        <v>4.13</v>
      </c>
      <c r="J34" s="34">
        <v>5.0199999999999996</v>
      </c>
      <c r="K34" s="22"/>
      <c r="L34" s="22"/>
      <c r="M34" s="22"/>
      <c r="N34" s="22"/>
      <c r="O34" s="22"/>
      <c r="P34" s="22"/>
    </row>
    <row r="35" spans="1:16" ht="39" customHeight="1" x14ac:dyDescent="0.15">
      <c r="A35" s="22"/>
      <c r="B35" s="35"/>
      <c r="C35" s="1238" t="s">
        <v>551</v>
      </c>
      <c r="D35" s="1239"/>
      <c r="E35" s="1240"/>
      <c r="F35" s="36">
        <v>4.53</v>
      </c>
      <c r="G35" s="37">
        <v>8.66</v>
      </c>
      <c r="H35" s="37">
        <v>5.9</v>
      </c>
      <c r="I35" s="37">
        <v>3.19</v>
      </c>
      <c r="J35" s="38">
        <v>3.92</v>
      </c>
      <c r="K35" s="22"/>
      <c r="L35" s="22"/>
      <c r="M35" s="22"/>
      <c r="N35" s="22"/>
      <c r="O35" s="22"/>
      <c r="P35" s="22"/>
    </row>
    <row r="36" spans="1:16" ht="39" customHeight="1" x14ac:dyDescent="0.15">
      <c r="A36" s="22"/>
      <c r="B36" s="35"/>
      <c r="C36" s="1238" t="s">
        <v>552</v>
      </c>
      <c r="D36" s="1239"/>
      <c r="E36" s="1240"/>
      <c r="F36" s="36">
        <v>0.18</v>
      </c>
      <c r="G36" s="37">
        <v>0.69</v>
      </c>
      <c r="H36" s="37">
        <v>0.7</v>
      </c>
      <c r="I36" s="37">
        <v>1.07</v>
      </c>
      <c r="J36" s="38">
        <v>0.99</v>
      </c>
      <c r="K36" s="22"/>
      <c r="L36" s="22"/>
      <c r="M36" s="22"/>
      <c r="N36" s="22"/>
      <c r="O36" s="22"/>
      <c r="P36" s="22"/>
    </row>
    <row r="37" spans="1:16" ht="39" customHeight="1" x14ac:dyDescent="0.15">
      <c r="A37" s="22"/>
      <c r="B37" s="35"/>
      <c r="C37" s="1238" t="s">
        <v>553</v>
      </c>
      <c r="D37" s="1239"/>
      <c r="E37" s="1240"/>
      <c r="F37" s="36">
        <v>0.09</v>
      </c>
      <c r="G37" s="37">
        <v>0.1</v>
      </c>
      <c r="H37" s="37">
        <v>0.57999999999999996</v>
      </c>
      <c r="I37" s="37">
        <v>0.66</v>
      </c>
      <c r="J37" s="38">
        <v>0.67</v>
      </c>
      <c r="K37" s="22"/>
      <c r="L37" s="22"/>
      <c r="M37" s="22"/>
      <c r="N37" s="22"/>
      <c r="O37" s="22"/>
      <c r="P37" s="22"/>
    </row>
    <row r="38" spans="1:16" ht="39" customHeight="1" x14ac:dyDescent="0.15">
      <c r="A38" s="22"/>
      <c r="B38" s="35"/>
      <c r="C38" s="1238" t="s">
        <v>554</v>
      </c>
      <c r="D38" s="1239"/>
      <c r="E38" s="1240"/>
      <c r="F38" s="36">
        <v>0.04</v>
      </c>
      <c r="G38" s="37">
        <v>0.03</v>
      </c>
      <c r="H38" s="37">
        <v>0.02</v>
      </c>
      <c r="I38" s="37">
        <v>0.02</v>
      </c>
      <c r="J38" s="38">
        <v>0.08</v>
      </c>
      <c r="K38" s="22"/>
      <c r="L38" s="22"/>
      <c r="M38" s="22"/>
      <c r="N38" s="22"/>
      <c r="O38" s="22"/>
      <c r="P38" s="22"/>
    </row>
    <row r="39" spans="1:16" ht="39" customHeight="1" x14ac:dyDescent="0.15">
      <c r="A39" s="22"/>
      <c r="B39" s="35"/>
      <c r="C39" s="1238" t="s">
        <v>555</v>
      </c>
      <c r="D39" s="1239"/>
      <c r="E39" s="1240"/>
      <c r="F39" s="36">
        <v>0</v>
      </c>
      <c r="G39" s="37">
        <v>0</v>
      </c>
      <c r="H39" s="37">
        <v>0.01</v>
      </c>
      <c r="I39" s="37">
        <v>0.01</v>
      </c>
      <c r="J39" s="38">
        <v>0.01</v>
      </c>
      <c r="K39" s="22"/>
      <c r="L39" s="22"/>
      <c r="M39" s="22"/>
      <c r="N39" s="22"/>
      <c r="O39" s="22"/>
      <c r="P39" s="22"/>
    </row>
    <row r="40" spans="1:16" ht="39" customHeight="1" x14ac:dyDescent="0.15">
      <c r="A40" s="22"/>
      <c r="B40" s="35"/>
      <c r="C40" s="1238" t="s">
        <v>556</v>
      </c>
      <c r="D40" s="1239"/>
      <c r="E40" s="1240"/>
      <c r="F40" s="36">
        <v>0.03</v>
      </c>
      <c r="G40" s="37">
        <v>0.03</v>
      </c>
      <c r="H40" s="37">
        <v>0.03</v>
      </c>
      <c r="I40" s="37">
        <v>0.02</v>
      </c>
      <c r="J40" s="38">
        <v>0</v>
      </c>
      <c r="K40" s="22"/>
      <c r="L40" s="22"/>
      <c r="M40" s="22"/>
      <c r="N40" s="22"/>
      <c r="O40" s="22"/>
      <c r="P40" s="22"/>
    </row>
    <row r="41" spans="1:16" ht="39" customHeight="1" x14ac:dyDescent="0.15">
      <c r="A41" s="22"/>
      <c r="B41" s="35"/>
      <c r="C41" s="1238" t="s">
        <v>557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558</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559</v>
      </c>
      <c r="D43" s="1242"/>
      <c r="E43" s="1243"/>
      <c r="F43" s="41">
        <v>0</v>
      </c>
      <c r="G43" s="42">
        <v>0</v>
      </c>
      <c r="H43" s="42">
        <v>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qPLvuhvrJf4R9btDSdhX4wZamVyB3gmNknINjFwPjPxgzoSbiVadRZzV+IXaxJQBT34S/y4yeHbI8LXz0GLag==" saltValue="Fw1nTEIgxLNLAbxU7qH+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966</v>
      </c>
      <c r="L45" s="60">
        <v>959</v>
      </c>
      <c r="M45" s="60">
        <v>833</v>
      </c>
      <c r="N45" s="60">
        <v>817</v>
      </c>
      <c r="O45" s="61">
        <v>823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500</v>
      </c>
      <c r="L46" s="64" t="s">
        <v>500</v>
      </c>
      <c r="M46" s="64" t="s">
        <v>500</v>
      </c>
      <c r="N46" s="64" t="s">
        <v>500</v>
      </c>
      <c r="O46" s="65" t="s">
        <v>500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500</v>
      </c>
      <c r="L47" s="64" t="s">
        <v>500</v>
      </c>
      <c r="M47" s="64" t="s">
        <v>500</v>
      </c>
      <c r="N47" s="64" t="s">
        <v>500</v>
      </c>
      <c r="O47" s="65" t="s">
        <v>500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137</v>
      </c>
      <c r="L48" s="64">
        <v>151</v>
      </c>
      <c r="M48" s="64">
        <v>154</v>
      </c>
      <c r="N48" s="64">
        <v>157</v>
      </c>
      <c r="O48" s="65">
        <v>172</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142</v>
      </c>
      <c r="L49" s="64">
        <v>171</v>
      </c>
      <c r="M49" s="64">
        <v>169</v>
      </c>
      <c r="N49" s="64">
        <v>124</v>
      </c>
      <c r="O49" s="65">
        <v>36</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v>1</v>
      </c>
      <c r="M50" s="64">
        <v>1</v>
      </c>
      <c r="N50" s="64">
        <v>1</v>
      </c>
      <c r="O50" s="65">
        <v>277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500</v>
      </c>
      <c r="M51" s="64">
        <v>0</v>
      </c>
      <c r="N51" s="64" t="s">
        <v>500</v>
      </c>
      <c r="O51" s="65" t="s">
        <v>500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818</v>
      </c>
      <c r="L52" s="64">
        <v>822</v>
      </c>
      <c r="M52" s="64">
        <v>799</v>
      </c>
      <c r="N52" s="64">
        <v>765</v>
      </c>
      <c r="O52" s="65">
        <v>1094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428</v>
      </c>
      <c r="L53" s="69">
        <v>460</v>
      </c>
      <c r="M53" s="69">
        <v>358</v>
      </c>
      <c r="N53" s="69">
        <v>334</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582</v>
      </c>
      <c r="L57" s="83" t="s">
        <v>582</v>
      </c>
      <c r="M57" s="83" t="s">
        <v>582</v>
      </c>
      <c r="N57" s="83" t="s">
        <v>582</v>
      </c>
      <c r="O57" s="84" t="s">
        <v>582</v>
      </c>
    </row>
    <row r="58" spans="1:21" ht="31.5" customHeight="1" thickBot="1" x14ac:dyDescent="0.2">
      <c r="B58" s="1264"/>
      <c r="C58" s="1265"/>
      <c r="D58" s="1269" t="s">
        <v>27</v>
      </c>
      <c r="E58" s="1270"/>
      <c r="F58" s="1270"/>
      <c r="G58" s="1270"/>
      <c r="H58" s="1270"/>
      <c r="I58" s="1270"/>
      <c r="J58" s="1271"/>
      <c r="K58" s="85" t="s">
        <v>582</v>
      </c>
      <c r="L58" s="86" t="s">
        <v>583</v>
      </c>
      <c r="M58" s="86" t="s">
        <v>583</v>
      </c>
      <c r="N58" s="86" t="s">
        <v>582</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6Fd4se/isLn3WqUp+OFpXjpt2y2CAm4zYbTDLJr5u5qhHIgTELCuEDegRsrc+VzgpCGu11mvfUsgz3LEZyX0g==" saltValue="rk6dSSHvoqfg4Y2UHR63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72" t="s">
        <v>30</v>
      </c>
      <c r="C41" s="1273"/>
      <c r="D41" s="101"/>
      <c r="E41" s="1278" t="s">
        <v>31</v>
      </c>
      <c r="F41" s="1278"/>
      <c r="G41" s="1278"/>
      <c r="H41" s="1279"/>
      <c r="I41" s="102">
        <v>8338</v>
      </c>
      <c r="J41" s="103">
        <v>8270</v>
      </c>
      <c r="K41" s="103">
        <v>8043</v>
      </c>
      <c r="L41" s="103">
        <v>7946</v>
      </c>
      <c r="M41" s="104">
        <v>7990</v>
      </c>
    </row>
    <row r="42" spans="2:13" ht="27.75" customHeight="1" x14ac:dyDescent="0.15">
      <c r="B42" s="1274"/>
      <c r="C42" s="1275"/>
      <c r="D42" s="105"/>
      <c r="E42" s="1280" t="s">
        <v>32</v>
      </c>
      <c r="F42" s="1280"/>
      <c r="G42" s="1280"/>
      <c r="H42" s="1281"/>
      <c r="I42" s="106">
        <v>600</v>
      </c>
      <c r="J42" s="107">
        <v>585</v>
      </c>
      <c r="K42" s="107">
        <v>585</v>
      </c>
      <c r="L42" s="107">
        <v>584</v>
      </c>
      <c r="M42" s="108">
        <v>245</v>
      </c>
    </row>
    <row r="43" spans="2:13" ht="27.75" customHeight="1" x14ac:dyDescent="0.15">
      <c r="B43" s="1274"/>
      <c r="C43" s="1275"/>
      <c r="D43" s="105"/>
      <c r="E43" s="1280" t="s">
        <v>33</v>
      </c>
      <c r="F43" s="1280"/>
      <c r="G43" s="1280"/>
      <c r="H43" s="1281"/>
      <c r="I43" s="106">
        <v>2115</v>
      </c>
      <c r="J43" s="107">
        <v>2037</v>
      </c>
      <c r="K43" s="107">
        <v>2013</v>
      </c>
      <c r="L43" s="107">
        <v>1970</v>
      </c>
      <c r="M43" s="108">
        <v>1863</v>
      </c>
    </row>
    <row r="44" spans="2:13" ht="27.75" customHeight="1" x14ac:dyDescent="0.15">
      <c r="B44" s="1274"/>
      <c r="C44" s="1275"/>
      <c r="D44" s="105"/>
      <c r="E44" s="1280" t="s">
        <v>34</v>
      </c>
      <c r="F44" s="1280"/>
      <c r="G44" s="1280"/>
      <c r="H44" s="1281"/>
      <c r="I44" s="106">
        <v>593</v>
      </c>
      <c r="J44" s="107">
        <v>430</v>
      </c>
      <c r="K44" s="107">
        <v>266</v>
      </c>
      <c r="L44" s="107">
        <v>152</v>
      </c>
      <c r="M44" s="108">
        <v>119</v>
      </c>
    </row>
    <row r="45" spans="2:13" ht="27.75" customHeight="1" x14ac:dyDescent="0.15">
      <c r="B45" s="1274"/>
      <c r="C45" s="1275"/>
      <c r="D45" s="105"/>
      <c r="E45" s="1280" t="s">
        <v>35</v>
      </c>
      <c r="F45" s="1280"/>
      <c r="G45" s="1280"/>
      <c r="H45" s="1281"/>
      <c r="I45" s="106">
        <v>598</v>
      </c>
      <c r="J45" s="107">
        <v>654</v>
      </c>
      <c r="K45" s="107">
        <v>565</v>
      </c>
      <c r="L45" s="107">
        <v>470</v>
      </c>
      <c r="M45" s="108">
        <v>357</v>
      </c>
    </row>
    <row r="46" spans="2:13" ht="27.75" customHeight="1" x14ac:dyDescent="0.15">
      <c r="B46" s="1274"/>
      <c r="C46" s="1275"/>
      <c r="D46" s="109"/>
      <c r="E46" s="1280" t="s">
        <v>36</v>
      </c>
      <c r="F46" s="1280"/>
      <c r="G46" s="1280"/>
      <c r="H46" s="1281"/>
      <c r="I46" s="106" t="s">
        <v>500</v>
      </c>
      <c r="J46" s="107" t="s">
        <v>500</v>
      </c>
      <c r="K46" s="107" t="s">
        <v>500</v>
      </c>
      <c r="L46" s="107" t="s">
        <v>500</v>
      </c>
      <c r="M46" s="108" t="s">
        <v>500</v>
      </c>
    </row>
    <row r="47" spans="2:13" ht="27.75" customHeight="1" x14ac:dyDescent="0.15">
      <c r="B47" s="1274"/>
      <c r="C47" s="1275"/>
      <c r="D47" s="110"/>
      <c r="E47" s="1282" t="s">
        <v>37</v>
      </c>
      <c r="F47" s="1283"/>
      <c r="G47" s="1283"/>
      <c r="H47" s="1284"/>
      <c r="I47" s="106" t="s">
        <v>500</v>
      </c>
      <c r="J47" s="107" t="s">
        <v>500</v>
      </c>
      <c r="K47" s="107" t="s">
        <v>500</v>
      </c>
      <c r="L47" s="107" t="s">
        <v>500</v>
      </c>
      <c r="M47" s="108" t="s">
        <v>500</v>
      </c>
    </row>
    <row r="48" spans="2:13" ht="27.75" customHeight="1" x14ac:dyDescent="0.15">
      <c r="B48" s="1274"/>
      <c r="C48" s="1275"/>
      <c r="D48" s="105"/>
      <c r="E48" s="1280" t="s">
        <v>38</v>
      </c>
      <c r="F48" s="1280"/>
      <c r="G48" s="1280"/>
      <c r="H48" s="1281"/>
      <c r="I48" s="106" t="s">
        <v>500</v>
      </c>
      <c r="J48" s="107" t="s">
        <v>500</v>
      </c>
      <c r="K48" s="107" t="s">
        <v>500</v>
      </c>
      <c r="L48" s="107" t="s">
        <v>500</v>
      </c>
      <c r="M48" s="108" t="s">
        <v>500</v>
      </c>
    </row>
    <row r="49" spans="2:13" ht="27.75" customHeight="1" x14ac:dyDescent="0.15">
      <c r="B49" s="1276"/>
      <c r="C49" s="1277"/>
      <c r="D49" s="105"/>
      <c r="E49" s="1280" t="s">
        <v>39</v>
      </c>
      <c r="F49" s="1280"/>
      <c r="G49" s="1280"/>
      <c r="H49" s="1281"/>
      <c r="I49" s="106" t="s">
        <v>500</v>
      </c>
      <c r="J49" s="107" t="s">
        <v>500</v>
      </c>
      <c r="K49" s="107" t="s">
        <v>500</v>
      </c>
      <c r="L49" s="107" t="s">
        <v>500</v>
      </c>
      <c r="M49" s="108" t="s">
        <v>500</v>
      </c>
    </row>
    <row r="50" spans="2:13" ht="27.75" customHeight="1" x14ac:dyDescent="0.15">
      <c r="B50" s="1285" t="s">
        <v>40</v>
      </c>
      <c r="C50" s="1286"/>
      <c r="D50" s="111"/>
      <c r="E50" s="1280" t="s">
        <v>41</v>
      </c>
      <c r="F50" s="1280"/>
      <c r="G50" s="1280"/>
      <c r="H50" s="1281"/>
      <c r="I50" s="106">
        <v>1663</v>
      </c>
      <c r="J50" s="107">
        <v>1821</v>
      </c>
      <c r="K50" s="107">
        <v>2278</v>
      </c>
      <c r="L50" s="107">
        <v>2642</v>
      </c>
      <c r="M50" s="108">
        <v>2766</v>
      </c>
    </row>
    <row r="51" spans="2:13" ht="27.75" customHeight="1" x14ac:dyDescent="0.15">
      <c r="B51" s="1274"/>
      <c r="C51" s="1275"/>
      <c r="D51" s="105"/>
      <c r="E51" s="1280" t="s">
        <v>42</v>
      </c>
      <c r="F51" s="1280"/>
      <c r="G51" s="1280"/>
      <c r="H51" s="1281"/>
      <c r="I51" s="106">
        <v>1137</v>
      </c>
      <c r="J51" s="107">
        <v>978</v>
      </c>
      <c r="K51" s="107">
        <v>966</v>
      </c>
      <c r="L51" s="107">
        <v>921</v>
      </c>
      <c r="M51" s="108">
        <v>854</v>
      </c>
    </row>
    <row r="52" spans="2:13" ht="27.75" customHeight="1" x14ac:dyDescent="0.15">
      <c r="B52" s="1276"/>
      <c r="C52" s="1277"/>
      <c r="D52" s="105"/>
      <c r="E52" s="1280" t="s">
        <v>43</v>
      </c>
      <c r="F52" s="1280"/>
      <c r="G52" s="1280"/>
      <c r="H52" s="1281"/>
      <c r="I52" s="106">
        <v>6688</v>
      </c>
      <c r="J52" s="107">
        <v>6613</v>
      </c>
      <c r="K52" s="107">
        <v>6418</v>
      </c>
      <c r="L52" s="107">
        <v>6311</v>
      </c>
      <c r="M52" s="108">
        <v>6294</v>
      </c>
    </row>
    <row r="53" spans="2:13" ht="27.75" customHeight="1" thickBot="1" x14ac:dyDescent="0.2">
      <c r="B53" s="1287" t="s">
        <v>44</v>
      </c>
      <c r="C53" s="1288"/>
      <c r="D53" s="112"/>
      <c r="E53" s="1289" t="s">
        <v>45</v>
      </c>
      <c r="F53" s="1289"/>
      <c r="G53" s="1289"/>
      <c r="H53" s="1290"/>
      <c r="I53" s="113">
        <v>2756</v>
      </c>
      <c r="J53" s="114">
        <v>2563</v>
      </c>
      <c r="K53" s="114">
        <v>1810</v>
      </c>
      <c r="L53" s="114">
        <v>1248</v>
      </c>
      <c r="M53" s="115">
        <v>660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wxoOUJ8UXjR5Zvb7fbU3f7Oi5bzspWvOufg3qMO5TYp0UhwRw+z7Z2YqUGuX5QiTKXixpr8yVatvyYfueDxQ==" saltValue="pKSNmDPUfTrb3/K8Adv7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911</v>
      </c>
      <c r="G55" s="127">
        <v>1052</v>
      </c>
      <c r="H55" s="128">
        <v>1128</v>
      </c>
    </row>
    <row r="56" spans="2:8" ht="52.5" customHeight="1" x14ac:dyDescent="0.15">
      <c r="B56" s="129"/>
      <c r="C56" s="1301" t="s">
        <v>49</v>
      </c>
      <c r="D56" s="1301"/>
      <c r="E56" s="1302"/>
      <c r="F56" s="130">
        <v>261</v>
      </c>
      <c r="G56" s="130">
        <v>261</v>
      </c>
      <c r="H56" s="131">
        <v>261</v>
      </c>
    </row>
    <row r="57" spans="2:8" ht="53.25" customHeight="1" x14ac:dyDescent="0.15">
      <c r="B57" s="129"/>
      <c r="C57" s="1303" t="s">
        <v>50</v>
      </c>
      <c r="D57" s="1303"/>
      <c r="E57" s="1304"/>
      <c r="F57" s="132">
        <v>730</v>
      </c>
      <c r="G57" s="132">
        <v>895</v>
      </c>
      <c r="H57" s="133">
        <v>976</v>
      </c>
    </row>
    <row r="58" spans="2:8" ht="45.75" customHeight="1" x14ac:dyDescent="0.15">
      <c r="B58" s="134"/>
      <c r="C58" s="1291" t="s">
        <v>577</v>
      </c>
      <c r="D58" s="1292"/>
      <c r="E58" s="1293"/>
      <c r="F58" s="135">
        <v>96</v>
      </c>
      <c r="G58" s="135">
        <v>229</v>
      </c>
      <c r="H58" s="136">
        <v>362</v>
      </c>
    </row>
    <row r="59" spans="2:8" ht="45.75" customHeight="1" x14ac:dyDescent="0.15">
      <c r="B59" s="134"/>
      <c r="C59" s="1291" t="s">
        <v>578</v>
      </c>
      <c r="D59" s="1292"/>
      <c r="E59" s="1293"/>
      <c r="F59" s="135">
        <v>72</v>
      </c>
      <c r="G59" s="135">
        <v>102</v>
      </c>
      <c r="H59" s="136">
        <v>302</v>
      </c>
    </row>
    <row r="60" spans="2:8" ht="45.75" customHeight="1" x14ac:dyDescent="0.15">
      <c r="B60" s="134"/>
      <c r="C60" s="1291" t="s">
        <v>579</v>
      </c>
      <c r="D60" s="1292"/>
      <c r="E60" s="1293"/>
      <c r="F60" s="135">
        <v>480</v>
      </c>
      <c r="G60" s="135">
        <v>480</v>
      </c>
      <c r="H60" s="136">
        <v>223</v>
      </c>
    </row>
    <row r="61" spans="2:8" ht="45.75" customHeight="1" x14ac:dyDescent="0.15">
      <c r="B61" s="134"/>
      <c r="C61" s="1291" t="s">
        <v>580</v>
      </c>
      <c r="D61" s="1292"/>
      <c r="E61" s="1293"/>
      <c r="F61" s="135">
        <v>32</v>
      </c>
      <c r="G61" s="135">
        <v>32</v>
      </c>
      <c r="H61" s="136">
        <v>32</v>
      </c>
    </row>
    <row r="62" spans="2:8" ht="45.75" customHeight="1" thickBot="1" x14ac:dyDescent="0.2">
      <c r="B62" s="137"/>
      <c r="C62" s="1294" t="s">
        <v>581</v>
      </c>
      <c r="D62" s="1295"/>
      <c r="E62" s="1296"/>
      <c r="F62" s="138">
        <v>19</v>
      </c>
      <c r="G62" s="138">
        <v>19</v>
      </c>
      <c r="H62" s="139">
        <v>19</v>
      </c>
    </row>
    <row r="63" spans="2:8" ht="52.5" customHeight="1" thickBot="1" x14ac:dyDescent="0.2">
      <c r="B63" s="140"/>
      <c r="C63" s="1297" t="s">
        <v>51</v>
      </c>
      <c r="D63" s="1297"/>
      <c r="E63" s="1298"/>
      <c r="F63" s="141">
        <v>1902</v>
      </c>
      <c r="G63" s="141">
        <v>2208</v>
      </c>
      <c r="H63" s="142">
        <v>2365</v>
      </c>
    </row>
    <row r="64" spans="2:8" ht="15" customHeight="1" x14ac:dyDescent="0.15"/>
    <row r="65" ht="0" hidden="1" customHeight="1" x14ac:dyDescent="0.15"/>
    <row r="66" ht="0" hidden="1" customHeight="1" x14ac:dyDescent="0.15"/>
  </sheetData>
  <sheetProtection algorithmName="SHA-512" hashValue="6DpyxlkBryS7AAm3zacYvqj+n0c7p02TqoWE8Te41V58ztch8ou6NAR3IcOj/ZG7tOfoWkB7K8DCmPVvacIxLw==" saltValue="6G/4P4CPeH36vSOeOuW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542</v>
      </c>
      <c r="BQ50" s="1310"/>
      <c r="BR50" s="1310"/>
      <c r="BS50" s="1310"/>
      <c r="BT50" s="1310"/>
      <c r="BU50" s="1310"/>
      <c r="BV50" s="1310"/>
      <c r="BW50" s="1310"/>
      <c r="BX50" s="1310" t="s">
        <v>543</v>
      </c>
      <c r="BY50" s="1310"/>
      <c r="BZ50" s="1310"/>
      <c r="CA50" s="1310"/>
      <c r="CB50" s="1310"/>
      <c r="CC50" s="1310"/>
      <c r="CD50" s="1310"/>
      <c r="CE50" s="1310"/>
      <c r="CF50" s="1310" t="s">
        <v>544</v>
      </c>
      <c r="CG50" s="1310"/>
      <c r="CH50" s="1310"/>
      <c r="CI50" s="1310"/>
      <c r="CJ50" s="1310"/>
      <c r="CK50" s="1310"/>
      <c r="CL50" s="1310"/>
      <c r="CM50" s="1310"/>
      <c r="CN50" s="1310" t="s">
        <v>545</v>
      </c>
      <c r="CO50" s="1310"/>
      <c r="CP50" s="1310"/>
      <c r="CQ50" s="1310"/>
      <c r="CR50" s="1310"/>
      <c r="CS50" s="1310"/>
      <c r="CT50" s="1310"/>
      <c r="CU50" s="1310"/>
      <c r="CV50" s="1310" t="s">
        <v>546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591</v>
      </c>
      <c r="AO51" s="1308"/>
      <c r="AP51" s="1308"/>
      <c r="AQ51" s="1308"/>
      <c r="AR51" s="1308"/>
      <c r="AS51" s="1308"/>
      <c r="AT51" s="1308"/>
      <c r="AU51" s="1308"/>
      <c r="AV51" s="1308"/>
      <c r="AW51" s="1308"/>
      <c r="AX51" s="1308"/>
      <c r="AY51" s="1308"/>
      <c r="AZ51" s="1308"/>
      <c r="BA51" s="1308"/>
      <c r="BB51" s="1308" t="s">
        <v>592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64.5</v>
      </c>
      <c r="BY51" s="1305"/>
      <c r="BZ51" s="1305"/>
      <c r="CA51" s="1305"/>
      <c r="CB51" s="1305"/>
      <c r="CC51" s="1305"/>
      <c r="CD51" s="1305"/>
      <c r="CE51" s="1305"/>
      <c r="CF51" s="1305">
        <v>45.7</v>
      </c>
      <c r="CG51" s="1305"/>
      <c r="CH51" s="1305"/>
      <c r="CI51" s="1305"/>
      <c r="CJ51" s="1305"/>
      <c r="CK51" s="1305"/>
      <c r="CL51" s="1305"/>
      <c r="CM51" s="1305"/>
      <c r="CN51" s="1305">
        <v>31.2</v>
      </c>
      <c r="CO51" s="1305"/>
      <c r="CP51" s="1305"/>
      <c r="CQ51" s="1305"/>
      <c r="CR51" s="1305"/>
      <c r="CS51" s="1305"/>
      <c r="CT51" s="1305"/>
      <c r="CU51" s="1305"/>
      <c r="CV51" s="1305">
        <v>16.399999999999999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58.5</v>
      </c>
      <c r="BY53" s="1305"/>
      <c r="BZ53" s="1305"/>
      <c r="CA53" s="1305"/>
      <c r="CB53" s="1305"/>
      <c r="CC53" s="1305"/>
      <c r="CD53" s="1305"/>
      <c r="CE53" s="1305"/>
      <c r="CF53" s="1305">
        <v>60.4</v>
      </c>
      <c r="CG53" s="1305"/>
      <c r="CH53" s="1305"/>
      <c r="CI53" s="1305"/>
      <c r="CJ53" s="1305"/>
      <c r="CK53" s="1305"/>
      <c r="CL53" s="1305"/>
      <c r="CM53" s="1305"/>
      <c r="CN53" s="1305">
        <v>60.7</v>
      </c>
      <c r="CO53" s="1305"/>
      <c r="CP53" s="1305"/>
      <c r="CQ53" s="1305"/>
      <c r="CR53" s="1305"/>
      <c r="CS53" s="1305"/>
      <c r="CT53" s="1305"/>
      <c r="CU53" s="1305"/>
      <c r="CV53" s="1305">
        <v>61</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594</v>
      </c>
      <c r="AO55" s="1310"/>
      <c r="AP55" s="1310"/>
      <c r="AQ55" s="1310"/>
      <c r="AR55" s="1310"/>
      <c r="AS55" s="1310"/>
      <c r="AT55" s="1310"/>
      <c r="AU55" s="1310"/>
      <c r="AV55" s="1310"/>
      <c r="AW55" s="1310"/>
      <c r="AX55" s="1310"/>
      <c r="AY55" s="1310"/>
      <c r="AZ55" s="1310"/>
      <c r="BA55" s="1310"/>
      <c r="BB55" s="1308" t="s">
        <v>595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542</v>
      </c>
      <c r="BQ72" s="1310"/>
      <c r="BR72" s="1310"/>
      <c r="BS72" s="1310"/>
      <c r="BT72" s="1310"/>
      <c r="BU72" s="1310"/>
      <c r="BV72" s="1310"/>
      <c r="BW72" s="1310"/>
      <c r="BX72" s="1310" t="s">
        <v>543</v>
      </c>
      <c r="BY72" s="1310"/>
      <c r="BZ72" s="1310"/>
      <c r="CA72" s="1310"/>
      <c r="CB72" s="1310"/>
      <c r="CC72" s="1310"/>
      <c r="CD72" s="1310"/>
      <c r="CE72" s="1310"/>
      <c r="CF72" s="1310" t="s">
        <v>544</v>
      </c>
      <c r="CG72" s="1310"/>
      <c r="CH72" s="1310"/>
      <c r="CI72" s="1310"/>
      <c r="CJ72" s="1310"/>
      <c r="CK72" s="1310"/>
      <c r="CL72" s="1310"/>
      <c r="CM72" s="1310"/>
      <c r="CN72" s="1310" t="s">
        <v>545</v>
      </c>
      <c r="CO72" s="1310"/>
      <c r="CP72" s="1310"/>
      <c r="CQ72" s="1310"/>
      <c r="CR72" s="1310"/>
      <c r="CS72" s="1310"/>
      <c r="CT72" s="1310"/>
      <c r="CU72" s="1310"/>
      <c r="CV72" s="1310" t="s">
        <v>546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591</v>
      </c>
      <c r="AO73" s="1308"/>
      <c r="AP73" s="1308"/>
      <c r="AQ73" s="1308"/>
      <c r="AR73" s="1308"/>
      <c r="AS73" s="1308"/>
      <c r="AT73" s="1308"/>
      <c r="AU73" s="1308"/>
      <c r="AV73" s="1308"/>
      <c r="AW73" s="1308"/>
      <c r="AX73" s="1308"/>
      <c r="AY73" s="1308"/>
      <c r="AZ73" s="1308"/>
      <c r="BA73" s="1308"/>
      <c r="BB73" s="1308" t="s">
        <v>595</v>
      </c>
      <c r="BC73" s="1308"/>
      <c r="BD73" s="1308"/>
      <c r="BE73" s="1308"/>
      <c r="BF73" s="1308"/>
      <c r="BG73" s="1308"/>
      <c r="BH73" s="1308"/>
      <c r="BI73" s="1308"/>
      <c r="BJ73" s="1308"/>
      <c r="BK73" s="1308"/>
      <c r="BL73" s="1308"/>
      <c r="BM73" s="1308"/>
      <c r="BN73" s="1308"/>
      <c r="BO73" s="1308"/>
      <c r="BP73" s="1305">
        <v>71.900000000000006</v>
      </c>
      <c r="BQ73" s="1305"/>
      <c r="BR73" s="1305"/>
      <c r="BS73" s="1305"/>
      <c r="BT73" s="1305"/>
      <c r="BU73" s="1305"/>
      <c r="BV73" s="1305"/>
      <c r="BW73" s="1305"/>
      <c r="BX73" s="1305">
        <v>64.5</v>
      </c>
      <c r="BY73" s="1305"/>
      <c r="BZ73" s="1305"/>
      <c r="CA73" s="1305"/>
      <c r="CB73" s="1305"/>
      <c r="CC73" s="1305"/>
      <c r="CD73" s="1305"/>
      <c r="CE73" s="1305"/>
      <c r="CF73" s="1305">
        <v>45.7</v>
      </c>
      <c r="CG73" s="1305"/>
      <c r="CH73" s="1305"/>
      <c r="CI73" s="1305"/>
      <c r="CJ73" s="1305"/>
      <c r="CK73" s="1305"/>
      <c r="CL73" s="1305"/>
      <c r="CM73" s="1305"/>
      <c r="CN73" s="1305">
        <v>31.2</v>
      </c>
      <c r="CO73" s="1305"/>
      <c r="CP73" s="1305"/>
      <c r="CQ73" s="1305"/>
      <c r="CR73" s="1305"/>
      <c r="CS73" s="1305"/>
      <c r="CT73" s="1305"/>
      <c r="CU73" s="1305"/>
      <c r="CV73" s="1305">
        <v>16.399999999999999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598</v>
      </c>
      <c r="BC75" s="1308"/>
      <c r="BD75" s="1308"/>
      <c r="BE75" s="1308"/>
      <c r="BF75" s="1308"/>
      <c r="BG75" s="1308"/>
      <c r="BH75" s="1308"/>
      <c r="BI75" s="1308"/>
      <c r="BJ75" s="1308"/>
      <c r="BK75" s="1308"/>
      <c r="BL75" s="1308"/>
      <c r="BM75" s="1308"/>
      <c r="BN75" s="1308"/>
      <c r="BO75" s="1308"/>
      <c r="BP75" s="1305">
        <v>13.2</v>
      </c>
      <c r="BQ75" s="1305"/>
      <c r="BR75" s="1305"/>
      <c r="BS75" s="1305"/>
      <c r="BT75" s="1305"/>
      <c r="BU75" s="1305"/>
      <c r="BV75" s="1305"/>
      <c r="BW75" s="1305"/>
      <c r="BX75" s="1305">
        <v>12.1</v>
      </c>
      <c r="BY75" s="1305"/>
      <c r="BZ75" s="1305"/>
      <c r="CA75" s="1305"/>
      <c r="CB75" s="1305"/>
      <c r="CC75" s="1305"/>
      <c r="CD75" s="1305"/>
      <c r="CE75" s="1305"/>
      <c r="CF75" s="1305">
        <v>10.6</v>
      </c>
      <c r="CG75" s="1305"/>
      <c r="CH75" s="1305"/>
      <c r="CI75" s="1305"/>
      <c r="CJ75" s="1305"/>
      <c r="CK75" s="1305"/>
      <c r="CL75" s="1305"/>
      <c r="CM75" s="1305"/>
      <c r="CN75" s="1305">
        <v>9.6</v>
      </c>
      <c r="CO75" s="1305"/>
      <c r="CP75" s="1305"/>
      <c r="CQ75" s="1305"/>
      <c r="CR75" s="1305"/>
      <c r="CS75" s="1305"/>
      <c r="CT75" s="1305"/>
      <c r="CU75" s="1305"/>
      <c r="CV75" s="1305">
        <v>7.6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594</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598</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OGQCAzG/o9uGrpcwO1VCW14vTZNzSuBD75vqq18SWAekKmwBWPN2YERWOIOAL5QPMewA7GHJi3iaPXPwauNw==" saltValue="tTHwd48oEsJnyf0PGMFb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sGR3FKTiAFL3JOynn/rlFN03jTueoCsTzxcrDkYV/jRCjqG1Mr4+7s8jsMvspOBBowLjYDdET0jqV551CMC/A==" saltValue="ROMcq8syjL0bcbbAWtXg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pPet8DAGGsrINllrSKf62hJr+4xo2tgVSkv83qGvWvyx4c1PkF2FBCpCHSKz7okUOl0sTC52rdfUJ1AF5XBew==" saltValue="KNZ3UUq7VqmIANMra+kJ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153616</v>
      </c>
      <c r="E3" s="161"/>
      <c r="F3" s="162">
        <v>91837</v>
      </c>
      <c r="G3" s="163"/>
      <c r="H3" s="164"/>
    </row>
    <row r="4" spans="1:8" x14ac:dyDescent="0.15">
      <c r="A4" s="165"/>
      <c r="B4" s="166"/>
      <c r="C4" s="167"/>
      <c r="D4" s="168">
        <v>26530</v>
      </c>
      <c r="E4" s="169"/>
      <c r="F4" s="170">
        <v>54439</v>
      </c>
      <c r="G4" s="171"/>
      <c r="H4" s="172"/>
    </row>
    <row r="5" spans="1:8" x14ac:dyDescent="0.15">
      <c r="A5" s="153" t="s">
        <v>534</v>
      </c>
      <c r="B5" s="158"/>
      <c r="C5" s="159"/>
      <c r="D5" s="160">
        <v>103795</v>
      </c>
      <c r="E5" s="161"/>
      <c r="F5" s="162">
        <v>75972</v>
      </c>
      <c r="G5" s="163"/>
      <c r="H5" s="164"/>
    </row>
    <row r="6" spans="1:8" x14ac:dyDescent="0.15">
      <c r="A6" s="165"/>
      <c r="B6" s="166"/>
      <c r="C6" s="167"/>
      <c r="D6" s="168">
        <v>27074</v>
      </c>
      <c r="E6" s="169"/>
      <c r="F6" s="170">
        <v>40712</v>
      </c>
      <c r="G6" s="171"/>
      <c r="H6" s="172"/>
    </row>
    <row r="7" spans="1:8" x14ac:dyDescent="0.15">
      <c r="A7" s="153" t="s">
        <v>535</v>
      </c>
      <c r="B7" s="158"/>
      <c r="C7" s="159"/>
      <c r="D7" s="160">
        <v>62511</v>
      </c>
      <c r="E7" s="161"/>
      <c r="F7" s="162">
        <v>79466</v>
      </c>
      <c r="G7" s="163"/>
      <c r="H7" s="164"/>
    </row>
    <row r="8" spans="1:8" x14ac:dyDescent="0.15">
      <c r="A8" s="165"/>
      <c r="B8" s="166"/>
      <c r="C8" s="167"/>
      <c r="D8" s="168">
        <v>18336</v>
      </c>
      <c r="E8" s="169"/>
      <c r="F8" s="170">
        <v>44645</v>
      </c>
      <c r="G8" s="171"/>
      <c r="H8" s="172"/>
    </row>
    <row r="9" spans="1:8" x14ac:dyDescent="0.15">
      <c r="A9" s="153" t="s">
        <v>536</v>
      </c>
      <c r="B9" s="158"/>
      <c r="C9" s="159"/>
      <c r="D9" s="160">
        <v>107491</v>
      </c>
      <c r="E9" s="161"/>
      <c r="F9" s="162">
        <v>90072</v>
      </c>
      <c r="G9" s="163"/>
      <c r="H9" s="164"/>
    </row>
    <row r="10" spans="1:8" x14ac:dyDescent="0.15">
      <c r="A10" s="165"/>
      <c r="B10" s="166"/>
      <c r="C10" s="167"/>
      <c r="D10" s="168">
        <v>32929</v>
      </c>
      <c r="E10" s="169"/>
      <c r="F10" s="170">
        <v>46083</v>
      </c>
      <c r="G10" s="171"/>
      <c r="H10" s="172"/>
    </row>
    <row r="11" spans="1:8" x14ac:dyDescent="0.15">
      <c r="A11" s="153" t="s">
        <v>537</v>
      </c>
      <c r="B11" s="158"/>
      <c r="C11" s="159"/>
      <c r="D11" s="160">
        <v>99851</v>
      </c>
      <c r="E11" s="161"/>
      <c r="F11" s="162">
        <v>88328</v>
      </c>
      <c r="G11" s="163"/>
      <c r="H11" s="164"/>
    </row>
    <row r="12" spans="1:8" x14ac:dyDescent="0.15">
      <c r="A12" s="165"/>
      <c r="B12" s="166"/>
      <c r="C12" s="173"/>
      <c r="D12" s="168">
        <v>55622</v>
      </c>
      <c r="E12" s="169"/>
      <c r="F12" s="170">
        <v>49013</v>
      </c>
      <c r="G12" s="171"/>
      <c r="H12" s="172"/>
    </row>
    <row r="13" spans="1:8" x14ac:dyDescent="0.15">
      <c r="A13" s="153"/>
      <c r="B13" s="158"/>
      <c r="C13" s="174"/>
      <c r="D13" s="175">
        <v>105453</v>
      </c>
      <c r="E13" s="176"/>
      <c r="F13" s="177">
        <v>85135</v>
      </c>
      <c r="G13" s="178"/>
      <c r="H13" s="164"/>
    </row>
    <row r="14" spans="1:8" x14ac:dyDescent="0.15">
      <c r="A14" s="165"/>
      <c r="B14" s="166"/>
      <c r="C14" s="167"/>
      <c r="D14" s="168">
        <v>32098</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4.54</v>
      </c>
      <c r="C19" s="179">
        <f>ROUND(VALUE(SUBSTITUTE(実質収支比率等に係る経年分析!G$48,"▲","-")),2)</f>
        <v>8.66</v>
      </c>
      <c r="D19" s="179">
        <f>ROUND(VALUE(SUBSTITUTE(実質収支比率等に係る経年分析!H$48,"▲","-")),2)</f>
        <v>5.91</v>
      </c>
      <c r="E19" s="179">
        <f>ROUND(VALUE(SUBSTITUTE(実質収支比率等に係る経年分析!I$48,"▲","-")),2)</f>
        <v>3.2</v>
      </c>
      <c r="F19" s="179">
        <f>ROUND(VALUE(SUBSTITUTE(実質収支比率等に係る経年分析!J$48,"▲","-")),2)</f>
        <v>3.92</v>
      </c>
    </row>
    <row r="20" spans="1:11" x14ac:dyDescent="0.15">
      <c r="A20" s="179" t="s">
        <v>55</v>
      </c>
      <c r="B20" s="179">
        <f>ROUND(VALUE(SUBSTITUTE(実質収支比率等に係る経年分析!F$47,"▲","-")),2)</f>
        <v>12.52</v>
      </c>
      <c r="C20" s="179">
        <f>ROUND(VALUE(SUBSTITUTE(実質収支比率等に係る経年分析!G$47,"▲","-")),2)</f>
        <v>14.46</v>
      </c>
      <c r="D20" s="179">
        <f>ROUND(VALUE(SUBSTITUTE(実質収支比率等に係る経年分析!H$47,"▲","-")),2)</f>
        <v>19.57</v>
      </c>
      <c r="E20" s="179">
        <f>ROUND(VALUE(SUBSTITUTE(実質収支比率等に係る経年分析!I$47,"▲","-")),2)</f>
        <v>22.58</v>
      </c>
      <c r="F20" s="179">
        <f>ROUND(VALUE(SUBSTITUTE(実質収支比率等に係る経年分析!J$47,"▲","-")),2)</f>
        <v>23.83</v>
      </c>
    </row>
    <row r="21" spans="1:11" x14ac:dyDescent="0.15">
      <c r="A21" s="179" t="s">
        <v>56</v>
      </c>
      <c r="B21" s="179">
        <f>IF(ISNUMBER(VALUE(SUBSTITUTE(実質収支比率等に係る経年分析!F$49,"▲","-"))),ROUND(VALUE(SUBSTITUTE(実質収支比率等に係る経年分析!F$49,"▲","-")),2),NA())</f>
        <v>-4.08</v>
      </c>
      <c r="C21" s="179">
        <f>IF(ISNUMBER(VALUE(SUBSTITUTE(実質収支比率等に係る経年分析!G$49,"▲","-"))),ROUND(VALUE(SUBSTITUTE(実質収支比率等に係る経年分析!G$49,"▲","-")),2),NA())</f>
        <v>4.29</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-2.68</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3.92</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5.0199999999999996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818</v>
      </c>
      <c r="E42" s="181"/>
      <c r="F42" s="181"/>
      <c r="G42" s="181">
        <f>'実質公債費比率（分子）の構造'!L$52</f>
        <v>822</v>
      </c>
      <c r="H42" s="181"/>
      <c r="I42" s="181"/>
      <c r="J42" s="181">
        <f>'実質公債費比率（分子）の構造'!M$52</f>
        <v>799</v>
      </c>
      <c r="K42" s="181"/>
      <c r="L42" s="181"/>
      <c r="M42" s="181">
        <f>'実質公債費比率（分子）の構造'!N$52</f>
        <v>765</v>
      </c>
      <c r="N42" s="181"/>
      <c r="O42" s="181"/>
      <c r="P42" s="181">
        <f>'実質公債費比率（分子）の構造'!O$52</f>
        <v>1094</v>
      </c>
    </row>
    <row r="43" spans="1:16" x14ac:dyDescent="0.15">
      <c r="A43" s="181" t="s">
        <v>18</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277</v>
      </c>
      <c r="O44" s="181"/>
      <c r="P44" s="181"/>
    </row>
    <row r="45" spans="1:16" x14ac:dyDescent="0.15">
      <c r="A45" s="181" t="s">
        <v>65</v>
      </c>
      <c r="B45" s="181">
        <f>'実質公債費比率（分子）の構造'!K$49</f>
        <v>142</v>
      </c>
      <c r="C45" s="181"/>
      <c r="D45" s="181"/>
      <c r="E45" s="181">
        <f>'実質公債費比率（分子）の構造'!L$49</f>
        <v>171</v>
      </c>
      <c r="F45" s="181"/>
      <c r="G45" s="181"/>
      <c r="H45" s="181">
        <f>'実質公債費比率（分子）の構造'!M$49</f>
        <v>169</v>
      </c>
      <c r="I45" s="181"/>
      <c r="J45" s="181"/>
      <c r="K45" s="181">
        <f>'実質公債費比率（分子）の構造'!N$49</f>
        <v>124</v>
      </c>
      <c r="L45" s="181"/>
      <c r="M45" s="181"/>
      <c r="N45" s="181">
        <f>'実質公債費比率（分子）の構造'!O$49</f>
        <v>36</v>
      </c>
      <c r="O45" s="181"/>
      <c r="P45" s="181"/>
    </row>
    <row r="46" spans="1:16" x14ac:dyDescent="0.15">
      <c r="A46" s="181" t="s">
        <v>66</v>
      </c>
      <c r="B46" s="181">
        <f>'実質公債費比率（分子）の構造'!K$48</f>
        <v>137</v>
      </c>
      <c r="C46" s="181"/>
      <c r="D46" s="181"/>
      <c r="E46" s="181">
        <f>'実質公債費比率（分子）の構造'!L$48</f>
        <v>151</v>
      </c>
      <c r="F46" s="181"/>
      <c r="G46" s="181"/>
      <c r="H46" s="181">
        <f>'実質公債費比率（分子）の構造'!M$48</f>
        <v>154</v>
      </c>
      <c r="I46" s="181"/>
      <c r="J46" s="181"/>
      <c r="K46" s="181">
        <f>'実質公債費比率（分子）の構造'!N$48</f>
        <v>157</v>
      </c>
      <c r="L46" s="181"/>
      <c r="M46" s="181"/>
      <c r="N46" s="181">
        <f>'実質公債費比率（分子）の構造'!O$48</f>
        <v>172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966</v>
      </c>
      <c r="C49" s="181"/>
      <c r="D49" s="181"/>
      <c r="E49" s="181">
        <f>'実質公債費比率（分子）の構造'!L$45</f>
        <v>959</v>
      </c>
      <c r="F49" s="181"/>
      <c r="G49" s="181"/>
      <c r="H49" s="181">
        <f>'実質公債費比率（分子）の構造'!M$45</f>
        <v>833</v>
      </c>
      <c r="I49" s="181"/>
      <c r="J49" s="181"/>
      <c r="K49" s="181">
        <f>'実質公債費比率（分子）の構造'!N$45</f>
        <v>817</v>
      </c>
      <c r="L49" s="181"/>
      <c r="M49" s="181"/>
      <c r="N49" s="181">
        <f>'実質公債費比率（分子）の構造'!O$45</f>
        <v>823</v>
      </c>
      <c r="O49" s="181"/>
      <c r="P49" s="181"/>
    </row>
    <row r="50" spans="1:16" x14ac:dyDescent="0.15">
      <c r="A50" s="181" t="s">
        <v>70</v>
      </c>
      <c r="B50" s="181" t="e">
        <f>NA()</f>
        <v>#N/A</v>
      </c>
      <c r="C50" s="181">
        <f>IF(ISNUMBER('実質公債費比率（分子）の構造'!K$53),'実質公債費比率（分子）の構造'!K$53,NA())</f>
        <v>428</v>
      </c>
      <c r="D50" s="181" t="e">
        <f>NA()</f>
        <v>#N/A</v>
      </c>
      <c r="E50" s="181" t="e">
        <f>NA()</f>
        <v>#N/A</v>
      </c>
      <c r="F50" s="181">
        <f>IF(ISNUMBER('実質公債費比率（分子）の構造'!L$53),'実質公債費比率（分子）の構造'!L$53,NA())</f>
        <v>460</v>
      </c>
      <c r="G50" s="181" t="e">
        <f>NA()</f>
        <v>#N/A</v>
      </c>
      <c r="H50" s="181" t="e">
        <f>NA()</f>
        <v>#N/A</v>
      </c>
      <c r="I50" s="181">
        <f>IF(ISNUMBER('実質公債費比率（分子）の構造'!M$53),'実質公債費比率（分子）の構造'!M$53,NA())</f>
        <v>358</v>
      </c>
      <c r="J50" s="181" t="e">
        <f>NA()</f>
        <v>#N/A</v>
      </c>
      <c r="K50" s="181" t="e">
        <f>NA()</f>
        <v>#N/A</v>
      </c>
      <c r="L50" s="181">
        <f>IF(ISNUMBER('実質公債費比率（分子）の構造'!N$53),'実質公債費比率（分子）の構造'!N$53,NA())</f>
        <v>334</v>
      </c>
      <c r="M50" s="181" t="e">
        <f>NA()</f>
        <v>#N/A</v>
      </c>
      <c r="N50" s="181" t="e">
        <f>NA()</f>
        <v>#N/A</v>
      </c>
      <c r="O50" s="181">
        <f>IF(ISNUMBER('実質公債費比率（分子）の構造'!O$53),'実質公債費比率（分子）の構造'!O$53,NA())</f>
        <v>214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6688</v>
      </c>
      <c r="E56" s="180"/>
      <c r="F56" s="180"/>
      <c r="G56" s="180">
        <f>'将来負担比率（分子）の構造'!J$52</f>
        <v>6613</v>
      </c>
      <c r="H56" s="180"/>
      <c r="I56" s="180"/>
      <c r="J56" s="180">
        <f>'将来負担比率（分子）の構造'!K$52</f>
        <v>6418</v>
      </c>
      <c r="K56" s="180"/>
      <c r="L56" s="180"/>
      <c r="M56" s="180">
        <f>'将来負担比率（分子）の構造'!L$52</f>
        <v>6311</v>
      </c>
      <c r="N56" s="180"/>
      <c r="O56" s="180"/>
      <c r="P56" s="180">
        <f>'将来負担比率（分子）の構造'!M$52</f>
        <v>6294</v>
      </c>
    </row>
    <row r="57" spans="1:16" x14ac:dyDescent="0.15">
      <c r="A57" s="180" t="s">
        <v>42</v>
      </c>
      <c r="B57" s="180"/>
      <c r="C57" s="180"/>
      <c r="D57" s="180">
        <f>'将来負担比率（分子）の構造'!I$51</f>
        <v>1137</v>
      </c>
      <c r="E57" s="180"/>
      <c r="F57" s="180"/>
      <c r="G57" s="180">
        <f>'将来負担比率（分子）の構造'!J$51</f>
        <v>978</v>
      </c>
      <c r="H57" s="180"/>
      <c r="I57" s="180"/>
      <c r="J57" s="180">
        <f>'将来負担比率（分子）の構造'!K$51</f>
        <v>966</v>
      </c>
      <c r="K57" s="180"/>
      <c r="L57" s="180"/>
      <c r="M57" s="180">
        <f>'将来負担比率（分子）の構造'!L$51</f>
        <v>921</v>
      </c>
      <c r="N57" s="180"/>
      <c r="O57" s="180"/>
      <c r="P57" s="180">
        <f>'将来負担比率（分子）の構造'!M$51</f>
        <v>854</v>
      </c>
    </row>
    <row r="58" spans="1:16" x14ac:dyDescent="0.15">
      <c r="A58" s="180" t="s">
        <v>41</v>
      </c>
      <c r="B58" s="180"/>
      <c r="C58" s="180"/>
      <c r="D58" s="180">
        <f>'将来負担比率（分子）の構造'!I$50</f>
        <v>1663</v>
      </c>
      <c r="E58" s="180"/>
      <c r="F58" s="180"/>
      <c r="G58" s="180">
        <f>'将来負担比率（分子）の構造'!J$50</f>
        <v>1821</v>
      </c>
      <c r="H58" s="180"/>
      <c r="I58" s="180"/>
      <c r="J58" s="180">
        <f>'将来負担比率（分子）の構造'!K$50</f>
        <v>2278</v>
      </c>
      <c r="K58" s="180"/>
      <c r="L58" s="180"/>
      <c r="M58" s="180">
        <f>'将来負担比率（分子）の構造'!L$50</f>
        <v>2642</v>
      </c>
      <c r="N58" s="180"/>
      <c r="O58" s="180"/>
      <c r="P58" s="180">
        <f>'将来負担比率（分子）の構造'!M$50</f>
        <v>2766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598</v>
      </c>
      <c r="C62" s="180"/>
      <c r="D62" s="180"/>
      <c r="E62" s="180">
        <f>'将来負担比率（分子）の構造'!J$45</f>
        <v>654</v>
      </c>
      <c r="F62" s="180"/>
      <c r="G62" s="180"/>
      <c r="H62" s="180">
        <f>'将来負担比率（分子）の構造'!K$45</f>
        <v>565</v>
      </c>
      <c r="I62" s="180"/>
      <c r="J62" s="180"/>
      <c r="K62" s="180">
        <f>'将来負担比率（分子）の構造'!L$45</f>
        <v>470</v>
      </c>
      <c r="L62" s="180"/>
      <c r="M62" s="180"/>
      <c r="N62" s="180">
        <f>'将来負担比率（分子）の構造'!M$45</f>
        <v>357</v>
      </c>
      <c r="O62" s="180"/>
      <c r="P62" s="180"/>
    </row>
    <row r="63" spans="1:16" x14ac:dyDescent="0.15">
      <c r="A63" s="180" t="s">
        <v>34</v>
      </c>
      <c r="B63" s="180">
        <f>'将来負担比率（分子）の構造'!I$44</f>
        <v>593</v>
      </c>
      <c r="C63" s="180"/>
      <c r="D63" s="180"/>
      <c r="E63" s="180">
        <f>'将来負担比率（分子）の構造'!J$44</f>
        <v>430</v>
      </c>
      <c r="F63" s="180"/>
      <c r="G63" s="180"/>
      <c r="H63" s="180">
        <f>'将来負担比率（分子）の構造'!K$44</f>
        <v>266</v>
      </c>
      <c r="I63" s="180"/>
      <c r="J63" s="180"/>
      <c r="K63" s="180">
        <f>'将来負担比率（分子）の構造'!L$44</f>
        <v>152</v>
      </c>
      <c r="L63" s="180"/>
      <c r="M63" s="180"/>
      <c r="N63" s="180">
        <f>'将来負担比率（分子）の構造'!M$44</f>
        <v>119</v>
      </c>
      <c r="O63" s="180"/>
      <c r="P63" s="180"/>
    </row>
    <row r="64" spans="1:16" x14ac:dyDescent="0.15">
      <c r="A64" s="180" t="s">
        <v>33</v>
      </c>
      <c r="B64" s="180">
        <f>'将来負担比率（分子）の構造'!I$43</f>
        <v>2115</v>
      </c>
      <c r="C64" s="180"/>
      <c r="D64" s="180"/>
      <c r="E64" s="180">
        <f>'将来負担比率（分子）の構造'!J$43</f>
        <v>2037</v>
      </c>
      <c r="F64" s="180"/>
      <c r="G64" s="180"/>
      <c r="H64" s="180">
        <f>'将来負担比率（分子）の構造'!K$43</f>
        <v>2013</v>
      </c>
      <c r="I64" s="180"/>
      <c r="J64" s="180"/>
      <c r="K64" s="180">
        <f>'将来負担比率（分子）の構造'!L$43</f>
        <v>1970</v>
      </c>
      <c r="L64" s="180"/>
      <c r="M64" s="180"/>
      <c r="N64" s="180">
        <f>'将来負担比率（分子）の構造'!M$43</f>
        <v>1863</v>
      </c>
      <c r="O64" s="180"/>
      <c r="P64" s="180"/>
    </row>
    <row r="65" spans="1:16" x14ac:dyDescent="0.15">
      <c r="A65" s="180" t="s">
        <v>32</v>
      </c>
      <c r="B65" s="180">
        <f>'将来負担比率（分子）の構造'!I$42</f>
        <v>600</v>
      </c>
      <c r="C65" s="180"/>
      <c r="D65" s="180"/>
      <c r="E65" s="180">
        <f>'将来負担比率（分子）の構造'!J$42</f>
        <v>585</v>
      </c>
      <c r="F65" s="180"/>
      <c r="G65" s="180"/>
      <c r="H65" s="180">
        <f>'将来負担比率（分子）の構造'!K$42</f>
        <v>585</v>
      </c>
      <c r="I65" s="180"/>
      <c r="J65" s="180"/>
      <c r="K65" s="180">
        <f>'将来負担比率（分子）の構造'!L$42</f>
        <v>584</v>
      </c>
      <c r="L65" s="180"/>
      <c r="M65" s="180"/>
      <c r="N65" s="180">
        <f>'将来負担比率（分子）の構造'!M$42</f>
        <v>245</v>
      </c>
      <c r="O65" s="180"/>
      <c r="P65" s="180"/>
    </row>
    <row r="66" spans="1:16" x14ac:dyDescent="0.15">
      <c r="A66" s="180" t="s">
        <v>31</v>
      </c>
      <c r="B66" s="180">
        <f>'将来負担比率（分子）の構造'!I$41</f>
        <v>8338</v>
      </c>
      <c r="C66" s="180"/>
      <c r="D66" s="180"/>
      <c r="E66" s="180">
        <f>'将来負担比率（分子）の構造'!J$41</f>
        <v>8270</v>
      </c>
      <c r="F66" s="180"/>
      <c r="G66" s="180"/>
      <c r="H66" s="180">
        <f>'将来負担比率（分子）の構造'!K$41</f>
        <v>8043</v>
      </c>
      <c r="I66" s="180"/>
      <c r="J66" s="180"/>
      <c r="K66" s="180">
        <f>'将来負担比率（分子）の構造'!L$41</f>
        <v>7946</v>
      </c>
      <c r="L66" s="180"/>
      <c r="M66" s="180"/>
      <c r="N66" s="180">
        <f>'将来負担比率（分子）の構造'!M$41</f>
        <v>7990</v>
      </c>
      <c r="O66" s="180"/>
      <c r="P66" s="180"/>
    </row>
    <row r="67" spans="1:16" x14ac:dyDescent="0.15">
      <c r="A67" s="180" t="s">
        <v>74</v>
      </c>
      <c r="B67" s="180" t="e">
        <f>NA()</f>
        <v>#N/A</v>
      </c>
      <c r="C67" s="180">
        <f>IF(ISNUMBER('将来負担比率（分子）の構造'!I$53), IF('将来負担比率（分子）の構造'!I$53 &lt; 0, 0, '将来負担比率（分子）の構造'!I$53), NA())</f>
        <v>2756</v>
      </c>
      <c r="D67" s="180" t="e">
        <f>NA()</f>
        <v>#N/A</v>
      </c>
      <c r="E67" s="180" t="e">
        <f>NA()</f>
        <v>#N/A</v>
      </c>
      <c r="F67" s="180">
        <f>IF(ISNUMBER('将来負担比率（分子）の構造'!J$53), IF('将来負担比率（分子）の構造'!J$53 &lt; 0, 0, '将来負担比率（分子）の構造'!J$53), NA())</f>
        <v>2563</v>
      </c>
      <c r="G67" s="180" t="e">
        <f>NA()</f>
        <v>#N/A</v>
      </c>
      <c r="H67" s="180" t="e">
        <f>NA()</f>
        <v>#N/A</v>
      </c>
      <c r="I67" s="180">
        <f>IF(ISNUMBER('将来負担比率（分子）の構造'!K$53), IF('将来負担比率（分子）の構造'!K$53 &lt; 0, 0, '将来負担比率（分子）の構造'!K$53), NA())</f>
        <v>1810</v>
      </c>
      <c r="J67" s="180" t="e">
        <f>NA()</f>
        <v>#N/A</v>
      </c>
      <c r="K67" s="180" t="e">
        <f>NA()</f>
        <v>#N/A</v>
      </c>
      <c r="L67" s="180">
        <f>IF(ISNUMBER('将来負担比率（分子）の構造'!L$53), IF('将来負担比率（分子）の構造'!L$53 &lt; 0, 0, '将来負担比率（分子）の構造'!L$53), NA())</f>
        <v>1248</v>
      </c>
      <c r="M67" s="180" t="e">
        <f>NA()</f>
        <v>#N/A</v>
      </c>
      <c r="N67" s="180" t="e">
        <f>NA()</f>
        <v>#N/A</v>
      </c>
      <c r="O67" s="180">
        <f>IF(ISNUMBER('将来負担比率（分子）の構造'!M$53), IF('将来負担比率（分子）の構造'!M$53 &lt; 0, 0, '将来負担比率（分子）の構造'!M$53), NA())</f>
        <v>660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911</v>
      </c>
      <c r="C72" s="184">
        <f>基金残高に係る経年分析!G55</f>
        <v>1052</v>
      </c>
      <c r="D72" s="184">
        <f>基金残高に係る経年分析!H55</f>
        <v>1128</v>
      </c>
    </row>
    <row r="73" spans="1:16" x14ac:dyDescent="0.15">
      <c r="A73" s="183" t="s">
        <v>77</v>
      </c>
      <c r="B73" s="184">
        <f>基金残高に係る経年分析!F56</f>
        <v>261</v>
      </c>
      <c r="C73" s="184">
        <f>基金残高に係る経年分析!G56</f>
        <v>261</v>
      </c>
      <c r="D73" s="184">
        <f>基金残高に係る経年分析!H56</f>
        <v>261</v>
      </c>
    </row>
    <row r="74" spans="1:16" x14ac:dyDescent="0.15">
      <c r="A74" s="183" t="s">
        <v>78</v>
      </c>
      <c r="B74" s="184">
        <f>基金残高に係る経年分析!F57</f>
        <v>730</v>
      </c>
      <c r="C74" s="184">
        <f>基金残高に係る経年分析!G57</f>
        <v>895</v>
      </c>
      <c r="D74" s="184">
        <f>基金残高に係る経年分析!H57</f>
        <v>976</v>
      </c>
    </row>
  </sheetData>
  <sheetProtection algorithmName="SHA-512" hashValue="y3F63OzYxIyvPcgCyC1eVkhHAhSyHGuyGvzjc3yz/0MXidV7sRWmAaCpRBiWZ1m1P9PTvUjIb1qXOSbX6jU5Nw==" saltValue="a20Fha6AHtl/joZiA2np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953147</v>
      </c>
      <c r="S5" s="669"/>
      <c r="T5" s="669"/>
      <c r="U5" s="669"/>
      <c r="V5" s="669"/>
      <c r="W5" s="669"/>
      <c r="X5" s="669"/>
      <c r="Y5" s="670"/>
      <c r="Z5" s="671">
        <v>11.7</v>
      </c>
      <c r="AA5" s="671"/>
      <c r="AB5" s="671"/>
      <c r="AC5" s="671"/>
      <c r="AD5" s="672">
        <v>953147</v>
      </c>
      <c r="AE5" s="672"/>
      <c r="AF5" s="672"/>
      <c r="AG5" s="672"/>
      <c r="AH5" s="672"/>
      <c r="AI5" s="672"/>
      <c r="AJ5" s="672"/>
      <c r="AK5" s="672"/>
      <c r="AL5" s="673">
        <v>20.8</v>
      </c>
      <c r="AM5" s="674"/>
      <c r="AN5" s="674"/>
      <c r="AO5" s="675"/>
      <c r="AP5" s="665" t="s">
        <v>223</v>
      </c>
      <c r="AQ5" s="666"/>
      <c r="AR5" s="666"/>
      <c r="AS5" s="666"/>
      <c r="AT5" s="666"/>
      <c r="AU5" s="666"/>
      <c r="AV5" s="666"/>
      <c r="AW5" s="666"/>
      <c r="AX5" s="666"/>
      <c r="AY5" s="666"/>
      <c r="AZ5" s="666"/>
      <c r="BA5" s="666"/>
      <c r="BB5" s="666"/>
      <c r="BC5" s="666"/>
      <c r="BD5" s="666"/>
      <c r="BE5" s="666"/>
      <c r="BF5" s="667"/>
      <c r="BG5" s="679">
        <v>953147</v>
      </c>
      <c r="BH5" s="680"/>
      <c r="BI5" s="680"/>
      <c r="BJ5" s="680"/>
      <c r="BK5" s="680"/>
      <c r="BL5" s="680"/>
      <c r="BM5" s="680"/>
      <c r="BN5" s="681"/>
      <c r="BO5" s="682">
        <v>100</v>
      </c>
      <c r="BP5" s="682"/>
      <c r="BQ5" s="682"/>
      <c r="BR5" s="682"/>
      <c r="BS5" s="683" t="s">
        <v>138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70782</v>
      </c>
      <c r="S6" s="680"/>
      <c r="T6" s="680"/>
      <c r="U6" s="680"/>
      <c r="V6" s="680"/>
      <c r="W6" s="680"/>
      <c r="X6" s="680"/>
      <c r="Y6" s="681"/>
      <c r="Z6" s="682">
        <v>0.9</v>
      </c>
      <c r="AA6" s="682"/>
      <c r="AB6" s="682"/>
      <c r="AC6" s="682"/>
      <c r="AD6" s="683">
        <v>70782</v>
      </c>
      <c r="AE6" s="683"/>
      <c r="AF6" s="683"/>
      <c r="AG6" s="683"/>
      <c r="AH6" s="683"/>
      <c r="AI6" s="683"/>
      <c r="AJ6" s="683"/>
      <c r="AK6" s="683"/>
      <c r="AL6" s="684">
        <v>1.5</v>
      </c>
      <c r="AM6" s="685"/>
      <c r="AN6" s="685"/>
      <c r="AO6" s="686"/>
      <c r="AP6" s="676" t="s">
        <v>228</v>
      </c>
      <c r="AQ6" s="677"/>
      <c r="AR6" s="677"/>
      <c r="AS6" s="677"/>
      <c r="AT6" s="677"/>
      <c r="AU6" s="677"/>
      <c r="AV6" s="677"/>
      <c r="AW6" s="677"/>
      <c r="AX6" s="677"/>
      <c r="AY6" s="677"/>
      <c r="AZ6" s="677"/>
      <c r="BA6" s="677"/>
      <c r="BB6" s="677"/>
      <c r="BC6" s="677"/>
      <c r="BD6" s="677"/>
      <c r="BE6" s="677"/>
      <c r="BF6" s="678"/>
      <c r="BG6" s="679">
        <v>953147</v>
      </c>
      <c r="BH6" s="680"/>
      <c r="BI6" s="680"/>
      <c r="BJ6" s="680"/>
      <c r="BK6" s="680"/>
      <c r="BL6" s="680"/>
      <c r="BM6" s="680"/>
      <c r="BN6" s="681"/>
      <c r="BO6" s="682">
        <v>100</v>
      </c>
      <c r="BP6" s="682"/>
      <c r="BQ6" s="682"/>
      <c r="BR6" s="682"/>
      <c r="BS6" s="683" t="s">
        <v>138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93886</v>
      </c>
      <c r="CS6" s="680"/>
      <c r="CT6" s="680"/>
      <c r="CU6" s="680"/>
      <c r="CV6" s="680"/>
      <c r="CW6" s="680"/>
      <c r="CX6" s="680"/>
      <c r="CY6" s="681"/>
      <c r="CZ6" s="673">
        <v>1.2</v>
      </c>
      <c r="DA6" s="674"/>
      <c r="DB6" s="674"/>
      <c r="DC6" s="693"/>
      <c r="DD6" s="688" t="s">
        <v>129</v>
      </c>
      <c r="DE6" s="680"/>
      <c r="DF6" s="680"/>
      <c r="DG6" s="680"/>
      <c r="DH6" s="680"/>
      <c r="DI6" s="680"/>
      <c r="DJ6" s="680"/>
      <c r="DK6" s="680"/>
      <c r="DL6" s="680"/>
      <c r="DM6" s="680"/>
      <c r="DN6" s="680"/>
      <c r="DO6" s="680"/>
      <c r="DP6" s="681"/>
      <c r="DQ6" s="688">
        <v>93886</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1529</v>
      </c>
      <c r="S7" s="680"/>
      <c r="T7" s="680"/>
      <c r="U7" s="680"/>
      <c r="V7" s="680"/>
      <c r="W7" s="680"/>
      <c r="X7" s="680"/>
      <c r="Y7" s="681"/>
      <c r="Z7" s="682">
        <v>0</v>
      </c>
      <c r="AA7" s="682"/>
      <c r="AB7" s="682"/>
      <c r="AC7" s="682"/>
      <c r="AD7" s="683">
        <v>1529</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376559</v>
      </c>
      <c r="BH7" s="680"/>
      <c r="BI7" s="680"/>
      <c r="BJ7" s="680"/>
      <c r="BK7" s="680"/>
      <c r="BL7" s="680"/>
      <c r="BM7" s="680"/>
      <c r="BN7" s="681"/>
      <c r="BO7" s="682">
        <v>39.5</v>
      </c>
      <c r="BP7" s="682"/>
      <c r="BQ7" s="682"/>
      <c r="BR7" s="682"/>
      <c r="BS7" s="683" t="s">
        <v>129</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1602553</v>
      </c>
      <c r="CS7" s="680"/>
      <c r="CT7" s="680"/>
      <c r="CU7" s="680"/>
      <c r="CV7" s="680"/>
      <c r="CW7" s="680"/>
      <c r="CX7" s="680"/>
      <c r="CY7" s="681"/>
      <c r="CZ7" s="682">
        <v>20.100000000000001</v>
      </c>
      <c r="DA7" s="682"/>
      <c r="DB7" s="682"/>
      <c r="DC7" s="682"/>
      <c r="DD7" s="688">
        <v>65855</v>
      </c>
      <c r="DE7" s="680"/>
      <c r="DF7" s="680"/>
      <c r="DG7" s="680"/>
      <c r="DH7" s="680"/>
      <c r="DI7" s="680"/>
      <c r="DJ7" s="680"/>
      <c r="DK7" s="680"/>
      <c r="DL7" s="680"/>
      <c r="DM7" s="680"/>
      <c r="DN7" s="680"/>
      <c r="DO7" s="680"/>
      <c r="DP7" s="681"/>
      <c r="DQ7" s="688">
        <v>1288621</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1691</v>
      </c>
      <c r="S8" s="680"/>
      <c r="T8" s="680"/>
      <c r="U8" s="680"/>
      <c r="V8" s="680"/>
      <c r="W8" s="680"/>
      <c r="X8" s="680"/>
      <c r="Y8" s="681"/>
      <c r="Z8" s="682">
        <v>0</v>
      </c>
      <c r="AA8" s="682"/>
      <c r="AB8" s="682"/>
      <c r="AC8" s="682"/>
      <c r="AD8" s="683">
        <v>1691</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12795</v>
      </c>
      <c r="BH8" s="680"/>
      <c r="BI8" s="680"/>
      <c r="BJ8" s="680"/>
      <c r="BK8" s="680"/>
      <c r="BL8" s="680"/>
      <c r="BM8" s="680"/>
      <c r="BN8" s="681"/>
      <c r="BO8" s="682">
        <v>1.3</v>
      </c>
      <c r="BP8" s="682"/>
      <c r="BQ8" s="682"/>
      <c r="BR8" s="682"/>
      <c r="BS8" s="688" t="s">
        <v>138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1806788</v>
      </c>
      <c r="CS8" s="680"/>
      <c r="CT8" s="680"/>
      <c r="CU8" s="680"/>
      <c r="CV8" s="680"/>
      <c r="CW8" s="680"/>
      <c r="CX8" s="680"/>
      <c r="CY8" s="681"/>
      <c r="CZ8" s="682">
        <v>22.6</v>
      </c>
      <c r="DA8" s="682"/>
      <c r="DB8" s="682"/>
      <c r="DC8" s="682"/>
      <c r="DD8" s="688">
        <v>1500</v>
      </c>
      <c r="DE8" s="680"/>
      <c r="DF8" s="680"/>
      <c r="DG8" s="680"/>
      <c r="DH8" s="680"/>
      <c r="DI8" s="680"/>
      <c r="DJ8" s="680"/>
      <c r="DK8" s="680"/>
      <c r="DL8" s="680"/>
      <c r="DM8" s="680"/>
      <c r="DN8" s="680"/>
      <c r="DO8" s="680"/>
      <c r="DP8" s="681"/>
      <c r="DQ8" s="688">
        <v>874757</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1974</v>
      </c>
      <c r="S9" s="680"/>
      <c r="T9" s="680"/>
      <c r="U9" s="680"/>
      <c r="V9" s="680"/>
      <c r="W9" s="680"/>
      <c r="X9" s="680"/>
      <c r="Y9" s="681"/>
      <c r="Z9" s="682">
        <v>0</v>
      </c>
      <c r="AA9" s="682"/>
      <c r="AB9" s="682"/>
      <c r="AC9" s="682"/>
      <c r="AD9" s="683">
        <v>1974</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306868</v>
      </c>
      <c r="BH9" s="680"/>
      <c r="BI9" s="680"/>
      <c r="BJ9" s="680"/>
      <c r="BK9" s="680"/>
      <c r="BL9" s="680"/>
      <c r="BM9" s="680"/>
      <c r="BN9" s="681"/>
      <c r="BO9" s="682">
        <v>32.200000000000003</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563269</v>
      </c>
      <c r="CS9" s="680"/>
      <c r="CT9" s="680"/>
      <c r="CU9" s="680"/>
      <c r="CV9" s="680"/>
      <c r="CW9" s="680"/>
      <c r="CX9" s="680"/>
      <c r="CY9" s="681"/>
      <c r="CZ9" s="682">
        <v>7.1</v>
      </c>
      <c r="DA9" s="682"/>
      <c r="DB9" s="682"/>
      <c r="DC9" s="682"/>
      <c r="DD9" s="688">
        <v>27688</v>
      </c>
      <c r="DE9" s="680"/>
      <c r="DF9" s="680"/>
      <c r="DG9" s="680"/>
      <c r="DH9" s="680"/>
      <c r="DI9" s="680"/>
      <c r="DJ9" s="680"/>
      <c r="DK9" s="680"/>
      <c r="DL9" s="680"/>
      <c r="DM9" s="680"/>
      <c r="DN9" s="680"/>
      <c r="DO9" s="680"/>
      <c r="DP9" s="681"/>
      <c r="DQ9" s="688">
        <v>475577</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238</v>
      </c>
      <c r="AA10" s="682"/>
      <c r="AB10" s="682"/>
      <c r="AC10" s="682"/>
      <c r="AD10" s="683" t="s">
        <v>238</v>
      </c>
      <c r="AE10" s="683"/>
      <c r="AF10" s="683"/>
      <c r="AG10" s="683"/>
      <c r="AH10" s="683"/>
      <c r="AI10" s="683"/>
      <c r="AJ10" s="683"/>
      <c r="AK10" s="683"/>
      <c r="AL10" s="684" t="s">
        <v>129</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26841</v>
      </c>
      <c r="BH10" s="680"/>
      <c r="BI10" s="680"/>
      <c r="BJ10" s="680"/>
      <c r="BK10" s="680"/>
      <c r="BL10" s="680"/>
      <c r="BM10" s="680"/>
      <c r="BN10" s="681"/>
      <c r="BO10" s="682">
        <v>2.8</v>
      </c>
      <c r="BP10" s="682"/>
      <c r="BQ10" s="682"/>
      <c r="BR10" s="682"/>
      <c r="BS10" s="688" t="s">
        <v>129</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8641</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41</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138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30055</v>
      </c>
      <c r="BH11" s="680"/>
      <c r="BI11" s="680"/>
      <c r="BJ11" s="680"/>
      <c r="BK11" s="680"/>
      <c r="BL11" s="680"/>
      <c r="BM11" s="680"/>
      <c r="BN11" s="681"/>
      <c r="BO11" s="682">
        <v>3.2</v>
      </c>
      <c r="BP11" s="682"/>
      <c r="BQ11" s="682"/>
      <c r="BR11" s="682"/>
      <c r="BS11" s="688" t="s">
        <v>129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1059808</v>
      </c>
      <c r="CS11" s="680"/>
      <c r="CT11" s="680"/>
      <c r="CU11" s="680"/>
      <c r="CV11" s="680"/>
      <c r="CW11" s="680"/>
      <c r="CX11" s="680"/>
      <c r="CY11" s="681"/>
      <c r="CZ11" s="682">
        <v>13.3</v>
      </c>
      <c r="DA11" s="682"/>
      <c r="DB11" s="682"/>
      <c r="DC11" s="682"/>
      <c r="DD11" s="688">
        <v>196222</v>
      </c>
      <c r="DE11" s="680"/>
      <c r="DF11" s="680"/>
      <c r="DG11" s="680"/>
      <c r="DH11" s="680"/>
      <c r="DI11" s="680"/>
      <c r="DJ11" s="680"/>
      <c r="DK11" s="680"/>
      <c r="DL11" s="680"/>
      <c r="DM11" s="680"/>
      <c r="DN11" s="680"/>
      <c r="DO11" s="680"/>
      <c r="DP11" s="681"/>
      <c r="DQ11" s="688">
        <v>492632</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212701</v>
      </c>
      <c r="S12" s="680"/>
      <c r="T12" s="680"/>
      <c r="U12" s="680"/>
      <c r="V12" s="680"/>
      <c r="W12" s="680"/>
      <c r="X12" s="680"/>
      <c r="Y12" s="681"/>
      <c r="Z12" s="682">
        <v>2.6</v>
      </c>
      <c r="AA12" s="682"/>
      <c r="AB12" s="682"/>
      <c r="AC12" s="682"/>
      <c r="AD12" s="683">
        <v>212701</v>
      </c>
      <c r="AE12" s="683"/>
      <c r="AF12" s="683"/>
      <c r="AG12" s="683"/>
      <c r="AH12" s="683"/>
      <c r="AI12" s="683"/>
      <c r="AJ12" s="683"/>
      <c r="AK12" s="683"/>
      <c r="AL12" s="684">
        <v>4.5999999999999996</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418342</v>
      </c>
      <c r="BH12" s="680"/>
      <c r="BI12" s="680"/>
      <c r="BJ12" s="680"/>
      <c r="BK12" s="680"/>
      <c r="BL12" s="680"/>
      <c r="BM12" s="680"/>
      <c r="BN12" s="681"/>
      <c r="BO12" s="682">
        <v>43.9</v>
      </c>
      <c r="BP12" s="682"/>
      <c r="BQ12" s="682"/>
      <c r="BR12" s="682"/>
      <c r="BS12" s="688" t="s">
        <v>129</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59485</v>
      </c>
      <c r="CS12" s="680"/>
      <c r="CT12" s="680"/>
      <c r="CU12" s="680"/>
      <c r="CV12" s="680"/>
      <c r="CW12" s="680"/>
      <c r="CX12" s="680"/>
      <c r="CY12" s="681"/>
      <c r="CZ12" s="682">
        <v>0.7</v>
      </c>
      <c r="DA12" s="682"/>
      <c r="DB12" s="682"/>
      <c r="DC12" s="682"/>
      <c r="DD12" s="688">
        <v>13161</v>
      </c>
      <c r="DE12" s="680"/>
      <c r="DF12" s="680"/>
      <c r="DG12" s="680"/>
      <c r="DH12" s="680"/>
      <c r="DI12" s="680"/>
      <c r="DJ12" s="680"/>
      <c r="DK12" s="680"/>
      <c r="DL12" s="680"/>
      <c r="DM12" s="680"/>
      <c r="DN12" s="680"/>
      <c r="DO12" s="680"/>
      <c r="DP12" s="681"/>
      <c r="DQ12" s="688">
        <v>52004</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238</v>
      </c>
      <c r="AA13" s="682"/>
      <c r="AB13" s="682"/>
      <c r="AC13" s="682"/>
      <c r="AD13" s="683" t="s">
        <v>129</v>
      </c>
      <c r="AE13" s="683"/>
      <c r="AF13" s="683"/>
      <c r="AG13" s="683"/>
      <c r="AH13" s="683"/>
      <c r="AI13" s="683"/>
      <c r="AJ13" s="683"/>
      <c r="AK13" s="683"/>
      <c r="AL13" s="684" t="s">
        <v>129</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405845</v>
      </c>
      <c r="BH13" s="680"/>
      <c r="BI13" s="680"/>
      <c r="BJ13" s="680"/>
      <c r="BK13" s="680"/>
      <c r="BL13" s="680"/>
      <c r="BM13" s="680"/>
      <c r="BN13" s="681"/>
      <c r="BO13" s="682">
        <v>42.6</v>
      </c>
      <c r="BP13" s="682"/>
      <c r="BQ13" s="682"/>
      <c r="BR13" s="682"/>
      <c r="BS13" s="688" t="s">
        <v>138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799316</v>
      </c>
      <c r="CS13" s="680"/>
      <c r="CT13" s="680"/>
      <c r="CU13" s="680"/>
      <c r="CV13" s="680"/>
      <c r="CW13" s="680"/>
      <c r="CX13" s="680"/>
      <c r="CY13" s="681"/>
      <c r="CZ13" s="682">
        <v>10</v>
      </c>
      <c r="DA13" s="682"/>
      <c r="DB13" s="682"/>
      <c r="DC13" s="682"/>
      <c r="DD13" s="688">
        <v>506559</v>
      </c>
      <c r="DE13" s="680"/>
      <c r="DF13" s="680"/>
      <c r="DG13" s="680"/>
      <c r="DH13" s="680"/>
      <c r="DI13" s="680"/>
      <c r="DJ13" s="680"/>
      <c r="DK13" s="680"/>
      <c r="DL13" s="680"/>
      <c r="DM13" s="680"/>
      <c r="DN13" s="680"/>
      <c r="DO13" s="680"/>
      <c r="DP13" s="681"/>
      <c r="DQ13" s="688">
        <v>364489</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129</v>
      </c>
      <c r="AA14" s="682"/>
      <c r="AB14" s="682"/>
      <c r="AC14" s="682"/>
      <c r="AD14" s="683" t="s">
        <v>238</v>
      </c>
      <c r="AE14" s="683"/>
      <c r="AF14" s="683"/>
      <c r="AG14" s="683"/>
      <c r="AH14" s="683"/>
      <c r="AI14" s="683"/>
      <c r="AJ14" s="683"/>
      <c r="AK14" s="683"/>
      <c r="AL14" s="684" t="s">
        <v>129</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46744</v>
      </c>
      <c r="BH14" s="680"/>
      <c r="BI14" s="680"/>
      <c r="BJ14" s="680"/>
      <c r="BK14" s="680"/>
      <c r="BL14" s="680"/>
      <c r="BM14" s="680"/>
      <c r="BN14" s="681"/>
      <c r="BO14" s="682">
        <v>4.9000000000000004</v>
      </c>
      <c r="BP14" s="682"/>
      <c r="BQ14" s="682"/>
      <c r="BR14" s="682"/>
      <c r="BS14" s="688" t="s">
        <v>138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302401</v>
      </c>
      <c r="CS14" s="680"/>
      <c r="CT14" s="680"/>
      <c r="CU14" s="680"/>
      <c r="CV14" s="680"/>
      <c r="CW14" s="680"/>
      <c r="CX14" s="680"/>
      <c r="CY14" s="681"/>
      <c r="CZ14" s="682">
        <v>3.8</v>
      </c>
      <c r="DA14" s="682"/>
      <c r="DB14" s="682"/>
      <c r="DC14" s="682"/>
      <c r="DD14" s="688">
        <v>69045</v>
      </c>
      <c r="DE14" s="680"/>
      <c r="DF14" s="680"/>
      <c r="DG14" s="680"/>
      <c r="DH14" s="680"/>
      <c r="DI14" s="680"/>
      <c r="DJ14" s="680"/>
      <c r="DK14" s="680"/>
      <c r="DL14" s="680"/>
      <c r="DM14" s="680"/>
      <c r="DN14" s="680"/>
      <c r="DO14" s="680"/>
      <c r="DP14" s="681"/>
      <c r="DQ14" s="688">
        <v>232866</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12481</v>
      </c>
      <c r="S15" s="680"/>
      <c r="T15" s="680"/>
      <c r="U15" s="680"/>
      <c r="V15" s="680"/>
      <c r="W15" s="680"/>
      <c r="X15" s="680"/>
      <c r="Y15" s="681"/>
      <c r="Z15" s="682">
        <v>0.2</v>
      </c>
      <c r="AA15" s="682"/>
      <c r="AB15" s="682"/>
      <c r="AC15" s="682"/>
      <c r="AD15" s="683">
        <v>12481</v>
      </c>
      <c r="AE15" s="683"/>
      <c r="AF15" s="683"/>
      <c r="AG15" s="683"/>
      <c r="AH15" s="683"/>
      <c r="AI15" s="683"/>
      <c r="AJ15" s="683"/>
      <c r="AK15" s="683"/>
      <c r="AL15" s="684">
        <v>0.3</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111502</v>
      </c>
      <c r="BH15" s="680"/>
      <c r="BI15" s="680"/>
      <c r="BJ15" s="680"/>
      <c r="BK15" s="680"/>
      <c r="BL15" s="680"/>
      <c r="BM15" s="680"/>
      <c r="BN15" s="681"/>
      <c r="BO15" s="682">
        <v>11.7</v>
      </c>
      <c r="BP15" s="682"/>
      <c r="BQ15" s="682"/>
      <c r="BR15" s="682"/>
      <c r="BS15" s="688" t="s">
        <v>129</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791923</v>
      </c>
      <c r="CS15" s="680"/>
      <c r="CT15" s="680"/>
      <c r="CU15" s="680"/>
      <c r="CV15" s="680"/>
      <c r="CW15" s="680"/>
      <c r="CX15" s="680"/>
      <c r="CY15" s="681"/>
      <c r="CZ15" s="682">
        <v>9.9</v>
      </c>
      <c r="DA15" s="682"/>
      <c r="DB15" s="682"/>
      <c r="DC15" s="682"/>
      <c r="DD15" s="688">
        <v>203256</v>
      </c>
      <c r="DE15" s="680"/>
      <c r="DF15" s="680"/>
      <c r="DG15" s="680"/>
      <c r="DH15" s="680"/>
      <c r="DI15" s="680"/>
      <c r="DJ15" s="680"/>
      <c r="DK15" s="680"/>
      <c r="DL15" s="680"/>
      <c r="DM15" s="680"/>
      <c r="DN15" s="680"/>
      <c r="DO15" s="680"/>
      <c r="DP15" s="681"/>
      <c r="DQ15" s="688">
        <v>566311</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138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67211</v>
      </c>
      <c r="CS16" s="680"/>
      <c r="CT16" s="680"/>
      <c r="CU16" s="680"/>
      <c r="CV16" s="680"/>
      <c r="CW16" s="680"/>
      <c r="CX16" s="680"/>
      <c r="CY16" s="681"/>
      <c r="CZ16" s="682">
        <v>0.8</v>
      </c>
      <c r="DA16" s="682"/>
      <c r="DB16" s="682"/>
      <c r="DC16" s="682"/>
      <c r="DD16" s="688" t="s">
        <v>129</v>
      </c>
      <c r="DE16" s="680"/>
      <c r="DF16" s="680"/>
      <c r="DG16" s="680"/>
      <c r="DH16" s="680"/>
      <c r="DI16" s="680"/>
      <c r="DJ16" s="680"/>
      <c r="DK16" s="680"/>
      <c r="DL16" s="680"/>
      <c r="DM16" s="680"/>
      <c r="DN16" s="680"/>
      <c r="DO16" s="680"/>
      <c r="DP16" s="681"/>
      <c r="DQ16" s="688">
        <v>21722</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2285</v>
      </c>
      <c r="S17" s="680"/>
      <c r="T17" s="680"/>
      <c r="U17" s="680"/>
      <c r="V17" s="680"/>
      <c r="W17" s="680"/>
      <c r="X17" s="680"/>
      <c r="Y17" s="681"/>
      <c r="Z17" s="682">
        <v>0</v>
      </c>
      <c r="AA17" s="682"/>
      <c r="AB17" s="682"/>
      <c r="AC17" s="682"/>
      <c r="AD17" s="683">
        <v>2285</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823583</v>
      </c>
      <c r="CS17" s="680"/>
      <c r="CT17" s="680"/>
      <c r="CU17" s="680"/>
      <c r="CV17" s="680"/>
      <c r="CW17" s="680"/>
      <c r="CX17" s="680"/>
      <c r="CY17" s="681"/>
      <c r="CZ17" s="682">
        <v>10.3</v>
      </c>
      <c r="DA17" s="682"/>
      <c r="DB17" s="682"/>
      <c r="DC17" s="682"/>
      <c r="DD17" s="688" t="s">
        <v>129</v>
      </c>
      <c r="DE17" s="680"/>
      <c r="DF17" s="680"/>
      <c r="DG17" s="680"/>
      <c r="DH17" s="680"/>
      <c r="DI17" s="680"/>
      <c r="DJ17" s="680"/>
      <c r="DK17" s="680"/>
      <c r="DL17" s="680"/>
      <c r="DM17" s="680"/>
      <c r="DN17" s="680"/>
      <c r="DO17" s="680"/>
      <c r="DP17" s="681"/>
      <c r="DQ17" s="688">
        <v>734859</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3448888</v>
      </c>
      <c r="S18" s="680"/>
      <c r="T18" s="680"/>
      <c r="U18" s="680"/>
      <c r="V18" s="680"/>
      <c r="W18" s="680"/>
      <c r="X18" s="680"/>
      <c r="Y18" s="681"/>
      <c r="Z18" s="682">
        <v>42.2</v>
      </c>
      <c r="AA18" s="682"/>
      <c r="AB18" s="682"/>
      <c r="AC18" s="682"/>
      <c r="AD18" s="683">
        <v>3268428</v>
      </c>
      <c r="AE18" s="683"/>
      <c r="AF18" s="683"/>
      <c r="AG18" s="683"/>
      <c r="AH18" s="683"/>
      <c r="AI18" s="683"/>
      <c r="AJ18" s="683"/>
      <c r="AK18" s="683"/>
      <c r="AL18" s="684">
        <v>71.2</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138</v>
      </c>
      <c r="DA18" s="682"/>
      <c r="DB18" s="682"/>
      <c r="DC18" s="682"/>
      <c r="DD18" s="688" t="s">
        <v>129</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3268428</v>
      </c>
      <c r="S19" s="680"/>
      <c r="T19" s="680"/>
      <c r="U19" s="680"/>
      <c r="V19" s="680"/>
      <c r="W19" s="680"/>
      <c r="X19" s="680"/>
      <c r="Y19" s="681"/>
      <c r="Z19" s="682">
        <v>40</v>
      </c>
      <c r="AA19" s="682"/>
      <c r="AB19" s="682"/>
      <c r="AC19" s="682"/>
      <c r="AD19" s="683">
        <v>3268428</v>
      </c>
      <c r="AE19" s="683"/>
      <c r="AF19" s="683"/>
      <c r="AG19" s="683"/>
      <c r="AH19" s="683"/>
      <c r="AI19" s="683"/>
      <c r="AJ19" s="683"/>
      <c r="AK19" s="683"/>
      <c r="AL19" s="684">
        <v>71.2</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238</v>
      </c>
      <c r="BP19" s="682"/>
      <c r="BQ19" s="682"/>
      <c r="BR19" s="682"/>
      <c r="BS19" s="688" t="s">
        <v>238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138</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180460</v>
      </c>
      <c r="S20" s="680"/>
      <c r="T20" s="680"/>
      <c r="U20" s="680"/>
      <c r="V20" s="680"/>
      <c r="W20" s="680"/>
      <c r="X20" s="680"/>
      <c r="Y20" s="681"/>
      <c r="Z20" s="682">
        <v>2.2000000000000002</v>
      </c>
      <c r="AA20" s="682"/>
      <c r="AB20" s="682"/>
      <c r="AC20" s="682"/>
      <c r="AD20" s="683" t="s">
        <v>238</v>
      </c>
      <c r="AE20" s="683"/>
      <c r="AF20" s="683"/>
      <c r="AG20" s="683"/>
      <c r="AH20" s="683"/>
      <c r="AI20" s="683"/>
      <c r="AJ20" s="683"/>
      <c r="AK20" s="683"/>
      <c r="AL20" s="684" t="s">
        <v>129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138</v>
      </c>
      <c r="BH20" s="680"/>
      <c r="BI20" s="680"/>
      <c r="BJ20" s="680"/>
      <c r="BK20" s="680"/>
      <c r="BL20" s="680"/>
      <c r="BM20" s="680"/>
      <c r="BN20" s="681"/>
      <c r="BO20" s="682" t="s">
        <v>138</v>
      </c>
      <c r="BP20" s="682"/>
      <c r="BQ20" s="682"/>
      <c r="BR20" s="682"/>
      <c r="BS20" s="688" t="s">
        <v>238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7978864</v>
      </c>
      <c r="CS20" s="680"/>
      <c r="CT20" s="680"/>
      <c r="CU20" s="680"/>
      <c r="CV20" s="680"/>
      <c r="CW20" s="680"/>
      <c r="CX20" s="680"/>
      <c r="CY20" s="681"/>
      <c r="CZ20" s="682">
        <v>100</v>
      </c>
      <c r="DA20" s="682"/>
      <c r="DB20" s="682"/>
      <c r="DC20" s="682"/>
      <c r="DD20" s="688">
        <v>1083286</v>
      </c>
      <c r="DE20" s="680"/>
      <c r="DF20" s="680"/>
      <c r="DG20" s="680"/>
      <c r="DH20" s="680"/>
      <c r="DI20" s="680"/>
      <c r="DJ20" s="680"/>
      <c r="DK20" s="680"/>
      <c r="DL20" s="680"/>
      <c r="DM20" s="680"/>
      <c r="DN20" s="680"/>
      <c r="DO20" s="680"/>
      <c r="DP20" s="681"/>
      <c r="DQ20" s="688">
        <v>5197765</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138</v>
      </c>
      <c r="S21" s="680"/>
      <c r="T21" s="680"/>
      <c r="U21" s="680"/>
      <c r="V21" s="680"/>
      <c r="W21" s="680"/>
      <c r="X21" s="680"/>
      <c r="Y21" s="681"/>
      <c r="Z21" s="682" t="s">
        <v>129</v>
      </c>
      <c r="AA21" s="682"/>
      <c r="AB21" s="682"/>
      <c r="AC21" s="682"/>
      <c r="AD21" s="683" t="s">
        <v>138</v>
      </c>
      <c r="AE21" s="683"/>
      <c r="AF21" s="683"/>
      <c r="AG21" s="683"/>
      <c r="AH21" s="683"/>
      <c r="AI21" s="683"/>
      <c r="AJ21" s="683"/>
      <c r="AK21" s="683"/>
      <c r="AL21" s="684" t="s">
        <v>129</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238</v>
      </c>
      <c r="BH21" s="680"/>
      <c r="BI21" s="680"/>
      <c r="BJ21" s="680"/>
      <c r="BK21" s="680"/>
      <c r="BL21" s="680"/>
      <c r="BM21" s="680"/>
      <c r="BN21" s="681"/>
      <c r="BO21" s="682" t="s">
        <v>138</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4705478</v>
      </c>
      <c r="S22" s="680"/>
      <c r="T22" s="680"/>
      <c r="U22" s="680"/>
      <c r="V22" s="680"/>
      <c r="W22" s="680"/>
      <c r="X22" s="680"/>
      <c r="Y22" s="681"/>
      <c r="Z22" s="682">
        <v>57.6</v>
      </c>
      <c r="AA22" s="682"/>
      <c r="AB22" s="682"/>
      <c r="AC22" s="682"/>
      <c r="AD22" s="683">
        <v>4525018</v>
      </c>
      <c r="AE22" s="683"/>
      <c r="AF22" s="683"/>
      <c r="AG22" s="683"/>
      <c r="AH22" s="683"/>
      <c r="AI22" s="683"/>
      <c r="AJ22" s="683"/>
      <c r="AK22" s="683"/>
      <c r="AL22" s="684">
        <v>98.5</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238</v>
      </c>
      <c r="BH22" s="680"/>
      <c r="BI22" s="680"/>
      <c r="BJ22" s="680"/>
      <c r="BK22" s="680"/>
      <c r="BL22" s="680"/>
      <c r="BM22" s="680"/>
      <c r="BN22" s="681"/>
      <c r="BO22" s="682" t="s">
        <v>138</v>
      </c>
      <c r="BP22" s="682"/>
      <c r="BQ22" s="682"/>
      <c r="BR22" s="682"/>
      <c r="BS22" s="688" t="s">
        <v>129</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1346</v>
      </c>
      <c r="S23" s="680"/>
      <c r="T23" s="680"/>
      <c r="U23" s="680"/>
      <c r="V23" s="680"/>
      <c r="W23" s="680"/>
      <c r="X23" s="680"/>
      <c r="Y23" s="681"/>
      <c r="Z23" s="682">
        <v>0</v>
      </c>
      <c r="AA23" s="682"/>
      <c r="AB23" s="682"/>
      <c r="AC23" s="682"/>
      <c r="AD23" s="683">
        <v>1346</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238</v>
      </c>
      <c r="BP23" s="682"/>
      <c r="BQ23" s="682"/>
      <c r="BR23" s="682"/>
      <c r="BS23" s="688" t="s">
        <v>129</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11" t="s">
        <v>283</v>
      </c>
      <c r="DM23" s="712"/>
      <c r="DN23" s="712"/>
      <c r="DO23" s="712"/>
      <c r="DP23" s="712"/>
      <c r="DQ23" s="712"/>
      <c r="DR23" s="712"/>
      <c r="DS23" s="712"/>
      <c r="DT23" s="712"/>
      <c r="DU23" s="712"/>
      <c r="DV23" s="713"/>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49705</v>
      </c>
      <c r="S24" s="680"/>
      <c r="T24" s="680"/>
      <c r="U24" s="680"/>
      <c r="V24" s="680"/>
      <c r="W24" s="680"/>
      <c r="X24" s="680"/>
      <c r="Y24" s="681"/>
      <c r="Z24" s="682">
        <v>0.6</v>
      </c>
      <c r="AA24" s="682"/>
      <c r="AB24" s="682"/>
      <c r="AC24" s="682"/>
      <c r="AD24" s="683" t="s">
        <v>129</v>
      </c>
      <c r="AE24" s="683"/>
      <c r="AF24" s="683"/>
      <c r="AG24" s="683"/>
      <c r="AH24" s="683"/>
      <c r="AI24" s="683"/>
      <c r="AJ24" s="683"/>
      <c r="AK24" s="683"/>
      <c r="AL24" s="684" t="s">
        <v>138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238</v>
      </c>
      <c r="BP24" s="682"/>
      <c r="BQ24" s="682"/>
      <c r="BR24" s="682"/>
      <c r="BS24" s="688" t="s">
        <v>129</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3168599</v>
      </c>
      <c r="CS24" s="669"/>
      <c r="CT24" s="669"/>
      <c r="CU24" s="669"/>
      <c r="CV24" s="669"/>
      <c r="CW24" s="669"/>
      <c r="CX24" s="669"/>
      <c r="CY24" s="670"/>
      <c r="CZ24" s="673">
        <v>39.700000000000003</v>
      </c>
      <c r="DA24" s="674"/>
      <c r="DB24" s="674"/>
      <c r="DC24" s="693"/>
      <c r="DD24" s="714">
        <v>2251309</v>
      </c>
      <c r="DE24" s="669"/>
      <c r="DF24" s="669"/>
      <c r="DG24" s="669"/>
      <c r="DH24" s="669"/>
      <c r="DI24" s="669"/>
      <c r="DJ24" s="669"/>
      <c r="DK24" s="670"/>
      <c r="DL24" s="714">
        <v>2240590</v>
      </c>
      <c r="DM24" s="669"/>
      <c r="DN24" s="669"/>
      <c r="DO24" s="669"/>
      <c r="DP24" s="669"/>
      <c r="DQ24" s="669"/>
      <c r="DR24" s="669"/>
      <c r="DS24" s="669"/>
      <c r="DT24" s="669"/>
      <c r="DU24" s="669"/>
      <c r="DV24" s="670"/>
      <c r="DW24" s="673">
        <v>46.8</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143227</v>
      </c>
      <c r="S25" s="680"/>
      <c r="T25" s="680"/>
      <c r="U25" s="680"/>
      <c r="V25" s="680"/>
      <c r="W25" s="680"/>
      <c r="X25" s="680"/>
      <c r="Y25" s="681"/>
      <c r="Z25" s="682">
        <v>1.8</v>
      </c>
      <c r="AA25" s="682"/>
      <c r="AB25" s="682"/>
      <c r="AC25" s="682"/>
      <c r="AD25" s="683">
        <v>2805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238</v>
      </c>
      <c r="BP25" s="682"/>
      <c r="BQ25" s="682"/>
      <c r="BR25" s="682"/>
      <c r="BS25" s="688" t="s">
        <v>129</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1254635</v>
      </c>
      <c r="CS25" s="703"/>
      <c r="CT25" s="703"/>
      <c r="CU25" s="703"/>
      <c r="CV25" s="703"/>
      <c r="CW25" s="703"/>
      <c r="CX25" s="703"/>
      <c r="CY25" s="704"/>
      <c r="CZ25" s="684">
        <v>15.7</v>
      </c>
      <c r="DA25" s="715"/>
      <c r="DB25" s="715"/>
      <c r="DC25" s="717"/>
      <c r="DD25" s="688">
        <v>1235807</v>
      </c>
      <c r="DE25" s="703"/>
      <c r="DF25" s="703"/>
      <c r="DG25" s="703"/>
      <c r="DH25" s="703"/>
      <c r="DI25" s="703"/>
      <c r="DJ25" s="703"/>
      <c r="DK25" s="704"/>
      <c r="DL25" s="688">
        <v>1226488</v>
      </c>
      <c r="DM25" s="703"/>
      <c r="DN25" s="703"/>
      <c r="DO25" s="703"/>
      <c r="DP25" s="703"/>
      <c r="DQ25" s="703"/>
      <c r="DR25" s="703"/>
      <c r="DS25" s="703"/>
      <c r="DT25" s="703"/>
      <c r="DU25" s="703"/>
      <c r="DV25" s="704"/>
      <c r="DW25" s="684">
        <v>25.6</v>
      </c>
      <c r="DX25" s="715"/>
      <c r="DY25" s="715"/>
      <c r="DZ25" s="715"/>
      <c r="EA25" s="715"/>
      <c r="EB25" s="715"/>
      <c r="EC25" s="716"/>
    </row>
    <row r="26" spans="2:133" ht="11.25" customHeight="1" x14ac:dyDescent="0.15">
      <c r="B26" s="676" t="s">
        <v>291</v>
      </c>
      <c r="C26" s="677"/>
      <c r="D26" s="677"/>
      <c r="E26" s="677"/>
      <c r="F26" s="677"/>
      <c r="G26" s="677"/>
      <c r="H26" s="677"/>
      <c r="I26" s="677"/>
      <c r="J26" s="677"/>
      <c r="K26" s="677"/>
      <c r="L26" s="677"/>
      <c r="M26" s="677"/>
      <c r="N26" s="677"/>
      <c r="O26" s="677"/>
      <c r="P26" s="677"/>
      <c r="Q26" s="678"/>
      <c r="R26" s="679">
        <v>8165</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760620</v>
      </c>
      <c r="CS26" s="680"/>
      <c r="CT26" s="680"/>
      <c r="CU26" s="680"/>
      <c r="CV26" s="680"/>
      <c r="CW26" s="680"/>
      <c r="CX26" s="680"/>
      <c r="CY26" s="681"/>
      <c r="CZ26" s="684">
        <v>9.5</v>
      </c>
      <c r="DA26" s="715"/>
      <c r="DB26" s="715"/>
      <c r="DC26" s="717"/>
      <c r="DD26" s="688">
        <v>747727</v>
      </c>
      <c r="DE26" s="680"/>
      <c r="DF26" s="680"/>
      <c r="DG26" s="680"/>
      <c r="DH26" s="680"/>
      <c r="DI26" s="680"/>
      <c r="DJ26" s="680"/>
      <c r="DK26" s="681"/>
      <c r="DL26" s="688" t="s">
        <v>138</v>
      </c>
      <c r="DM26" s="680"/>
      <c r="DN26" s="680"/>
      <c r="DO26" s="680"/>
      <c r="DP26" s="680"/>
      <c r="DQ26" s="680"/>
      <c r="DR26" s="680"/>
      <c r="DS26" s="680"/>
      <c r="DT26" s="680"/>
      <c r="DU26" s="680"/>
      <c r="DV26" s="681"/>
      <c r="DW26" s="684" t="s">
        <v>129</v>
      </c>
      <c r="DX26" s="715"/>
      <c r="DY26" s="715"/>
      <c r="DZ26" s="715"/>
      <c r="EA26" s="715"/>
      <c r="EB26" s="715"/>
      <c r="EC26" s="716"/>
    </row>
    <row r="27" spans="2:133" ht="11.25" customHeight="1" x14ac:dyDescent="0.15">
      <c r="B27" s="676" t="s">
        <v>294</v>
      </c>
      <c r="C27" s="677"/>
      <c r="D27" s="677"/>
      <c r="E27" s="677"/>
      <c r="F27" s="677"/>
      <c r="G27" s="677"/>
      <c r="H27" s="677"/>
      <c r="I27" s="677"/>
      <c r="J27" s="677"/>
      <c r="K27" s="677"/>
      <c r="L27" s="677"/>
      <c r="M27" s="677"/>
      <c r="N27" s="677"/>
      <c r="O27" s="677"/>
      <c r="P27" s="677"/>
      <c r="Q27" s="678"/>
      <c r="R27" s="679">
        <v>726859</v>
      </c>
      <c r="S27" s="680"/>
      <c r="T27" s="680"/>
      <c r="U27" s="680"/>
      <c r="V27" s="680"/>
      <c r="W27" s="680"/>
      <c r="X27" s="680"/>
      <c r="Y27" s="681"/>
      <c r="Z27" s="682">
        <v>8.9</v>
      </c>
      <c r="AA27" s="682"/>
      <c r="AB27" s="682"/>
      <c r="AC27" s="682"/>
      <c r="AD27" s="683" t="s">
        <v>129</v>
      </c>
      <c r="AE27" s="683"/>
      <c r="AF27" s="683"/>
      <c r="AG27" s="683"/>
      <c r="AH27" s="683"/>
      <c r="AI27" s="683"/>
      <c r="AJ27" s="683"/>
      <c r="AK27" s="683"/>
      <c r="AL27" s="684" t="s">
        <v>238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953147</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1090381</v>
      </c>
      <c r="CS27" s="703"/>
      <c r="CT27" s="703"/>
      <c r="CU27" s="703"/>
      <c r="CV27" s="703"/>
      <c r="CW27" s="703"/>
      <c r="CX27" s="703"/>
      <c r="CY27" s="704"/>
      <c r="CZ27" s="684">
        <v>13.7</v>
      </c>
      <c r="DA27" s="715"/>
      <c r="DB27" s="715"/>
      <c r="DC27" s="717"/>
      <c r="DD27" s="688">
        <v>280643</v>
      </c>
      <c r="DE27" s="703"/>
      <c r="DF27" s="703"/>
      <c r="DG27" s="703"/>
      <c r="DH27" s="703"/>
      <c r="DI27" s="703"/>
      <c r="DJ27" s="703"/>
      <c r="DK27" s="704"/>
      <c r="DL27" s="688">
        <v>279243</v>
      </c>
      <c r="DM27" s="703"/>
      <c r="DN27" s="703"/>
      <c r="DO27" s="703"/>
      <c r="DP27" s="703"/>
      <c r="DQ27" s="703"/>
      <c r="DR27" s="703"/>
      <c r="DS27" s="703"/>
      <c r="DT27" s="703"/>
      <c r="DU27" s="703"/>
      <c r="DV27" s="704"/>
      <c r="DW27" s="684">
        <v>5.8</v>
      </c>
      <c r="DX27" s="715"/>
      <c r="DY27" s="715"/>
      <c r="DZ27" s="715"/>
      <c r="EA27" s="715"/>
      <c r="EB27" s="715"/>
      <c r="EC27" s="716"/>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823583</v>
      </c>
      <c r="CS28" s="680"/>
      <c r="CT28" s="680"/>
      <c r="CU28" s="680"/>
      <c r="CV28" s="680"/>
      <c r="CW28" s="680"/>
      <c r="CX28" s="680"/>
      <c r="CY28" s="681"/>
      <c r="CZ28" s="684">
        <v>10.3</v>
      </c>
      <c r="DA28" s="715"/>
      <c r="DB28" s="715"/>
      <c r="DC28" s="717"/>
      <c r="DD28" s="688">
        <v>734859</v>
      </c>
      <c r="DE28" s="680"/>
      <c r="DF28" s="680"/>
      <c r="DG28" s="680"/>
      <c r="DH28" s="680"/>
      <c r="DI28" s="680"/>
      <c r="DJ28" s="680"/>
      <c r="DK28" s="681"/>
      <c r="DL28" s="688">
        <v>734859</v>
      </c>
      <c r="DM28" s="680"/>
      <c r="DN28" s="680"/>
      <c r="DO28" s="680"/>
      <c r="DP28" s="680"/>
      <c r="DQ28" s="680"/>
      <c r="DR28" s="680"/>
      <c r="DS28" s="680"/>
      <c r="DT28" s="680"/>
      <c r="DU28" s="680"/>
      <c r="DV28" s="681"/>
      <c r="DW28" s="684">
        <v>15.3</v>
      </c>
      <c r="DX28" s="715"/>
      <c r="DY28" s="715"/>
      <c r="DZ28" s="715"/>
      <c r="EA28" s="715"/>
      <c r="EB28" s="715"/>
      <c r="EC28" s="716"/>
    </row>
    <row r="29" spans="2:133" ht="11.25" customHeight="1" x14ac:dyDescent="0.15">
      <c r="B29" s="676" t="s">
        <v>299</v>
      </c>
      <c r="C29" s="677"/>
      <c r="D29" s="677"/>
      <c r="E29" s="677"/>
      <c r="F29" s="677"/>
      <c r="G29" s="677"/>
      <c r="H29" s="677"/>
      <c r="I29" s="677"/>
      <c r="J29" s="677"/>
      <c r="K29" s="677"/>
      <c r="L29" s="677"/>
      <c r="M29" s="677"/>
      <c r="N29" s="677"/>
      <c r="O29" s="677"/>
      <c r="P29" s="677"/>
      <c r="Q29" s="678"/>
      <c r="R29" s="679">
        <v>669685</v>
      </c>
      <c r="S29" s="680"/>
      <c r="T29" s="680"/>
      <c r="U29" s="680"/>
      <c r="V29" s="680"/>
      <c r="W29" s="680"/>
      <c r="X29" s="680"/>
      <c r="Y29" s="681"/>
      <c r="Z29" s="682">
        <v>8.1999999999999993</v>
      </c>
      <c r="AA29" s="682"/>
      <c r="AB29" s="682"/>
      <c r="AC29" s="682"/>
      <c r="AD29" s="683" t="s">
        <v>129</v>
      </c>
      <c r="AE29" s="683"/>
      <c r="AF29" s="683"/>
      <c r="AG29" s="683"/>
      <c r="AH29" s="683"/>
      <c r="AI29" s="683"/>
      <c r="AJ29" s="683"/>
      <c r="AK29" s="683"/>
      <c r="AL29" s="684" t="s">
        <v>129</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823348</v>
      </c>
      <c r="CS29" s="703"/>
      <c r="CT29" s="703"/>
      <c r="CU29" s="703"/>
      <c r="CV29" s="703"/>
      <c r="CW29" s="703"/>
      <c r="CX29" s="703"/>
      <c r="CY29" s="704"/>
      <c r="CZ29" s="684">
        <v>10.3</v>
      </c>
      <c r="DA29" s="715"/>
      <c r="DB29" s="715"/>
      <c r="DC29" s="717"/>
      <c r="DD29" s="688">
        <v>734624</v>
      </c>
      <c r="DE29" s="703"/>
      <c r="DF29" s="703"/>
      <c r="DG29" s="703"/>
      <c r="DH29" s="703"/>
      <c r="DI29" s="703"/>
      <c r="DJ29" s="703"/>
      <c r="DK29" s="704"/>
      <c r="DL29" s="688">
        <v>734624</v>
      </c>
      <c r="DM29" s="703"/>
      <c r="DN29" s="703"/>
      <c r="DO29" s="703"/>
      <c r="DP29" s="703"/>
      <c r="DQ29" s="703"/>
      <c r="DR29" s="703"/>
      <c r="DS29" s="703"/>
      <c r="DT29" s="703"/>
      <c r="DU29" s="703"/>
      <c r="DV29" s="704"/>
      <c r="DW29" s="684">
        <v>15.3</v>
      </c>
      <c r="DX29" s="715"/>
      <c r="DY29" s="715"/>
      <c r="DZ29" s="715"/>
      <c r="EA29" s="715"/>
      <c r="EB29" s="715"/>
      <c r="EC29" s="716"/>
    </row>
    <row r="30" spans="2:133" ht="11.25" customHeight="1" x14ac:dyDescent="0.15">
      <c r="B30" s="676" t="s">
        <v>304</v>
      </c>
      <c r="C30" s="677"/>
      <c r="D30" s="677"/>
      <c r="E30" s="677"/>
      <c r="F30" s="677"/>
      <c r="G30" s="677"/>
      <c r="H30" s="677"/>
      <c r="I30" s="677"/>
      <c r="J30" s="677"/>
      <c r="K30" s="677"/>
      <c r="L30" s="677"/>
      <c r="M30" s="677"/>
      <c r="N30" s="677"/>
      <c r="O30" s="677"/>
      <c r="P30" s="677"/>
      <c r="Q30" s="678"/>
      <c r="R30" s="679">
        <v>69962</v>
      </c>
      <c r="S30" s="680"/>
      <c r="T30" s="680"/>
      <c r="U30" s="680"/>
      <c r="V30" s="680"/>
      <c r="W30" s="680"/>
      <c r="X30" s="680"/>
      <c r="Y30" s="681"/>
      <c r="Z30" s="682">
        <v>0.9</v>
      </c>
      <c r="AA30" s="682"/>
      <c r="AB30" s="682"/>
      <c r="AC30" s="682"/>
      <c r="AD30" s="683">
        <v>64024</v>
      </c>
      <c r="AE30" s="683"/>
      <c r="AF30" s="683"/>
      <c r="AG30" s="683"/>
      <c r="AH30" s="683"/>
      <c r="AI30" s="683"/>
      <c r="AJ30" s="683"/>
      <c r="AK30" s="683"/>
      <c r="AL30" s="684">
        <v>1.4</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96.7</v>
      </c>
      <c r="BH30" s="740"/>
      <c r="BI30" s="740"/>
      <c r="BJ30" s="740"/>
      <c r="BK30" s="740"/>
      <c r="BL30" s="740"/>
      <c r="BM30" s="674">
        <v>89.5</v>
      </c>
      <c r="BN30" s="740"/>
      <c r="BO30" s="740"/>
      <c r="BP30" s="740"/>
      <c r="BQ30" s="741"/>
      <c r="BR30" s="739">
        <v>97.3</v>
      </c>
      <c r="BS30" s="740"/>
      <c r="BT30" s="740"/>
      <c r="BU30" s="740"/>
      <c r="BV30" s="740"/>
      <c r="BW30" s="740"/>
      <c r="BX30" s="674">
        <v>90.1</v>
      </c>
      <c r="BY30" s="740"/>
      <c r="BZ30" s="740"/>
      <c r="CA30" s="740"/>
      <c r="CB30" s="741"/>
      <c r="CD30" s="744"/>
      <c r="CE30" s="745"/>
      <c r="CF30" s="694" t="s">
        <v>307</v>
      </c>
      <c r="CG30" s="695"/>
      <c r="CH30" s="695"/>
      <c r="CI30" s="695"/>
      <c r="CJ30" s="695"/>
      <c r="CK30" s="695"/>
      <c r="CL30" s="695"/>
      <c r="CM30" s="695"/>
      <c r="CN30" s="695"/>
      <c r="CO30" s="695"/>
      <c r="CP30" s="695"/>
      <c r="CQ30" s="696"/>
      <c r="CR30" s="679">
        <v>767549</v>
      </c>
      <c r="CS30" s="680"/>
      <c r="CT30" s="680"/>
      <c r="CU30" s="680"/>
      <c r="CV30" s="680"/>
      <c r="CW30" s="680"/>
      <c r="CX30" s="680"/>
      <c r="CY30" s="681"/>
      <c r="CZ30" s="684">
        <v>9.6</v>
      </c>
      <c r="DA30" s="715"/>
      <c r="DB30" s="715"/>
      <c r="DC30" s="717"/>
      <c r="DD30" s="688">
        <v>678825</v>
      </c>
      <c r="DE30" s="680"/>
      <c r="DF30" s="680"/>
      <c r="DG30" s="680"/>
      <c r="DH30" s="680"/>
      <c r="DI30" s="680"/>
      <c r="DJ30" s="680"/>
      <c r="DK30" s="681"/>
      <c r="DL30" s="688">
        <v>678825</v>
      </c>
      <c r="DM30" s="680"/>
      <c r="DN30" s="680"/>
      <c r="DO30" s="680"/>
      <c r="DP30" s="680"/>
      <c r="DQ30" s="680"/>
      <c r="DR30" s="680"/>
      <c r="DS30" s="680"/>
      <c r="DT30" s="680"/>
      <c r="DU30" s="680"/>
      <c r="DV30" s="681"/>
      <c r="DW30" s="684">
        <v>14.2</v>
      </c>
      <c r="DX30" s="715"/>
      <c r="DY30" s="715"/>
      <c r="DZ30" s="715"/>
      <c r="EA30" s="715"/>
      <c r="EB30" s="715"/>
      <c r="EC30" s="716"/>
    </row>
    <row r="31" spans="2:133" ht="11.25" customHeight="1" x14ac:dyDescent="0.15">
      <c r="B31" s="676" t="s">
        <v>308</v>
      </c>
      <c r="C31" s="677"/>
      <c r="D31" s="677"/>
      <c r="E31" s="677"/>
      <c r="F31" s="677"/>
      <c r="G31" s="677"/>
      <c r="H31" s="677"/>
      <c r="I31" s="677"/>
      <c r="J31" s="677"/>
      <c r="K31" s="677"/>
      <c r="L31" s="677"/>
      <c r="M31" s="677"/>
      <c r="N31" s="677"/>
      <c r="O31" s="677"/>
      <c r="P31" s="677"/>
      <c r="Q31" s="678"/>
      <c r="R31" s="679">
        <v>502433</v>
      </c>
      <c r="S31" s="680"/>
      <c r="T31" s="680"/>
      <c r="U31" s="680"/>
      <c r="V31" s="680"/>
      <c r="W31" s="680"/>
      <c r="X31" s="680"/>
      <c r="Y31" s="681"/>
      <c r="Z31" s="682">
        <v>6.1</v>
      </c>
      <c r="AA31" s="682"/>
      <c r="AB31" s="682"/>
      <c r="AC31" s="682"/>
      <c r="AD31" s="683" t="s">
        <v>129</v>
      </c>
      <c r="AE31" s="683"/>
      <c r="AF31" s="683"/>
      <c r="AG31" s="683"/>
      <c r="AH31" s="683"/>
      <c r="AI31" s="683"/>
      <c r="AJ31" s="683"/>
      <c r="AK31" s="683"/>
      <c r="AL31" s="684" t="s">
        <v>238</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97.2</v>
      </c>
      <c r="BH31" s="703"/>
      <c r="BI31" s="703"/>
      <c r="BJ31" s="703"/>
      <c r="BK31" s="703"/>
      <c r="BL31" s="703"/>
      <c r="BM31" s="685">
        <v>95</v>
      </c>
      <c r="BN31" s="737"/>
      <c r="BO31" s="737"/>
      <c r="BP31" s="737"/>
      <c r="BQ31" s="738"/>
      <c r="BR31" s="736">
        <v>98.4</v>
      </c>
      <c r="BS31" s="703"/>
      <c r="BT31" s="703"/>
      <c r="BU31" s="703"/>
      <c r="BV31" s="703"/>
      <c r="BW31" s="703"/>
      <c r="BX31" s="685">
        <v>95.9</v>
      </c>
      <c r="BY31" s="737"/>
      <c r="BZ31" s="737"/>
      <c r="CA31" s="737"/>
      <c r="CB31" s="738"/>
      <c r="CD31" s="744"/>
      <c r="CE31" s="745"/>
      <c r="CF31" s="694" t="s">
        <v>311</v>
      </c>
      <c r="CG31" s="695"/>
      <c r="CH31" s="695"/>
      <c r="CI31" s="695"/>
      <c r="CJ31" s="695"/>
      <c r="CK31" s="695"/>
      <c r="CL31" s="695"/>
      <c r="CM31" s="695"/>
      <c r="CN31" s="695"/>
      <c r="CO31" s="695"/>
      <c r="CP31" s="695"/>
      <c r="CQ31" s="696"/>
      <c r="CR31" s="679">
        <v>55799</v>
      </c>
      <c r="CS31" s="703"/>
      <c r="CT31" s="703"/>
      <c r="CU31" s="703"/>
      <c r="CV31" s="703"/>
      <c r="CW31" s="703"/>
      <c r="CX31" s="703"/>
      <c r="CY31" s="704"/>
      <c r="CZ31" s="684">
        <v>0.7</v>
      </c>
      <c r="DA31" s="715"/>
      <c r="DB31" s="715"/>
      <c r="DC31" s="717"/>
      <c r="DD31" s="688">
        <v>55799</v>
      </c>
      <c r="DE31" s="703"/>
      <c r="DF31" s="703"/>
      <c r="DG31" s="703"/>
      <c r="DH31" s="703"/>
      <c r="DI31" s="703"/>
      <c r="DJ31" s="703"/>
      <c r="DK31" s="704"/>
      <c r="DL31" s="688">
        <v>55799</v>
      </c>
      <c r="DM31" s="703"/>
      <c r="DN31" s="703"/>
      <c r="DO31" s="703"/>
      <c r="DP31" s="703"/>
      <c r="DQ31" s="703"/>
      <c r="DR31" s="703"/>
      <c r="DS31" s="703"/>
      <c r="DT31" s="703"/>
      <c r="DU31" s="703"/>
      <c r="DV31" s="704"/>
      <c r="DW31" s="684">
        <v>1.2</v>
      </c>
      <c r="DX31" s="715"/>
      <c r="DY31" s="715"/>
      <c r="DZ31" s="715"/>
      <c r="EA31" s="715"/>
      <c r="EB31" s="715"/>
      <c r="EC31" s="716"/>
    </row>
    <row r="32" spans="2:133" ht="11.25" customHeight="1" x14ac:dyDescent="0.15">
      <c r="B32" s="676" t="s">
        <v>312</v>
      </c>
      <c r="C32" s="677"/>
      <c r="D32" s="677"/>
      <c r="E32" s="677"/>
      <c r="F32" s="677"/>
      <c r="G32" s="677"/>
      <c r="H32" s="677"/>
      <c r="I32" s="677"/>
      <c r="J32" s="677"/>
      <c r="K32" s="677"/>
      <c r="L32" s="677"/>
      <c r="M32" s="677"/>
      <c r="N32" s="677"/>
      <c r="O32" s="677"/>
      <c r="P32" s="677"/>
      <c r="Q32" s="678"/>
      <c r="R32" s="679">
        <v>302854</v>
      </c>
      <c r="S32" s="680"/>
      <c r="T32" s="680"/>
      <c r="U32" s="680"/>
      <c r="V32" s="680"/>
      <c r="W32" s="680"/>
      <c r="X32" s="680"/>
      <c r="Y32" s="681"/>
      <c r="Z32" s="682">
        <v>3.7</v>
      </c>
      <c r="AA32" s="682"/>
      <c r="AB32" s="682"/>
      <c r="AC32" s="682"/>
      <c r="AD32" s="683" t="s">
        <v>138</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95.6</v>
      </c>
      <c r="BH32" s="749"/>
      <c r="BI32" s="749"/>
      <c r="BJ32" s="749"/>
      <c r="BK32" s="749"/>
      <c r="BL32" s="749"/>
      <c r="BM32" s="750">
        <v>82.8</v>
      </c>
      <c r="BN32" s="749"/>
      <c r="BO32" s="749"/>
      <c r="BP32" s="749"/>
      <c r="BQ32" s="751"/>
      <c r="BR32" s="748">
        <v>95.9</v>
      </c>
      <c r="BS32" s="749"/>
      <c r="BT32" s="749"/>
      <c r="BU32" s="749"/>
      <c r="BV32" s="749"/>
      <c r="BW32" s="749"/>
      <c r="BX32" s="750">
        <v>83.8</v>
      </c>
      <c r="BY32" s="749"/>
      <c r="BZ32" s="749"/>
      <c r="CA32" s="749"/>
      <c r="CB32" s="751"/>
      <c r="CD32" s="746"/>
      <c r="CE32" s="747"/>
      <c r="CF32" s="694" t="s">
        <v>314</v>
      </c>
      <c r="CG32" s="695"/>
      <c r="CH32" s="695"/>
      <c r="CI32" s="695"/>
      <c r="CJ32" s="695"/>
      <c r="CK32" s="695"/>
      <c r="CL32" s="695"/>
      <c r="CM32" s="695"/>
      <c r="CN32" s="695"/>
      <c r="CO32" s="695"/>
      <c r="CP32" s="695"/>
      <c r="CQ32" s="696"/>
      <c r="CR32" s="679">
        <v>235</v>
      </c>
      <c r="CS32" s="680"/>
      <c r="CT32" s="680"/>
      <c r="CU32" s="680"/>
      <c r="CV32" s="680"/>
      <c r="CW32" s="680"/>
      <c r="CX32" s="680"/>
      <c r="CY32" s="681"/>
      <c r="CZ32" s="684">
        <v>0</v>
      </c>
      <c r="DA32" s="715"/>
      <c r="DB32" s="715"/>
      <c r="DC32" s="717"/>
      <c r="DD32" s="688">
        <v>235</v>
      </c>
      <c r="DE32" s="680"/>
      <c r="DF32" s="680"/>
      <c r="DG32" s="680"/>
      <c r="DH32" s="680"/>
      <c r="DI32" s="680"/>
      <c r="DJ32" s="680"/>
      <c r="DK32" s="681"/>
      <c r="DL32" s="688">
        <v>235</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315</v>
      </c>
      <c r="C33" s="677"/>
      <c r="D33" s="677"/>
      <c r="E33" s="677"/>
      <c r="F33" s="677"/>
      <c r="G33" s="677"/>
      <c r="H33" s="677"/>
      <c r="I33" s="677"/>
      <c r="J33" s="677"/>
      <c r="K33" s="677"/>
      <c r="L33" s="677"/>
      <c r="M33" s="677"/>
      <c r="N33" s="677"/>
      <c r="O33" s="677"/>
      <c r="P33" s="677"/>
      <c r="Q33" s="678"/>
      <c r="R33" s="679">
        <v>96213</v>
      </c>
      <c r="S33" s="680"/>
      <c r="T33" s="680"/>
      <c r="U33" s="680"/>
      <c r="V33" s="680"/>
      <c r="W33" s="680"/>
      <c r="X33" s="680"/>
      <c r="Y33" s="681"/>
      <c r="Z33" s="682">
        <v>1.2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3659768</v>
      </c>
      <c r="CS33" s="703"/>
      <c r="CT33" s="703"/>
      <c r="CU33" s="703"/>
      <c r="CV33" s="703"/>
      <c r="CW33" s="703"/>
      <c r="CX33" s="703"/>
      <c r="CY33" s="704"/>
      <c r="CZ33" s="684">
        <v>45.9</v>
      </c>
      <c r="DA33" s="715"/>
      <c r="DB33" s="715"/>
      <c r="DC33" s="717"/>
      <c r="DD33" s="688">
        <v>2632219</v>
      </c>
      <c r="DE33" s="703"/>
      <c r="DF33" s="703"/>
      <c r="DG33" s="703"/>
      <c r="DH33" s="703"/>
      <c r="DI33" s="703"/>
      <c r="DJ33" s="703"/>
      <c r="DK33" s="704"/>
      <c r="DL33" s="688">
        <v>1891265</v>
      </c>
      <c r="DM33" s="703"/>
      <c r="DN33" s="703"/>
      <c r="DO33" s="703"/>
      <c r="DP33" s="703"/>
      <c r="DQ33" s="703"/>
      <c r="DR33" s="703"/>
      <c r="DS33" s="703"/>
      <c r="DT33" s="703"/>
      <c r="DU33" s="703"/>
      <c r="DV33" s="704"/>
      <c r="DW33" s="684">
        <v>39.5</v>
      </c>
      <c r="DX33" s="715"/>
      <c r="DY33" s="715"/>
      <c r="DZ33" s="715"/>
      <c r="EA33" s="715"/>
      <c r="EB33" s="715"/>
      <c r="EC33" s="716"/>
    </row>
    <row r="34" spans="2:133" ht="11.25" customHeight="1" x14ac:dyDescent="0.15">
      <c r="B34" s="676" t="s">
        <v>317</v>
      </c>
      <c r="C34" s="677"/>
      <c r="D34" s="677"/>
      <c r="E34" s="677"/>
      <c r="F34" s="677"/>
      <c r="G34" s="677"/>
      <c r="H34" s="677"/>
      <c r="I34" s="677"/>
      <c r="J34" s="677"/>
      <c r="K34" s="677"/>
      <c r="L34" s="677"/>
      <c r="M34" s="677"/>
      <c r="N34" s="677"/>
      <c r="O34" s="677"/>
      <c r="P34" s="677"/>
      <c r="Q34" s="678"/>
      <c r="R34" s="679">
        <v>82170</v>
      </c>
      <c r="S34" s="680"/>
      <c r="T34" s="680"/>
      <c r="U34" s="680"/>
      <c r="V34" s="680"/>
      <c r="W34" s="680"/>
      <c r="X34" s="680"/>
      <c r="Y34" s="681"/>
      <c r="Z34" s="682">
        <v>1</v>
      </c>
      <c r="AA34" s="682"/>
      <c r="AB34" s="682"/>
      <c r="AC34" s="682"/>
      <c r="AD34" s="683" t="s">
        <v>129</v>
      </c>
      <c r="AE34" s="683"/>
      <c r="AF34" s="683"/>
      <c r="AG34" s="683"/>
      <c r="AH34" s="683"/>
      <c r="AI34" s="683"/>
      <c r="AJ34" s="683"/>
      <c r="AK34" s="683"/>
      <c r="AL34" s="684" t="s">
        <v>129</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1097960</v>
      </c>
      <c r="CS34" s="680"/>
      <c r="CT34" s="680"/>
      <c r="CU34" s="680"/>
      <c r="CV34" s="680"/>
      <c r="CW34" s="680"/>
      <c r="CX34" s="680"/>
      <c r="CY34" s="681"/>
      <c r="CZ34" s="684">
        <v>13.8</v>
      </c>
      <c r="DA34" s="715"/>
      <c r="DB34" s="715"/>
      <c r="DC34" s="717"/>
      <c r="DD34" s="688">
        <v>883717</v>
      </c>
      <c r="DE34" s="680"/>
      <c r="DF34" s="680"/>
      <c r="DG34" s="680"/>
      <c r="DH34" s="680"/>
      <c r="DI34" s="680"/>
      <c r="DJ34" s="680"/>
      <c r="DK34" s="681"/>
      <c r="DL34" s="688">
        <v>728594</v>
      </c>
      <c r="DM34" s="680"/>
      <c r="DN34" s="680"/>
      <c r="DO34" s="680"/>
      <c r="DP34" s="680"/>
      <c r="DQ34" s="680"/>
      <c r="DR34" s="680"/>
      <c r="DS34" s="680"/>
      <c r="DT34" s="680"/>
      <c r="DU34" s="680"/>
      <c r="DV34" s="681"/>
      <c r="DW34" s="684">
        <v>15.2</v>
      </c>
      <c r="DX34" s="715"/>
      <c r="DY34" s="715"/>
      <c r="DZ34" s="715"/>
      <c r="EA34" s="715"/>
      <c r="EB34" s="715"/>
      <c r="EC34" s="716"/>
    </row>
    <row r="35" spans="2:133" ht="11.25" customHeight="1" x14ac:dyDescent="0.15">
      <c r="B35" s="676" t="s">
        <v>321</v>
      </c>
      <c r="C35" s="677"/>
      <c r="D35" s="677"/>
      <c r="E35" s="677"/>
      <c r="F35" s="677"/>
      <c r="G35" s="677"/>
      <c r="H35" s="677"/>
      <c r="I35" s="677"/>
      <c r="J35" s="677"/>
      <c r="K35" s="677"/>
      <c r="L35" s="677"/>
      <c r="M35" s="677"/>
      <c r="N35" s="677"/>
      <c r="O35" s="677"/>
      <c r="P35" s="677"/>
      <c r="Q35" s="678"/>
      <c r="R35" s="679">
        <v>812121</v>
      </c>
      <c r="S35" s="680"/>
      <c r="T35" s="680"/>
      <c r="U35" s="680"/>
      <c r="V35" s="680"/>
      <c r="W35" s="680"/>
      <c r="X35" s="680"/>
      <c r="Y35" s="681"/>
      <c r="Z35" s="682">
        <v>9.9</v>
      </c>
      <c r="AA35" s="682"/>
      <c r="AB35" s="682"/>
      <c r="AC35" s="682"/>
      <c r="AD35" s="683" t="s">
        <v>129</v>
      </c>
      <c r="AE35" s="683"/>
      <c r="AF35" s="683"/>
      <c r="AG35" s="683"/>
      <c r="AH35" s="683"/>
      <c r="AI35" s="683"/>
      <c r="AJ35" s="683"/>
      <c r="AK35" s="683"/>
      <c r="AL35" s="684" t="s">
        <v>129</v>
      </c>
      <c r="AM35" s="685"/>
      <c r="AN35" s="685"/>
      <c r="AO35" s="686"/>
      <c r="AP35" s="234"/>
      <c r="AQ35" s="752" t="s">
        <v>322</v>
      </c>
      <c r="AR35" s="753"/>
      <c r="AS35" s="753"/>
      <c r="AT35" s="753"/>
      <c r="AU35" s="753"/>
      <c r="AV35" s="753"/>
      <c r="AW35" s="753"/>
      <c r="AX35" s="753"/>
      <c r="AY35" s="754"/>
      <c r="AZ35" s="668">
        <v>754610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32028</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31987</v>
      </c>
      <c r="CS35" s="703"/>
      <c r="CT35" s="703"/>
      <c r="CU35" s="703"/>
      <c r="CV35" s="703"/>
      <c r="CW35" s="703"/>
      <c r="CX35" s="703"/>
      <c r="CY35" s="704"/>
      <c r="CZ35" s="684">
        <v>0.4</v>
      </c>
      <c r="DA35" s="715"/>
      <c r="DB35" s="715"/>
      <c r="DC35" s="717"/>
      <c r="DD35" s="688">
        <v>26965</v>
      </c>
      <c r="DE35" s="703"/>
      <c r="DF35" s="703"/>
      <c r="DG35" s="703"/>
      <c r="DH35" s="703"/>
      <c r="DI35" s="703"/>
      <c r="DJ35" s="703"/>
      <c r="DK35" s="704"/>
      <c r="DL35" s="688">
        <v>26965</v>
      </c>
      <c r="DM35" s="703"/>
      <c r="DN35" s="703"/>
      <c r="DO35" s="703"/>
      <c r="DP35" s="703"/>
      <c r="DQ35" s="703"/>
      <c r="DR35" s="703"/>
      <c r="DS35" s="703"/>
      <c r="DT35" s="703"/>
      <c r="DU35" s="703"/>
      <c r="DV35" s="704"/>
      <c r="DW35" s="684">
        <v>0.6</v>
      </c>
      <c r="DX35" s="715"/>
      <c r="DY35" s="715"/>
      <c r="DZ35" s="715"/>
      <c r="EA35" s="715"/>
      <c r="EB35" s="715"/>
      <c r="EC35" s="716"/>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238</v>
      </c>
      <c r="AA36" s="682"/>
      <c r="AB36" s="682"/>
      <c r="AC36" s="682"/>
      <c r="AD36" s="683" t="s">
        <v>138</v>
      </c>
      <c r="AE36" s="683"/>
      <c r="AF36" s="683"/>
      <c r="AG36" s="683"/>
      <c r="AH36" s="683"/>
      <c r="AI36" s="683"/>
      <c r="AJ36" s="683"/>
      <c r="AK36" s="683"/>
      <c r="AL36" s="684" t="s">
        <v>129</v>
      </c>
      <c r="AM36" s="685"/>
      <c r="AN36" s="685"/>
      <c r="AO36" s="686"/>
      <c r="AQ36" s="756" t="s">
        <v>326</v>
      </c>
      <c r="AR36" s="757"/>
      <c r="AS36" s="757"/>
      <c r="AT36" s="757"/>
      <c r="AU36" s="757"/>
      <c r="AV36" s="757"/>
      <c r="AW36" s="757"/>
      <c r="AX36" s="757"/>
      <c r="AY36" s="758"/>
      <c r="AZ36" s="679">
        <v>151500</v>
      </c>
      <c r="BA36" s="680"/>
      <c r="BB36" s="680"/>
      <c r="BC36" s="680"/>
      <c r="BD36" s="703"/>
      <c r="BE36" s="703"/>
      <c r="BF36" s="738"/>
      <c r="BG36" s="694" t="s">
        <v>327</v>
      </c>
      <c r="BH36" s="695"/>
      <c r="BI36" s="695"/>
      <c r="BJ36" s="695"/>
      <c r="BK36" s="695"/>
      <c r="BL36" s="695"/>
      <c r="BM36" s="695"/>
      <c r="BN36" s="695"/>
      <c r="BO36" s="695"/>
      <c r="BP36" s="695"/>
      <c r="BQ36" s="695"/>
      <c r="BR36" s="695"/>
      <c r="BS36" s="695"/>
      <c r="BT36" s="695"/>
      <c r="BU36" s="696"/>
      <c r="BV36" s="679">
        <v>-2906</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1391734</v>
      </c>
      <c r="CS36" s="680"/>
      <c r="CT36" s="680"/>
      <c r="CU36" s="680"/>
      <c r="CV36" s="680"/>
      <c r="CW36" s="680"/>
      <c r="CX36" s="680"/>
      <c r="CY36" s="681"/>
      <c r="CZ36" s="684">
        <v>17.399999999999999</v>
      </c>
      <c r="DA36" s="715"/>
      <c r="DB36" s="715"/>
      <c r="DC36" s="717"/>
      <c r="DD36" s="688">
        <v>870724</v>
      </c>
      <c r="DE36" s="680"/>
      <c r="DF36" s="680"/>
      <c r="DG36" s="680"/>
      <c r="DH36" s="680"/>
      <c r="DI36" s="680"/>
      <c r="DJ36" s="680"/>
      <c r="DK36" s="681"/>
      <c r="DL36" s="688">
        <v>571351</v>
      </c>
      <c r="DM36" s="680"/>
      <c r="DN36" s="680"/>
      <c r="DO36" s="680"/>
      <c r="DP36" s="680"/>
      <c r="DQ36" s="680"/>
      <c r="DR36" s="680"/>
      <c r="DS36" s="680"/>
      <c r="DT36" s="680"/>
      <c r="DU36" s="680"/>
      <c r="DV36" s="681"/>
      <c r="DW36" s="684">
        <v>11.9</v>
      </c>
      <c r="DX36" s="715"/>
      <c r="DY36" s="715"/>
      <c r="DZ36" s="715"/>
      <c r="EA36" s="715"/>
      <c r="EB36" s="715"/>
      <c r="EC36" s="716"/>
    </row>
    <row r="37" spans="2:133" ht="11.25" customHeight="1" x14ac:dyDescent="0.15">
      <c r="B37" s="676" t="s">
        <v>329</v>
      </c>
      <c r="C37" s="677"/>
      <c r="D37" s="677"/>
      <c r="E37" s="677"/>
      <c r="F37" s="677"/>
      <c r="G37" s="677"/>
      <c r="H37" s="677"/>
      <c r="I37" s="677"/>
      <c r="J37" s="677"/>
      <c r="K37" s="677"/>
      <c r="L37" s="677"/>
      <c r="M37" s="677"/>
      <c r="N37" s="677"/>
      <c r="O37" s="677"/>
      <c r="P37" s="677"/>
      <c r="Q37" s="678"/>
      <c r="R37" s="679">
        <v>197321</v>
      </c>
      <c r="S37" s="680"/>
      <c r="T37" s="680"/>
      <c r="U37" s="680"/>
      <c r="V37" s="680"/>
      <c r="W37" s="680"/>
      <c r="X37" s="680"/>
      <c r="Y37" s="681"/>
      <c r="Z37" s="682">
        <v>2.4</v>
      </c>
      <c r="AA37" s="682"/>
      <c r="AB37" s="682"/>
      <c r="AC37" s="682"/>
      <c r="AD37" s="683" t="s">
        <v>238</v>
      </c>
      <c r="AE37" s="683"/>
      <c r="AF37" s="683"/>
      <c r="AG37" s="683"/>
      <c r="AH37" s="683"/>
      <c r="AI37" s="683"/>
      <c r="AJ37" s="683"/>
      <c r="AK37" s="683"/>
      <c r="AL37" s="684" t="s">
        <v>138</v>
      </c>
      <c r="AM37" s="685"/>
      <c r="AN37" s="685"/>
      <c r="AO37" s="686"/>
      <c r="AQ37" s="756" t="s">
        <v>330</v>
      </c>
      <c r="AR37" s="757"/>
      <c r="AS37" s="757"/>
      <c r="AT37" s="757"/>
      <c r="AU37" s="757"/>
      <c r="AV37" s="757"/>
      <c r="AW37" s="757"/>
      <c r="AX37" s="757"/>
      <c r="AY37" s="758"/>
      <c r="AZ37" s="679">
        <v>71654</v>
      </c>
      <c r="BA37" s="680"/>
      <c r="BB37" s="680"/>
      <c r="BC37" s="680"/>
      <c r="BD37" s="703"/>
      <c r="BE37" s="703"/>
      <c r="BF37" s="738"/>
      <c r="BG37" s="694" t="s">
        <v>331</v>
      </c>
      <c r="BH37" s="695"/>
      <c r="BI37" s="695"/>
      <c r="BJ37" s="695"/>
      <c r="BK37" s="695"/>
      <c r="BL37" s="695"/>
      <c r="BM37" s="695"/>
      <c r="BN37" s="695"/>
      <c r="BO37" s="695"/>
      <c r="BP37" s="695"/>
      <c r="BQ37" s="695"/>
      <c r="BR37" s="695"/>
      <c r="BS37" s="695"/>
      <c r="BT37" s="695"/>
      <c r="BU37" s="696"/>
      <c r="BV37" s="679">
        <v>2275</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364871</v>
      </c>
      <c r="CS37" s="703"/>
      <c r="CT37" s="703"/>
      <c r="CU37" s="703"/>
      <c r="CV37" s="703"/>
      <c r="CW37" s="703"/>
      <c r="CX37" s="703"/>
      <c r="CY37" s="704"/>
      <c r="CZ37" s="684">
        <v>4.5999999999999996</v>
      </c>
      <c r="DA37" s="715"/>
      <c r="DB37" s="715"/>
      <c r="DC37" s="717"/>
      <c r="DD37" s="688">
        <v>339882</v>
      </c>
      <c r="DE37" s="703"/>
      <c r="DF37" s="703"/>
      <c r="DG37" s="703"/>
      <c r="DH37" s="703"/>
      <c r="DI37" s="703"/>
      <c r="DJ37" s="703"/>
      <c r="DK37" s="704"/>
      <c r="DL37" s="688">
        <v>339882</v>
      </c>
      <c r="DM37" s="703"/>
      <c r="DN37" s="703"/>
      <c r="DO37" s="703"/>
      <c r="DP37" s="703"/>
      <c r="DQ37" s="703"/>
      <c r="DR37" s="703"/>
      <c r="DS37" s="703"/>
      <c r="DT37" s="703"/>
      <c r="DU37" s="703"/>
      <c r="DV37" s="704"/>
      <c r="DW37" s="684">
        <v>7.1</v>
      </c>
      <c r="DX37" s="715"/>
      <c r="DY37" s="715"/>
      <c r="DZ37" s="715"/>
      <c r="EA37" s="715"/>
      <c r="EB37" s="715"/>
      <c r="EC37" s="716"/>
    </row>
    <row r="38" spans="2:133" ht="11.25" customHeight="1" x14ac:dyDescent="0.15">
      <c r="B38" s="724" t="s">
        <v>333</v>
      </c>
      <c r="C38" s="725"/>
      <c r="D38" s="725"/>
      <c r="E38" s="725"/>
      <c r="F38" s="725"/>
      <c r="G38" s="725"/>
      <c r="H38" s="725"/>
      <c r="I38" s="725"/>
      <c r="J38" s="725"/>
      <c r="K38" s="725"/>
      <c r="L38" s="725"/>
      <c r="M38" s="725"/>
      <c r="N38" s="725"/>
      <c r="O38" s="725"/>
      <c r="P38" s="725"/>
      <c r="Q38" s="726"/>
      <c r="R38" s="759">
        <v>8170218</v>
      </c>
      <c r="S38" s="760"/>
      <c r="T38" s="760"/>
      <c r="U38" s="760"/>
      <c r="V38" s="760"/>
      <c r="W38" s="760"/>
      <c r="X38" s="760"/>
      <c r="Y38" s="761"/>
      <c r="Z38" s="762">
        <v>100</v>
      </c>
      <c r="AA38" s="762"/>
      <c r="AB38" s="762"/>
      <c r="AC38" s="762"/>
      <c r="AD38" s="763">
        <v>4593193</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10210</v>
      </c>
      <c r="BA38" s="680"/>
      <c r="BB38" s="680"/>
      <c r="BC38" s="680"/>
      <c r="BD38" s="703"/>
      <c r="BE38" s="703"/>
      <c r="BF38" s="738"/>
      <c r="BG38" s="694" t="s">
        <v>335</v>
      </c>
      <c r="BH38" s="695"/>
      <c r="BI38" s="695"/>
      <c r="BJ38" s="695"/>
      <c r="BK38" s="695"/>
      <c r="BL38" s="695"/>
      <c r="BM38" s="695"/>
      <c r="BN38" s="695"/>
      <c r="BO38" s="695"/>
      <c r="BP38" s="695"/>
      <c r="BQ38" s="695"/>
      <c r="BR38" s="695"/>
      <c r="BS38" s="695"/>
      <c r="BT38" s="695"/>
      <c r="BU38" s="696"/>
      <c r="BV38" s="679">
        <v>3561</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754530</v>
      </c>
      <c r="CS38" s="680"/>
      <c r="CT38" s="680"/>
      <c r="CU38" s="680"/>
      <c r="CV38" s="680"/>
      <c r="CW38" s="680"/>
      <c r="CX38" s="680"/>
      <c r="CY38" s="681"/>
      <c r="CZ38" s="684">
        <v>9.5</v>
      </c>
      <c r="DA38" s="715"/>
      <c r="DB38" s="715"/>
      <c r="DC38" s="717"/>
      <c r="DD38" s="688">
        <v>643973</v>
      </c>
      <c r="DE38" s="680"/>
      <c r="DF38" s="680"/>
      <c r="DG38" s="680"/>
      <c r="DH38" s="680"/>
      <c r="DI38" s="680"/>
      <c r="DJ38" s="680"/>
      <c r="DK38" s="681"/>
      <c r="DL38" s="688">
        <v>564355</v>
      </c>
      <c r="DM38" s="680"/>
      <c r="DN38" s="680"/>
      <c r="DO38" s="680"/>
      <c r="DP38" s="680"/>
      <c r="DQ38" s="680"/>
      <c r="DR38" s="680"/>
      <c r="DS38" s="680"/>
      <c r="DT38" s="680"/>
      <c r="DU38" s="680"/>
      <c r="DV38" s="681"/>
      <c r="DW38" s="684">
        <v>11.8</v>
      </c>
      <c r="DX38" s="715"/>
      <c r="DY38" s="715"/>
      <c r="DZ38" s="715"/>
      <c r="EA38" s="715"/>
      <c r="EB38" s="715"/>
      <c r="EC38" s="716"/>
    </row>
    <row r="39" spans="2:133" ht="11.25" customHeight="1" x14ac:dyDescent="0.15">
      <c r="AQ39" s="756" t="s">
        <v>337</v>
      </c>
      <c r="AR39" s="757"/>
      <c r="AS39" s="757"/>
      <c r="AT39" s="757"/>
      <c r="AU39" s="757"/>
      <c r="AV39" s="757"/>
      <c r="AW39" s="757"/>
      <c r="AX39" s="757"/>
      <c r="AY39" s="758"/>
      <c r="AZ39" s="679">
        <v>80</v>
      </c>
      <c r="BA39" s="680"/>
      <c r="BB39" s="680"/>
      <c r="BC39" s="680"/>
      <c r="BD39" s="703"/>
      <c r="BE39" s="703"/>
      <c r="BF39" s="738"/>
      <c r="BG39" s="770" t="s">
        <v>338</v>
      </c>
      <c r="BH39" s="771"/>
      <c r="BI39" s="771"/>
      <c r="BJ39" s="771"/>
      <c r="BK39" s="771"/>
      <c r="BL39" s="235"/>
      <c r="BM39" s="695" t="s">
        <v>339</v>
      </c>
      <c r="BN39" s="695"/>
      <c r="BO39" s="695"/>
      <c r="BP39" s="695"/>
      <c r="BQ39" s="695"/>
      <c r="BR39" s="695"/>
      <c r="BS39" s="695"/>
      <c r="BT39" s="695"/>
      <c r="BU39" s="696"/>
      <c r="BV39" s="679">
        <v>52</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379517</v>
      </c>
      <c r="CS39" s="703"/>
      <c r="CT39" s="703"/>
      <c r="CU39" s="703"/>
      <c r="CV39" s="703"/>
      <c r="CW39" s="703"/>
      <c r="CX39" s="703"/>
      <c r="CY39" s="704"/>
      <c r="CZ39" s="684">
        <v>4.8</v>
      </c>
      <c r="DA39" s="715"/>
      <c r="DB39" s="715"/>
      <c r="DC39" s="717"/>
      <c r="DD39" s="688">
        <v>206840</v>
      </c>
      <c r="DE39" s="703"/>
      <c r="DF39" s="703"/>
      <c r="DG39" s="703"/>
      <c r="DH39" s="703"/>
      <c r="DI39" s="703"/>
      <c r="DJ39" s="703"/>
      <c r="DK39" s="704"/>
      <c r="DL39" s="688" t="s">
        <v>129</v>
      </c>
      <c r="DM39" s="703"/>
      <c r="DN39" s="703"/>
      <c r="DO39" s="703"/>
      <c r="DP39" s="703"/>
      <c r="DQ39" s="703"/>
      <c r="DR39" s="703"/>
      <c r="DS39" s="703"/>
      <c r="DT39" s="703"/>
      <c r="DU39" s="703"/>
      <c r="DV39" s="704"/>
      <c r="DW39" s="684" t="s">
        <v>129</v>
      </c>
      <c r="DX39" s="715"/>
      <c r="DY39" s="715"/>
      <c r="DZ39" s="715"/>
      <c r="EA39" s="715"/>
      <c r="EB39" s="715"/>
      <c r="EC39" s="716"/>
    </row>
    <row r="40" spans="2:133" ht="11.25" customHeight="1" x14ac:dyDescent="0.15">
      <c r="AQ40" s="756" t="s">
        <v>341</v>
      </c>
      <c r="AR40" s="757"/>
      <c r="AS40" s="757"/>
      <c r="AT40" s="757"/>
      <c r="AU40" s="757"/>
      <c r="AV40" s="757"/>
      <c r="AW40" s="757"/>
      <c r="AX40" s="757"/>
      <c r="AY40" s="758"/>
      <c r="AZ40" s="679">
        <v>154192</v>
      </c>
      <c r="BA40" s="680"/>
      <c r="BB40" s="680"/>
      <c r="BC40" s="680"/>
      <c r="BD40" s="703"/>
      <c r="BE40" s="703"/>
      <c r="BF40" s="738"/>
      <c r="BG40" s="770"/>
      <c r="BH40" s="771"/>
      <c r="BI40" s="771"/>
      <c r="BJ40" s="771"/>
      <c r="BK40" s="771"/>
      <c r="BL40" s="235"/>
      <c r="BM40" s="695" t="s">
        <v>342</v>
      </c>
      <c r="BN40" s="695"/>
      <c r="BO40" s="695"/>
      <c r="BP40" s="695"/>
      <c r="BQ40" s="695"/>
      <c r="BR40" s="695"/>
      <c r="BS40" s="695"/>
      <c r="BT40" s="695"/>
      <c r="BU40" s="696"/>
      <c r="BV40" s="679" t="s">
        <v>138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4040</v>
      </c>
      <c r="CS40" s="680"/>
      <c r="CT40" s="680"/>
      <c r="CU40" s="680"/>
      <c r="CV40" s="680"/>
      <c r="CW40" s="680"/>
      <c r="CX40" s="680"/>
      <c r="CY40" s="681"/>
      <c r="CZ40" s="684">
        <v>0.1</v>
      </c>
      <c r="DA40" s="715"/>
      <c r="DB40" s="715"/>
      <c r="DC40" s="717"/>
      <c r="DD40" s="688" t="s">
        <v>238</v>
      </c>
      <c r="DE40" s="680"/>
      <c r="DF40" s="680"/>
      <c r="DG40" s="680"/>
      <c r="DH40" s="680"/>
      <c r="DI40" s="680"/>
      <c r="DJ40" s="680"/>
      <c r="DK40" s="681"/>
      <c r="DL40" s="688" t="s">
        <v>238</v>
      </c>
      <c r="DM40" s="680"/>
      <c r="DN40" s="680"/>
      <c r="DO40" s="680"/>
      <c r="DP40" s="680"/>
      <c r="DQ40" s="680"/>
      <c r="DR40" s="680"/>
      <c r="DS40" s="680"/>
      <c r="DT40" s="680"/>
      <c r="DU40" s="680"/>
      <c r="DV40" s="681"/>
      <c r="DW40" s="684" t="s">
        <v>238</v>
      </c>
      <c r="DX40" s="715"/>
      <c r="DY40" s="715"/>
      <c r="DZ40" s="715"/>
      <c r="EA40" s="715"/>
      <c r="EB40" s="715"/>
      <c r="EC40" s="716"/>
    </row>
    <row r="41" spans="2:133" ht="11.25" customHeight="1" x14ac:dyDescent="0.15">
      <c r="AQ41" s="766" t="s">
        <v>344</v>
      </c>
      <c r="AR41" s="767"/>
      <c r="AS41" s="767"/>
      <c r="AT41" s="767"/>
      <c r="AU41" s="767"/>
      <c r="AV41" s="767"/>
      <c r="AW41" s="767"/>
      <c r="AX41" s="767"/>
      <c r="AY41" s="768"/>
      <c r="AZ41" s="759">
        <v>366974</v>
      </c>
      <c r="BA41" s="760"/>
      <c r="BB41" s="760"/>
      <c r="BC41" s="760"/>
      <c r="BD41" s="749"/>
      <c r="BE41" s="749"/>
      <c r="BF41" s="751"/>
      <c r="BG41" s="772"/>
      <c r="BH41" s="773"/>
      <c r="BI41" s="773"/>
      <c r="BJ41" s="773"/>
      <c r="BK41" s="773"/>
      <c r="BL41" s="236"/>
      <c r="BM41" s="706" t="s">
        <v>345</v>
      </c>
      <c r="BN41" s="706"/>
      <c r="BO41" s="706"/>
      <c r="BP41" s="706"/>
      <c r="BQ41" s="706"/>
      <c r="BR41" s="706"/>
      <c r="BS41" s="706"/>
      <c r="BT41" s="706"/>
      <c r="BU41" s="707"/>
      <c r="BV41" s="759">
        <v>308</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129</v>
      </c>
      <c r="CS41" s="703"/>
      <c r="CT41" s="703"/>
      <c r="CU41" s="703"/>
      <c r="CV41" s="703"/>
      <c r="CW41" s="703"/>
      <c r="CX41" s="703"/>
      <c r="CY41" s="704"/>
      <c r="CZ41" s="684" t="s">
        <v>129</v>
      </c>
      <c r="DA41" s="715"/>
      <c r="DB41" s="715"/>
      <c r="DC41" s="717"/>
      <c r="DD41" s="688" t="s">
        <v>129</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1150497</v>
      </c>
      <c r="CS42" s="680"/>
      <c r="CT42" s="680"/>
      <c r="CU42" s="680"/>
      <c r="CV42" s="680"/>
      <c r="CW42" s="680"/>
      <c r="CX42" s="680"/>
      <c r="CY42" s="681"/>
      <c r="CZ42" s="684">
        <v>14.4</v>
      </c>
      <c r="DA42" s="685"/>
      <c r="DB42" s="685"/>
      <c r="DC42" s="780"/>
      <c r="DD42" s="688">
        <v>314237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8783</v>
      </c>
      <c r="CS43" s="703"/>
      <c r="CT43" s="703"/>
      <c r="CU43" s="703"/>
      <c r="CV43" s="703"/>
      <c r="CW43" s="703"/>
      <c r="CX43" s="703"/>
      <c r="CY43" s="704"/>
      <c r="CZ43" s="684">
        <v>0.1</v>
      </c>
      <c r="DA43" s="715"/>
      <c r="DB43" s="715"/>
      <c r="DC43" s="717"/>
      <c r="DD43" s="688">
        <v>8783</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1083286</v>
      </c>
      <c r="CS44" s="680"/>
      <c r="CT44" s="680"/>
      <c r="CU44" s="680"/>
      <c r="CV44" s="680"/>
      <c r="CW44" s="680"/>
      <c r="CX44" s="680"/>
      <c r="CY44" s="681"/>
      <c r="CZ44" s="684">
        <v>13.6</v>
      </c>
      <c r="DA44" s="685"/>
      <c r="DB44" s="685"/>
      <c r="DC44" s="780"/>
      <c r="DD44" s="688">
        <v>292515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392039</v>
      </c>
      <c r="CS45" s="703"/>
      <c r="CT45" s="703"/>
      <c r="CU45" s="703"/>
      <c r="CV45" s="703"/>
      <c r="CW45" s="703"/>
      <c r="CX45" s="703"/>
      <c r="CY45" s="704"/>
      <c r="CZ45" s="684">
        <v>4.9000000000000004</v>
      </c>
      <c r="DA45" s="715"/>
      <c r="DB45" s="715"/>
      <c r="DC45" s="717"/>
      <c r="DD45" s="688">
        <v>41724</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603440</v>
      </c>
      <c r="CS46" s="680"/>
      <c r="CT46" s="680"/>
      <c r="CU46" s="680"/>
      <c r="CV46" s="680"/>
      <c r="CW46" s="680"/>
      <c r="CX46" s="680"/>
      <c r="CY46" s="681"/>
      <c r="CZ46" s="684">
        <v>7.6</v>
      </c>
      <c r="DA46" s="685"/>
      <c r="DB46" s="685"/>
      <c r="DC46" s="780"/>
      <c r="DD46" s="688">
        <v>217629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67211</v>
      </c>
      <c r="CS47" s="703"/>
      <c r="CT47" s="703"/>
      <c r="CU47" s="703"/>
      <c r="CV47" s="703"/>
      <c r="CW47" s="703"/>
      <c r="CX47" s="703"/>
      <c r="CY47" s="704"/>
      <c r="CZ47" s="684">
        <v>0.8</v>
      </c>
      <c r="DA47" s="715"/>
      <c r="DB47" s="715"/>
      <c r="DC47" s="717"/>
      <c r="DD47" s="688">
        <v>21722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7978864</v>
      </c>
      <c r="CS49" s="749"/>
      <c r="CT49" s="749"/>
      <c r="CU49" s="749"/>
      <c r="CV49" s="749"/>
      <c r="CW49" s="749"/>
      <c r="CX49" s="749"/>
      <c r="CY49" s="781"/>
      <c r="CZ49" s="764">
        <v>100</v>
      </c>
      <c r="DA49" s="782"/>
      <c r="DB49" s="782"/>
      <c r="DC49" s="783"/>
      <c r="DD49" s="784">
        <v>5197765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11sFp6osCPE5q8jSu8WHQKVHW1zX3XzQPl0/Ay/BC4FRrD5YNYShuZWxTylaxVIVYaUfsKqG8ms3xNH1vS1wg==" saltValue="xSJagckzhk2aijhMMqwy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8163</v>
      </c>
      <c r="R7" s="815"/>
      <c r="S7" s="815"/>
      <c r="T7" s="815"/>
      <c r="U7" s="815"/>
      <c r="V7" s="815">
        <v>7972</v>
      </c>
      <c r="W7" s="815"/>
      <c r="X7" s="815"/>
      <c r="Y7" s="815"/>
      <c r="Z7" s="815"/>
      <c r="AA7" s="815">
        <v>191</v>
      </c>
      <c r="AB7" s="815"/>
      <c r="AC7" s="815"/>
      <c r="AD7" s="815"/>
      <c r="AE7" s="816"/>
      <c r="AF7" s="817">
        <v>186</v>
      </c>
      <c r="AG7" s="818"/>
      <c r="AH7" s="818"/>
      <c r="AI7" s="818"/>
      <c r="AJ7" s="819"/>
      <c r="AK7" s="854">
        <v>1</v>
      </c>
      <c r="AL7" s="855"/>
      <c r="AM7" s="855"/>
      <c r="AN7" s="855"/>
      <c r="AO7" s="855"/>
      <c r="AP7" s="855">
        <v>7990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8163</v>
      </c>
      <c r="R23" s="874"/>
      <c r="S23" s="874"/>
      <c r="T23" s="874"/>
      <c r="U23" s="874"/>
      <c r="V23" s="874">
        <v>7972</v>
      </c>
      <c r="W23" s="874"/>
      <c r="X23" s="874"/>
      <c r="Y23" s="874"/>
      <c r="Z23" s="874"/>
      <c r="AA23" s="874">
        <v>191</v>
      </c>
      <c r="AB23" s="874"/>
      <c r="AC23" s="874"/>
      <c r="AD23" s="874"/>
      <c r="AE23" s="875"/>
      <c r="AF23" s="876">
        <v>186</v>
      </c>
      <c r="AG23" s="874"/>
      <c r="AH23" s="874"/>
      <c r="AI23" s="874"/>
      <c r="AJ23" s="877"/>
      <c r="AK23" s="878"/>
      <c r="AL23" s="879"/>
      <c r="AM23" s="879"/>
      <c r="AN23" s="879"/>
      <c r="AO23" s="879"/>
      <c r="AP23" s="874">
        <v>7990</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1479</v>
      </c>
      <c r="R28" s="903"/>
      <c r="S28" s="903"/>
      <c r="T28" s="903"/>
      <c r="U28" s="903"/>
      <c r="V28" s="903">
        <v>1447</v>
      </c>
      <c r="W28" s="903"/>
      <c r="X28" s="903"/>
      <c r="Y28" s="903"/>
      <c r="Z28" s="903"/>
      <c r="AA28" s="903">
        <v>32</v>
      </c>
      <c r="AB28" s="903"/>
      <c r="AC28" s="903"/>
      <c r="AD28" s="903"/>
      <c r="AE28" s="904"/>
      <c r="AF28" s="905">
        <v>32</v>
      </c>
      <c r="AG28" s="903"/>
      <c r="AH28" s="903"/>
      <c r="AI28" s="903"/>
      <c r="AJ28" s="906"/>
      <c r="AK28" s="907">
        <v>127</v>
      </c>
      <c r="AL28" s="898"/>
      <c r="AM28" s="898"/>
      <c r="AN28" s="898"/>
      <c r="AO28" s="898"/>
      <c r="AP28" s="898" t="s">
        <v>574</v>
      </c>
      <c r="AQ28" s="898"/>
      <c r="AR28" s="898"/>
      <c r="AS28" s="898"/>
      <c r="AT28" s="898"/>
      <c r="AU28" s="898" t="s">
        <v>573</v>
      </c>
      <c r="AV28" s="898"/>
      <c r="AW28" s="898"/>
      <c r="AX28" s="898"/>
      <c r="AY28" s="898"/>
      <c r="AZ28" s="899" t="s">
        <v>573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1152</v>
      </c>
      <c r="R29" s="839"/>
      <c r="S29" s="839"/>
      <c r="T29" s="839"/>
      <c r="U29" s="839"/>
      <c r="V29" s="839">
        <v>1105</v>
      </c>
      <c r="W29" s="839"/>
      <c r="X29" s="839"/>
      <c r="Y29" s="839"/>
      <c r="Z29" s="839"/>
      <c r="AA29" s="839">
        <v>47</v>
      </c>
      <c r="AB29" s="839"/>
      <c r="AC29" s="839"/>
      <c r="AD29" s="839"/>
      <c r="AE29" s="840"/>
      <c r="AF29" s="841">
        <v>47</v>
      </c>
      <c r="AG29" s="842"/>
      <c r="AH29" s="842"/>
      <c r="AI29" s="842"/>
      <c r="AJ29" s="843"/>
      <c r="AK29" s="910">
        <v>154</v>
      </c>
      <c r="AL29" s="911"/>
      <c r="AM29" s="911"/>
      <c r="AN29" s="911"/>
      <c r="AO29" s="911"/>
      <c r="AP29" s="911" t="s">
        <v>573</v>
      </c>
      <c r="AQ29" s="911"/>
      <c r="AR29" s="911"/>
      <c r="AS29" s="911"/>
      <c r="AT29" s="911"/>
      <c r="AU29" s="911" t="s">
        <v>573</v>
      </c>
      <c r="AV29" s="911"/>
      <c r="AW29" s="911"/>
      <c r="AX29" s="911"/>
      <c r="AY29" s="911"/>
      <c r="AZ29" s="912" t="s">
        <v>573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106</v>
      </c>
      <c r="R30" s="839"/>
      <c r="S30" s="839"/>
      <c r="T30" s="839"/>
      <c r="U30" s="839"/>
      <c r="V30" s="839">
        <v>106</v>
      </c>
      <c r="W30" s="839"/>
      <c r="X30" s="839"/>
      <c r="Y30" s="839"/>
      <c r="Z30" s="839"/>
      <c r="AA30" s="839">
        <v>0</v>
      </c>
      <c r="AB30" s="839"/>
      <c r="AC30" s="839"/>
      <c r="AD30" s="839"/>
      <c r="AE30" s="840"/>
      <c r="AF30" s="841">
        <v>0</v>
      </c>
      <c r="AG30" s="842"/>
      <c r="AH30" s="842"/>
      <c r="AI30" s="842"/>
      <c r="AJ30" s="843"/>
      <c r="AK30" s="910">
        <v>52</v>
      </c>
      <c r="AL30" s="911"/>
      <c r="AM30" s="911"/>
      <c r="AN30" s="911"/>
      <c r="AO30" s="911"/>
      <c r="AP30" s="911" t="s">
        <v>573</v>
      </c>
      <c r="AQ30" s="911"/>
      <c r="AR30" s="911"/>
      <c r="AS30" s="911"/>
      <c r="AT30" s="911"/>
      <c r="AU30" s="911" t="s">
        <v>573</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163</v>
      </c>
      <c r="R31" s="839"/>
      <c r="S31" s="839"/>
      <c r="T31" s="839"/>
      <c r="U31" s="839"/>
      <c r="V31" s="839">
        <v>158</v>
      </c>
      <c r="W31" s="839"/>
      <c r="X31" s="839"/>
      <c r="Y31" s="839"/>
      <c r="Z31" s="839"/>
      <c r="AA31" s="839">
        <v>5</v>
      </c>
      <c r="AB31" s="839"/>
      <c r="AC31" s="839"/>
      <c r="AD31" s="839"/>
      <c r="AE31" s="840"/>
      <c r="AF31" s="841">
        <v>238</v>
      </c>
      <c r="AG31" s="842"/>
      <c r="AH31" s="842"/>
      <c r="AI31" s="842"/>
      <c r="AJ31" s="843"/>
      <c r="AK31" s="910">
        <v>0</v>
      </c>
      <c r="AL31" s="911"/>
      <c r="AM31" s="911"/>
      <c r="AN31" s="911"/>
      <c r="AO31" s="911"/>
      <c r="AP31" s="911">
        <v>1153</v>
      </c>
      <c r="AQ31" s="911"/>
      <c r="AR31" s="911"/>
      <c r="AS31" s="911"/>
      <c r="AT31" s="911"/>
      <c r="AU31" s="911">
        <v>40</v>
      </c>
      <c r="AV31" s="911"/>
      <c r="AW31" s="911"/>
      <c r="AX31" s="911"/>
      <c r="AY31" s="911"/>
      <c r="AZ31" s="912" t="s">
        <v>573</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299</v>
      </c>
      <c r="R32" s="839"/>
      <c r="S32" s="839"/>
      <c r="T32" s="839"/>
      <c r="U32" s="839"/>
      <c r="V32" s="839">
        <v>295</v>
      </c>
      <c r="W32" s="839"/>
      <c r="X32" s="839"/>
      <c r="Y32" s="839"/>
      <c r="Z32" s="839"/>
      <c r="AA32" s="839">
        <v>4</v>
      </c>
      <c r="AB32" s="839"/>
      <c r="AC32" s="839"/>
      <c r="AD32" s="839"/>
      <c r="AE32" s="840"/>
      <c r="AF32" s="841">
        <v>4</v>
      </c>
      <c r="AG32" s="842"/>
      <c r="AH32" s="842"/>
      <c r="AI32" s="842"/>
      <c r="AJ32" s="843"/>
      <c r="AK32" s="910">
        <v>72</v>
      </c>
      <c r="AL32" s="911"/>
      <c r="AM32" s="911"/>
      <c r="AN32" s="911"/>
      <c r="AO32" s="911"/>
      <c r="AP32" s="911">
        <v>1115</v>
      </c>
      <c r="AQ32" s="911"/>
      <c r="AR32" s="911"/>
      <c r="AS32" s="911"/>
      <c r="AT32" s="911"/>
      <c r="AU32" s="911">
        <v>820</v>
      </c>
      <c r="AV32" s="911"/>
      <c r="AW32" s="911"/>
      <c r="AX32" s="911"/>
      <c r="AY32" s="911"/>
      <c r="AZ32" s="912" t="s">
        <v>573</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13</v>
      </c>
      <c r="R33" s="839"/>
      <c r="S33" s="839"/>
      <c r="T33" s="839"/>
      <c r="U33" s="839"/>
      <c r="V33" s="839">
        <v>13</v>
      </c>
      <c r="W33" s="839"/>
      <c r="X33" s="839"/>
      <c r="Y33" s="839"/>
      <c r="Z33" s="839"/>
      <c r="AA33" s="839">
        <v>0</v>
      </c>
      <c r="AB33" s="839"/>
      <c r="AC33" s="839"/>
      <c r="AD33" s="839"/>
      <c r="AE33" s="840"/>
      <c r="AF33" s="841">
        <v>0</v>
      </c>
      <c r="AG33" s="842"/>
      <c r="AH33" s="842"/>
      <c r="AI33" s="842"/>
      <c r="AJ33" s="843"/>
      <c r="AK33" s="910">
        <v>10</v>
      </c>
      <c r="AL33" s="911"/>
      <c r="AM33" s="911"/>
      <c r="AN33" s="911"/>
      <c r="AO33" s="911"/>
      <c r="AP33" s="911">
        <v>39</v>
      </c>
      <c r="AQ33" s="911"/>
      <c r="AR33" s="911"/>
      <c r="AS33" s="911"/>
      <c r="AT33" s="911"/>
      <c r="AU33" s="911">
        <v>39</v>
      </c>
      <c r="AV33" s="911"/>
      <c r="AW33" s="911"/>
      <c r="AX33" s="911"/>
      <c r="AY33" s="911"/>
      <c r="AZ33" s="912" t="s">
        <v>573</v>
      </c>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402</v>
      </c>
      <c r="C34" s="836"/>
      <c r="D34" s="836"/>
      <c r="E34" s="836"/>
      <c r="F34" s="836"/>
      <c r="G34" s="836"/>
      <c r="H34" s="836"/>
      <c r="I34" s="836"/>
      <c r="J34" s="836"/>
      <c r="K34" s="836"/>
      <c r="L34" s="836"/>
      <c r="M34" s="836"/>
      <c r="N34" s="836"/>
      <c r="O34" s="836"/>
      <c r="P34" s="837"/>
      <c r="Q34" s="838">
        <v>232</v>
      </c>
      <c r="R34" s="839"/>
      <c r="S34" s="839"/>
      <c r="T34" s="839"/>
      <c r="U34" s="839"/>
      <c r="V34" s="839">
        <v>231</v>
      </c>
      <c r="W34" s="839"/>
      <c r="X34" s="839"/>
      <c r="Y34" s="839"/>
      <c r="Z34" s="839"/>
      <c r="AA34" s="839">
        <v>1</v>
      </c>
      <c r="AB34" s="839"/>
      <c r="AC34" s="839"/>
      <c r="AD34" s="839"/>
      <c r="AE34" s="840"/>
      <c r="AF34" s="841">
        <v>1</v>
      </c>
      <c r="AG34" s="842"/>
      <c r="AH34" s="842"/>
      <c r="AI34" s="842"/>
      <c r="AJ34" s="843"/>
      <c r="AK34" s="910">
        <v>142</v>
      </c>
      <c r="AL34" s="911"/>
      <c r="AM34" s="911"/>
      <c r="AN34" s="911"/>
      <c r="AO34" s="911"/>
      <c r="AP34" s="911">
        <v>1002</v>
      </c>
      <c r="AQ34" s="911"/>
      <c r="AR34" s="911"/>
      <c r="AS34" s="911"/>
      <c r="AT34" s="911"/>
      <c r="AU34" s="911">
        <v>963</v>
      </c>
      <c r="AV34" s="911"/>
      <c r="AW34" s="911"/>
      <c r="AX34" s="911"/>
      <c r="AY34" s="911"/>
      <c r="AZ34" s="912" t="s">
        <v>576</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322</v>
      </c>
      <c r="AG63" s="922"/>
      <c r="AH63" s="922"/>
      <c r="AI63" s="922"/>
      <c r="AJ63" s="923"/>
      <c r="AK63" s="924"/>
      <c r="AL63" s="919"/>
      <c r="AM63" s="919"/>
      <c r="AN63" s="919"/>
      <c r="AO63" s="919"/>
      <c r="AP63" s="922">
        <v>3309</v>
      </c>
      <c r="AQ63" s="922"/>
      <c r="AR63" s="922"/>
      <c r="AS63" s="922"/>
      <c r="AT63" s="922"/>
      <c r="AU63" s="922">
        <v>1862</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386</v>
      </c>
      <c r="R66" s="798"/>
      <c r="S66" s="798"/>
      <c r="T66" s="798"/>
      <c r="U66" s="799"/>
      <c r="V66" s="797" t="s">
        <v>409</v>
      </c>
      <c r="W66" s="798"/>
      <c r="X66" s="798"/>
      <c r="Y66" s="798"/>
      <c r="Z66" s="799"/>
      <c r="AA66" s="797" t="s">
        <v>388</v>
      </c>
      <c r="AB66" s="798"/>
      <c r="AC66" s="798"/>
      <c r="AD66" s="798"/>
      <c r="AE66" s="799"/>
      <c r="AF66" s="932" t="s">
        <v>410</v>
      </c>
      <c r="AG66" s="893"/>
      <c r="AH66" s="893"/>
      <c r="AI66" s="893"/>
      <c r="AJ66" s="933"/>
      <c r="AK66" s="797" t="s">
        <v>390</v>
      </c>
      <c r="AL66" s="821"/>
      <c r="AM66" s="821"/>
      <c r="AN66" s="821"/>
      <c r="AO66" s="822"/>
      <c r="AP66" s="797" t="s">
        <v>411</v>
      </c>
      <c r="AQ66" s="798"/>
      <c r="AR66" s="798"/>
      <c r="AS66" s="798"/>
      <c r="AT66" s="799"/>
      <c r="AU66" s="797" t="s">
        <v>412</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565</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584</v>
      </c>
      <c r="AQ68" s="946"/>
      <c r="AR68" s="946"/>
      <c r="AS68" s="946"/>
      <c r="AT68" s="946"/>
      <c r="AU68" s="946" t="s">
        <v>573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566</v>
      </c>
      <c r="C69" s="954"/>
      <c r="D69" s="954"/>
      <c r="E69" s="954"/>
      <c r="F69" s="954"/>
      <c r="G69" s="954"/>
      <c r="H69" s="954"/>
      <c r="I69" s="954"/>
      <c r="J69" s="954"/>
      <c r="K69" s="954"/>
      <c r="L69" s="954"/>
      <c r="M69" s="954"/>
      <c r="N69" s="954"/>
      <c r="O69" s="954"/>
      <c r="P69" s="955"/>
      <c r="Q69" s="956">
        <v>465</v>
      </c>
      <c r="R69" s="911"/>
      <c r="S69" s="911"/>
      <c r="T69" s="911"/>
      <c r="U69" s="911"/>
      <c r="V69" s="911">
        <v>462</v>
      </c>
      <c r="W69" s="911"/>
      <c r="X69" s="911"/>
      <c r="Y69" s="911"/>
      <c r="Z69" s="911"/>
      <c r="AA69" s="911">
        <v>3</v>
      </c>
      <c r="AB69" s="911"/>
      <c r="AC69" s="911"/>
      <c r="AD69" s="911"/>
      <c r="AE69" s="911"/>
      <c r="AF69" s="911">
        <v>3</v>
      </c>
      <c r="AG69" s="911"/>
      <c r="AH69" s="911"/>
      <c r="AI69" s="911"/>
      <c r="AJ69" s="911"/>
      <c r="AK69" s="911">
        <v>3</v>
      </c>
      <c r="AL69" s="911"/>
      <c r="AM69" s="911"/>
      <c r="AN69" s="911"/>
      <c r="AO69" s="911"/>
      <c r="AP69" s="911">
        <v>261</v>
      </c>
      <c r="AQ69" s="911"/>
      <c r="AR69" s="911"/>
      <c r="AS69" s="911"/>
      <c r="AT69" s="911"/>
      <c r="AU69" s="911">
        <v>116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567</v>
      </c>
      <c r="C70" s="954"/>
      <c r="D70" s="954"/>
      <c r="E70" s="954"/>
      <c r="F70" s="954"/>
      <c r="G70" s="954"/>
      <c r="H70" s="954"/>
      <c r="I70" s="954"/>
      <c r="J70" s="954"/>
      <c r="K70" s="954"/>
      <c r="L70" s="954"/>
      <c r="M70" s="954"/>
      <c r="N70" s="954"/>
      <c r="O70" s="954"/>
      <c r="P70" s="955"/>
      <c r="Q70" s="956">
        <v>436</v>
      </c>
      <c r="R70" s="911"/>
      <c r="S70" s="911"/>
      <c r="T70" s="911"/>
      <c r="U70" s="911"/>
      <c r="V70" s="911">
        <v>413</v>
      </c>
      <c r="W70" s="911"/>
      <c r="X70" s="911"/>
      <c r="Y70" s="911"/>
      <c r="Z70" s="911"/>
      <c r="AA70" s="911">
        <v>23</v>
      </c>
      <c r="AB70" s="911"/>
      <c r="AC70" s="911"/>
      <c r="AD70" s="911"/>
      <c r="AE70" s="911"/>
      <c r="AF70" s="911">
        <v>23</v>
      </c>
      <c r="AG70" s="911"/>
      <c r="AH70" s="911"/>
      <c r="AI70" s="911"/>
      <c r="AJ70" s="911"/>
      <c r="AK70" s="911">
        <v>12</v>
      </c>
      <c r="AL70" s="911"/>
      <c r="AM70" s="911"/>
      <c r="AN70" s="911"/>
      <c r="AO70" s="911"/>
      <c r="AP70" s="911" t="s">
        <v>584</v>
      </c>
      <c r="AQ70" s="911"/>
      <c r="AR70" s="911"/>
      <c r="AS70" s="911"/>
      <c r="AT70" s="911"/>
      <c r="AU70" s="911" t="s">
        <v>573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568</v>
      </c>
      <c r="C71" s="954"/>
      <c r="D71" s="954"/>
      <c r="E71" s="954"/>
      <c r="F71" s="954"/>
      <c r="G71" s="954"/>
      <c r="H71" s="954"/>
      <c r="I71" s="954"/>
      <c r="J71" s="954"/>
      <c r="K71" s="954"/>
      <c r="L71" s="954"/>
      <c r="M71" s="954"/>
      <c r="N71" s="954"/>
      <c r="O71" s="954"/>
      <c r="P71" s="955"/>
      <c r="Q71" s="956">
        <v>38</v>
      </c>
      <c r="R71" s="911"/>
      <c r="S71" s="911"/>
      <c r="T71" s="911"/>
      <c r="U71" s="911"/>
      <c r="V71" s="911">
        <v>35</v>
      </c>
      <c r="W71" s="911"/>
      <c r="X71" s="911"/>
      <c r="Y71" s="911"/>
      <c r="Z71" s="911"/>
      <c r="AA71" s="911">
        <v>3</v>
      </c>
      <c r="AB71" s="911"/>
      <c r="AC71" s="911"/>
      <c r="AD71" s="911"/>
      <c r="AE71" s="911"/>
      <c r="AF71" s="911">
        <v>3</v>
      </c>
      <c r="AG71" s="911"/>
      <c r="AH71" s="911"/>
      <c r="AI71" s="911"/>
      <c r="AJ71" s="911"/>
      <c r="AK71" s="911" t="s">
        <v>585</v>
      </c>
      <c r="AL71" s="911"/>
      <c r="AM71" s="911"/>
      <c r="AN71" s="911"/>
      <c r="AO71" s="911"/>
      <c r="AP71" s="911" t="s">
        <v>584</v>
      </c>
      <c r="AQ71" s="911"/>
      <c r="AR71" s="911"/>
      <c r="AS71" s="911"/>
      <c r="AT71" s="911"/>
      <c r="AU71" s="911" t="s">
        <v>573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569</v>
      </c>
      <c r="C72" s="954"/>
      <c r="D72" s="954"/>
      <c r="E72" s="954"/>
      <c r="F72" s="954"/>
      <c r="G72" s="954"/>
      <c r="H72" s="954"/>
      <c r="I72" s="954"/>
      <c r="J72" s="954"/>
      <c r="K72" s="954"/>
      <c r="L72" s="954"/>
      <c r="M72" s="954"/>
      <c r="N72" s="954"/>
      <c r="O72" s="954"/>
      <c r="P72" s="955"/>
      <c r="Q72" s="956">
        <v>485</v>
      </c>
      <c r="R72" s="911"/>
      <c r="S72" s="911"/>
      <c r="T72" s="911"/>
      <c r="U72" s="911"/>
      <c r="V72" s="911">
        <v>466</v>
      </c>
      <c r="W72" s="911"/>
      <c r="X72" s="911"/>
      <c r="Y72" s="911"/>
      <c r="Z72" s="911"/>
      <c r="AA72" s="911">
        <v>19</v>
      </c>
      <c r="AB72" s="911"/>
      <c r="AC72" s="911"/>
      <c r="AD72" s="911"/>
      <c r="AE72" s="911"/>
      <c r="AF72" s="911">
        <v>19</v>
      </c>
      <c r="AG72" s="911"/>
      <c r="AH72" s="911"/>
      <c r="AI72" s="911"/>
      <c r="AJ72" s="911"/>
      <c r="AK72" s="911">
        <v>0</v>
      </c>
      <c r="AL72" s="911"/>
      <c r="AM72" s="911"/>
      <c r="AN72" s="911"/>
      <c r="AO72" s="911"/>
      <c r="AP72" s="911">
        <v>12</v>
      </c>
      <c r="AQ72" s="911"/>
      <c r="AR72" s="911"/>
      <c r="AS72" s="911"/>
      <c r="AT72" s="911"/>
      <c r="AU72" s="911">
        <v>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570</v>
      </c>
      <c r="C73" s="954"/>
      <c r="D73" s="954"/>
      <c r="E73" s="954"/>
      <c r="F73" s="954"/>
      <c r="G73" s="954"/>
      <c r="H73" s="954"/>
      <c r="I73" s="954"/>
      <c r="J73" s="954"/>
      <c r="K73" s="954"/>
      <c r="L73" s="954"/>
      <c r="M73" s="954"/>
      <c r="N73" s="954"/>
      <c r="O73" s="954"/>
      <c r="P73" s="955"/>
      <c r="Q73" s="956">
        <v>18</v>
      </c>
      <c r="R73" s="911"/>
      <c r="S73" s="911"/>
      <c r="T73" s="911"/>
      <c r="U73" s="911"/>
      <c r="V73" s="911">
        <v>16</v>
      </c>
      <c r="W73" s="911"/>
      <c r="X73" s="911"/>
      <c r="Y73" s="911"/>
      <c r="Z73" s="911"/>
      <c r="AA73" s="911">
        <v>2</v>
      </c>
      <c r="AB73" s="911"/>
      <c r="AC73" s="911"/>
      <c r="AD73" s="911"/>
      <c r="AE73" s="911"/>
      <c r="AF73" s="911">
        <v>2</v>
      </c>
      <c r="AG73" s="911"/>
      <c r="AH73" s="911"/>
      <c r="AI73" s="911"/>
      <c r="AJ73" s="911"/>
      <c r="AK73" s="911" t="s">
        <v>573</v>
      </c>
      <c r="AL73" s="911"/>
      <c r="AM73" s="911"/>
      <c r="AN73" s="911"/>
      <c r="AO73" s="911"/>
      <c r="AP73" s="911">
        <v>105</v>
      </c>
      <c r="AQ73" s="911"/>
      <c r="AR73" s="911"/>
      <c r="AS73" s="911"/>
      <c r="AT73" s="911"/>
      <c r="AU73" s="911" t="s">
        <v>573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571</v>
      </c>
      <c r="C74" s="954"/>
      <c r="D74" s="954"/>
      <c r="E74" s="954"/>
      <c r="F74" s="954"/>
      <c r="G74" s="954"/>
      <c r="H74" s="954"/>
      <c r="I74" s="954"/>
      <c r="J74" s="954"/>
      <c r="K74" s="954"/>
      <c r="L74" s="954"/>
      <c r="M74" s="954"/>
      <c r="N74" s="954"/>
      <c r="O74" s="954"/>
      <c r="P74" s="955"/>
      <c r="Q74" s="956">
        <v>1507</v>
      </c>
      <c r="R74" s="911"/>
      <c r="S74" s="911"/>
      <c r="T74" s="911"/>
      <c r="U74" s="911"/>
      <c r="V74" s="911">
        <v>1503</v>
      </c>
      <c r="W74" s="911"/>
      <c r="X74" s="911"/>
      <c r="Y74" s="911"/>
      <c r="Z74" s="911"/>
      <c r="AA74" s="911">
        <v>4</v>
      </c>
      <c r="AB74" s="911"/>
      <c r="AC74" s="911"/>
      <c r="AD74" s="911"/>
      <c r="AE74" s="911"/>
      <c r="AF74" s="911">
        <v>4</v>
      </c>
      <c r="AG74" s="911"/>
      <c r="AH74" s="911"/>
      <c r="AI74" s="911"/>
      <c r="AJ74" s="911"/>
      <c r="AK74" s="911">
        <v>1</v>
      </c>
      <c r="AL74" s="911"/>
      <c r="AM74" s="911"/>
      <c r="AN74" s="911"/>
      <c r="AO74" s="911"/>
      <c r="AP74" s="911" t="s">
        <v>584</v>
      </c>
      <c r="AQ74" s="911"/>
      <c r="AR74" s="911"/>
      <c r="AS74" s="911"/>
      <c r="AT74" s="911"/>
      <c r="AU74" s="911" t="s">
        <v>573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572</v>
      </c>
      <c r="C75" s="954"/>
      <c r="D75" s="954"/>
      <c r="E75" s="954"/>
      <c r="F75" s="954"/>
      <c r="G75" s="954"/>
      <c r="H75" s="954"/>
      <c r="I75" s="954"/>
      <c r="J75" s="954"/>
      <c r="K75" s="954"/>
      <c r="L75" s="954"/>
      <c r="M75" s="954"/>
      <c r="N75" s="954"/>
      <c r="O75" s="954"/>
      <c r="P75" s="955"/>
      <c r="Q75" s="959">
        <v>282568</v>
      </c>
      <c r="R75" s="960"/>
      <c r="S75" s="960"/>
      <c r="T75" s="960"/>
      <c r="U75" s="910"/>
      <c r="V75" s="961">
        <v>273461</v>
      </c>
      <c r="W75" s="960"/>
      <c r="X75" s="960"/>
      <c r="Y75" s="960"/>
      <c r="Z75" s="910"/>
      <c r="AA75" s="961">
        <v>9107</v>
      </c>
      <c r="AB75" s="960"/>
      <c r="AC75" s="960"/>
      <c r="AD75" s="960"/>
      <c r="AE75" s="910"/>
      <c r="AF75" s="961">
        <v>9107</v>
      </c>
      <c r="AG75" s="960"/>
      <c r="AH75" s="960"/>
      <c r="AI75" s="960"/>
      <c r="AJ75" s="910"/>
      <c r="AK75" s="961">
        <v>1429</v>
      </c>
      <c r="AL75" s="960"/>
      <c r="AM75" s="960"/>
      <c r="AN75" s="960"/>
      <c r="AO75" s="910"/>
      <c r="AP75" s="961" t="s">
        <v>584</v>
      </c>
      <c r="AQ75" s="960"/>
      <c r="AR75" s="960"/>
      <c r="AS75" s="960"/>
      <c r="AT75" s="910"/>
      <c r="AU75" s="961" t="s">
        <v>573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9540</v>
      </c>
      <c r="AG88" s="922"/>
      <c r="AH88" s="922"/>
      <c r="AI88" s="922"/>
      <c r="AJ88" s="922"/>
      <c r="AK88" s="919"/>
      <c r="AL88" s="919"/>
      <c r="AM88" s="919"/>
      <c r="AN88" s="919"/>
      <c r="AO88" s="919"/>
      <c r="AP88" s="922">
        <v>378</v>
      </c>
      <c r="AQ88" s="922"/>
      <c r="AR88" s="922"/>
      <c r="AS88" s="922"/>
      <c r="AT88" s="922"/>
      <c r="AU88" s="922">
        <v>119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301</v>
      </c>
      <c r="AG109" s="975"/>
      <c r="AH109" s="975"/>
      <c r="AI109" s="975"/>
      <c r="AJ109" s="976"/>
      <c r="AK109" s="974" t="s">
        <v>300</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301</v>
      </c>
      <c r="BW109" s="975"/>
      <c r="BX109" s="975"/>
      <c r="BY109" s="975"/>
      <c r="BZ109" s="976"/>
      <c r="CA109" s="974" t="s">
        <v>300</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301</v>
      </c>
      <c r="DM109" s="975"/>
      <c r="DN109" s="975"/>
      <c r="DO109" s="975"/>
      <c r="DP109" s="976"/>
      <c r="DQ109" s="974" t="s">
        <v>300</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833389</v>
      </c>
      <c r="AB110" s="982"/>
      <c r="AC110" s="982"/>
      <c r="AD110" s="982"/>
      <c r="AE110" s="983"/>
      <c r="AF110" s="984">
        <v>817210</v>
      </c>
      <c r="AG110" s="982"/>
      <c r="AH110" s="982"/>
      <c r="AI110" s="982"/>
      <c r="AJ110" s="983"/>
      <c r="AK110" s="984">
        <v>823348</v>
      </c>
      <c r="AL110" s="982"/>
      <c r="AM110" s="982"/>
      <c r="AN110" s="982"/>
      <c r="AO110" s="983"/>
      <c r="AP110" s="985">
        <v>20.6</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8043212</v>
      </c>
      <c r="BR110" s="1017"/>
      <c r="BS110" s="1017"/>
      <c r="BT110" s="1017"/>
      <c r="BU110" s="1017"/>
      <c r="BV110" s="1017">
        <v>7945784</v>
      </c>
      <c r="BW110" s="1017"/>
      <c r="BX110" s="1017"/>
      <c r="BY110" s="1017"/>
      <c r="BZ110" s="1017"/>
      <c r="CA110" s="1017">
        <v>7990356</v>
      </c>
      <c r="CB110" s="1017"/>
      <c r="CC110" s="1017"/>
      <c r="CD110" s="1017"/>
      <c r="CE110" s="1017"/>
      <c r="CF110" s="1031">
        <v>199.6</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129</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584863</v>
      </c>
      <c r="BR111" s="1010"/>
      <c r="BS111" s="1010"/>
      <c r="BT111" s="1010"/>
      <c r="BU111" s="1010"/>
      <c r="BV111" s="1010">
        <v>583959</v>
      </c>
      <c r="BW111" s="1010"/>
      <c r="BX111" s="1010"/>
      <c r="BY111" s="1010"/>
      <c r="BZ111" s="1010"/>
      <c r="CA111" s="1010">
        <v>244720</v>
      </c>
      <c r="CB111" s="1010"/>
      <c r="CC111" s="1010"/>
      <c r="CD111" s="1010"/>
      <c r="CE111" s="1010"/>
      <c r="CF111" s="1004">
        <v>6.1</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2013256</v>
      </c>
      <c r="BR112" s="1010"/>
      <c r="BS112" s="1010"/>
      <c r="BT112" s="1010"/>
      <c r="BU112" s="1010"/>
      <c r="BV112" s="1010">
        <v>1970119</v>
      </c>
      <c r="BW112" s="1010"/>
      <c r="BX112" s="1010"/>
      <c r="BY112" s="1010"/>
      <c r="BZ112" s="1010"/>
      <c r="CA112" s="1010">
        <v>1863239</v>
      </c>
      <c r="CB112" s="1010"/>
      <c r="CC112" s="1010"/>
      <c r="CD112" s="1010"/>
      <c r="CE112" s="1010"/>
      <c r="CF112" s="1004">
        <v>46.6</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580000</v>
      </c>
      <c r="DH112" s="1010"/>
      <c r="DI112" s="1010"/>
      <c r="DJ112" s="1010"/>
      <c r="DK112" s="1010"/>
      <c r="DL112" s="1010">
        <v>580000</v>
      </c>
      <c r="DM112" s="1010"/>
      <c r="DN112" s="1010"/>
      <c r="DO112" s="1010"/>
      <c r="DP112" s="1010"/>
      <c r="DQ112" s="1010">
        <v>241740</v>
      </c>
      <c r="DR112" s="1010"/>
      <c r="DS112" s="1010"/>
      <c r="DT112" s="1010"/>
      <c r="DU112" s="1010"/>
      <c r="DV112" s="1011">
        <v>6</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154423</v>
      </c>
      <c r="AB113" s="1024"/>
      <c r="AC113" s="1024"/>
      <c r="AD113" s="1024"/>
      <c r="AE113" s="1025"/>
      <c r="AF113" s="1026">
        <v>157405</v>
      </c>
      <c r="AG113" s="1024"/>
      <c r="AH113" s="1024"/>
      <c r="AI113" s="1024"/>
      <c r="AJ113" s="1025"/>
      <c r="AK113" s="1026">
        <v>172259</v>
      </c>
      <c r="AL113" s="1024"/>
      <c r="AM113" s="1024"/>
      <c r="AN113" s="1024"/>
      <c r="AO113" s="1025"/>
      <c r="AP113" s="1027">
        <v>4.3</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265842</v>
      </c>
      <c r="BR113" s="1010"/>
      <c r="BS113" s="1010"/>
      <c r="BT113" s="1010"/>
      <c r="BU113" s="1010"/>
      <c r="BV113" s="1010">
        <v>151827</v>
      </c>
      <c r="BW113" s="1010"/>
      <c r="BX113" s="1010"/>
      <c r="BY113" s="1010"/>
      <c r="BZ113" s="1010"/>
      <c r="CA113" s="1010">
        <v>118807</v>
      </c>
      <c r="CB113" s="1010"/>
      <c r="CC113" s="1010"/>
      <c r="CD113" s="1010"/>
      <c r="CE113" s="1010"/>
      <c r="CF113" s="1004">
        <v>3</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168943</v>
      </c>
      <c r="AB114" s="1049"/>
      <c r="AC114" s="1049"/>
      <c r="AD114" s="1049"/>
      <c r="AE114" s="1050"/>
      <c r="AF114" s="1051">
        <v>123874</v>
      </c>
      <c r="AG114" s="1049"/>
      <c r="AH114" s="1049"/>
      <c r="AI114" s="1049"/>
      <c r="AJ114" s="1050"/>
      <c r="AK114" s="1051">
        <v>35818</v>
      </c>
      <c r="AL114" s="1049"/>
      <c r="AM114" s="1049"/>
      <c r="AN114" s="1049"/>
      <c r="AO114" s="1050"/>
      <c r="AP114" s="1052">
        <v>0.9</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564562</v>
      </c>
      <c r="BR114" s="1010"/>
      <c r="BS114" s="1010"/>
      <c r="BT114" s="1010"/>
      <c r="BU114" s="1010"/>
      <c r="BV114" s="1010">
        <v>470386</v>
      </c>
      <c r="BW114" s="1010"/>
      <c r="BX114" s="1010"/>
      <c r="BY114" s="1010"/>
      <c r="BZ114" s="1010"/>
      <c r="CA114" s="1010">
        <v>356716</v>
      </c>
      <c r="CB114" s="1010"/>
      <c r="CC114" s="1010"/>
      <c r="CD114" s="1010"/>
      <c r="CE114" s="1010"/>
      <c r="CF114" s="1004">
        <v>8.9</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904</v>
      </c>
      <c r="AB115" s="1024"/>
      <c r="AC115" s="1024"/>
      <c r="AD115" s="1024"/>
      <c r="AE115" s="1025"/>
      <c r="AF115" s="1026">
        <v>667</v>
      </c>
      <c r="AG115" s="1024"/>
      <c r="AH115" s="1024"/>
      <c r="AI115" s="1024"/>
      <c r="AJ115" s="1025"/>
      <c r="AK115" s="1026">
        <v>277230</v>
      </c>
      <c r="AL115" s="1024"/>
      <c r="AM115" s="1024"/>
      <c r="AN115" s="1024"/>
      <c r="AO115" s="1025"/>
      <c r="AP115" s="1027">
        <v>6.9</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125</v>
      </c>
      <c r="AB116" s="1049"/>
      <c r="AC116" s="1049"/>
      <c r="AD116" s="1049"/>
      <c r="AE116" s="1050"/>
      <c r="AF116" s="1051" t="s">
        <v>129</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1157784</v>
      </c>
      <c r="AB117" s="1067"/>
      <c r="AC117" s="1067"/>
      <c r="AD117" s="1067"/>
      <c r="AE117" s="1068"/>
      <c r="AF117" s="1069">
        <v>1099156</v>
      </c>
      <c r="AG117" s="1067"/>
      <c r="AH117" s="1067"/>
      <c r="AI117" s="1067"/>
      <c r="AJ117" s="1068"/>
      <c r="AK117" s="1069">
        <v>1308655</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301</v>
      </c>
      <c r="AG118" s="975"/>
      <c r="AH118" s="975"/>
      <c r="AI118" s="975"/>
      <c r="AJ118" s="976"/>
      <c r="AK118" s="974" t="s">
        <v>300</v>
      </c>
      <c r="AL118" s="975"/>
      <c r="AM118" s="975"/>
      <c r="AN118" s="975"/>
      <c r="AO118" s="976"/>
      <c r="AP118" s="1061" t="s">
        <v>423</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453</v>
      </c>
      <c r="BP119" s="1096"/>
      <c r="BQ119" s="1087">
        <v>11471735</v>
      </c>
      <c r="BR119" s="1088"/>
      <c r="BS119" s="1088"/>
      <c r="BT119" s="1088"/>
      <c r="BU119" s="1088"/>
      <c r="BV119" s="1088">
        <v>11122075</v>
      </c>
      <c r="BW119" s="1088"/>
      <c r="BX119" s="1088"/>
      <c r="BY119" s="1088"/>
      <c r="BZ119" s="1088"/>
      <c r="CA119" s="1088">
        <v>10573838</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4863</v>
      </c>
      <c r="DH119" s="1074"/>
      <c r="DI119" s="1074"/>
      <c r="DJ119" s="1074"/>
      <c r="DK119" s="1075"/>
      <c r="DL119" s="1073">
        <v>3959</v>
      </c>
      <c r="DM119" s="1074"/>
      <c r="DN119" s="1074"/>
      <c r="DO119" s="1074"/>
      <c r="DP119" s="1075"/>
      <c r="DQ119" s="1073">
        <v>2980</v>
      </c>
      <c r="DR119" s="1074"/>
      <c r="DS119" s="1074"/>
      <c r="DT119" s="1074"/>
      <c r="DU119" s="1075"/>
      <c r="DV119" s="1076">
        <v>0.1</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2278341</v>
      </c>
      <c r="BR120" s="1017"/>
      <c r="BS120" s="1017"/>
      <c r="BT120" s="1017"/>
      <c r="BU120" s="1017"/>
      <c r="BV120" s="1017">
        <v>2641689</v>
      </c>
      <c r="BW120" s="1017"/>
      <c r="BX120" s="1017"/>
      <c r="BY120" s="1017"/>
      <c r="BZ120" s="1017"/>
      <c r="CA120" s="1017">
        <v>2765998</v>
      </c>
      <c r="CB120" s="1017"/>
      <c r="CC120" s="1017"/>
      <c r="CD120" s="1017"/>
      <c r="CE120" s="1017"/>
      <c r="CF120" s="1031">
        <v>69.099999999999994</v>
      </c>
      <c r="CG120" s="1032"/>
      <c r="CH120" s="1032"/>
      <c r="CI120" s="1032"/>
      <c r="CJ120" s="1032"/>
      <c r="CK120" s="1097" t="s">
        <v>457</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1151600</v>
      </c>
      <c r="DH120" s="1017"/>
      <c r="DI120" s="1017"/>
      <c r="DJ120" s="1017"/>
      <c r="DK120" s="1017"/>
      <c r="DL120" s="1017">
        <v>1042039</v>
      </c>
      <c r="DM120" s="1017"/>
      <c r="DN120" s="1017"/>
      <c r="DO120" s="1017"/>
      <c r="DP120" s="1017"/>
      <c r="DQ120" s="1017">
        <v>963154</v>
      </c>
      <c r="DR120" s="1017"/>
      <c r="DS120" s="1017"/>
      <c r="DT120" s="1017"/>
      <c r="DU120" s="1017"/>
      <c r="DV120" s="1018">
        <v>24.1</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v>276728</v>
      </c>
      <c r="AL121" s="1049"/>
      <c r="AM121" s="1049"/>
      <c r="AN121" s="1049"/>
      <c r="AO121" s="1050"/>
      <c r="AP121" s="1052">
        <v>6.9</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965854</v>
      </c>
      <c r="BR121" s="1010"/>
      <c r="BS121" s="1010"/>
      <c r="BT121" s="1010"/>
      <c r="BU121" s="1010"/>
      <c r="BV121" s="1010">
        <v>921146</v>
      </c>
      <c r="BW121" s="1010"/>
      <c r="BX121" s="1010"/>
      <c r="BY121" s="1010"/>
      <c r="BZ121" s="1010"/>
      <c r="CA121" s="1010">
        <v>854240</v>
      </c>
      <c r="CB121" s="1010"/>
      <c r="CC121" s="1010"/>
      <c r="CD121" s="1010"/>
      <c r="CE121" s="1010"/>
      <c r="CF121" s="1004">
        <v>21.3</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v>709790</v>
      </c>
      <c r="DH121" s="1010"/>
      <c r="DI121" s="1010"/>
      <c r="DJ121" s="1010"/>
      <c r="DK121" s="1010"/>
      <c r="DL121" s="1010">
        <v>830810</v>
      </c>
      <c r="DM121" s="1010"/>
      <c r="DN121" s="1010"/>
      <c r="DO121" s="1010"/>
      <c r="DP121" s="1010"/>
      <c r="DQ121" s="1010">
        <v>820339</v>
      </c>
      <c r="DR121" s="1010"/>
      <c r="DS121" s="1010"/>
      <c r="DT121" s="1010"/>
      <c r="DU121" s="1010"/>
      <c r="DV121" s="1011">
        <v>20.5</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6417716</v>
      </c>
      <c r="BR122" s="1088"/>
      <c r="BS122" s="1088"/>
      <c r="BT122" s="1088"/>
      <c r="BU122" s="1088"/>
      <c r="BV122" s="1088">
        <v>6311160</v>
      </c>
      <c r="BW122" s="1088"/>
      <c r="BX122" s="1088"/>
      <c r="BY122" s="1088"/>
      <c r="BZ122" s="1088"/>
      <c r="CA122" s="1088">
        <v>6293874</v>
      </c>
      <c r="CB122" s="1088"/>
      <c r="CC122" s="1088"/>
      <c r="CD122" s="1088"/>
      <c r="CE122" s="1088"/>
      <c r="CF122" s="1108">
        <v>157.19999999999999</v>
      </c>
      <c r="CG122" s="1109"/>
      <c r="CH122" s="1109"/>
      <c r="CI122" s="1109"/>
      <c r="CJ122" s="1109"/>
      <c r="CK122" s="1100"/>
      <c r="CL122" s="1101"/>
      <c r="CM122" s="1101"/>
      <c r="CN122" s="1101"/>
      <c r="CO122" s="1102"/>
      <c r="CP122" s="1110" t="s">
        <v>461</v>
      </c>
      <c r="CQ122" s="1111"/>
      <c r="CR122" s="1111"/>
      <c r="CS122" s="1111"/>
      <c r="CT122" s="1111"/>
      <c r="CU122" s="1111"/>
      <c r="CV122" s="1111"/>
      <c r="CW122" s="1111"/>
      <c r="CX122" s="1111"/>
      <c r="CY122" s="1111"/>
      <c r="CZ122" s="1111"/>
      <c r="DA122" s="1111"/>
      <c r="DB122" s="1111"/>
      <c r="DC122" s="1111"/>
      <c r="DD122" s="1111"/>
      <c r="DE122" s="1111"/>
      <c r="DF122" s="1112"/>
      <c r="DG122" s="1009">
        <v>106619</v>
      </c>
      <c r="DH122" s="1010"/>
      <c r="DI122" s="1010"/>
      <c r="DJ122" s="1010"/>
      <c r="DK122" s="1010"/>
      <c r="DL122" s="1010">
        <v>54933</v>
      </c>
      <c r="DM122" s="1010"/>
      <c r="DN122" s="1010"/>
      <c r="DO122" s="1010"/>
      <c r="DP122" s="1010"/>
      <c r="DQ122" s="1010">
        <v>40368</v>
      </c>
      <c r="DR122" s="1010"/>
      <c r="DS122" s="1010"/>
      <c r="DT122" s="1010"/>
      <c r="DU122" s="1010"/>
      <c r="DV122" s="1011">
        <v>1</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462</v>
      </c>
      <c r="BP123" s="1096"/>
      <c r="BQ123" s="1155">
        <v>9661911</v>
      </c>
      <c r="BR123" s="1156"/>
      <c r="BS123" s="1156"/>
      <c r="BT123" s="1156"/>
      <c r="BU123" s="1156"/>
      <c r="BV123" s="1156">
        <v>9873995</v>
      </c>
      <c r="BW123" s="1156"/>
      <c r="BX123" s="1156"/>
      <c r="BY123" s="1156"/>
      <c r="BZ123" s="1156"/>
      <c r="CA123" s="1156">
        <v>9914112</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v>45247</v>
      </c>
      <c r="DH123" s="1049"/>
      <c r="DI123" s="1049"/>
      <c r="DJ123" s="1049"/>
      <c r="DK123" s="1050"/>
      <c r="DL123" s="1051">
        <v>42337</v>
      </c>
      <c r="DM123" s="1049"/>
      <c r="DN123" s="1049"/>
      <c r="DO123" s="1049"/>
      <c r="DP123" s="1050"/>
      <c r="DQ123" s="1051">
        <v>39378</v>
      </c>
      <c r="DR123" s="1049"/>
      <c r="DS123" s="1049"/>
      <c r="DT123" s="1049"/>
      <c r="DU123" s="1050"/>
      <c r="DV123" s="1052">
        <v>1</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45.7</v>
      </c>
      <c r="BR124" s="1118"/>
      <c r="BS124" s="1118"/>
      <c r="BT124" s="1118"/>
      <c r="BU124" s="1118"/>
      <c r="BV124" s="1118">
        <v>31.2</v>
      </c>
      <c r="BW124" s="1118"/>
      <c r="BX124" s="1118"/>
      <c r="BY124" s="1118"/>
      <c r="BZ124" s="1118"/>
      <c r="CA124" s="1118">
        <v>16.399999999999999</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904</v>
      </c>
      <c r="AB127" s="1049"/>
      <c r="AC127" s="1049"/>
      <c r="AD127" s="1049"/>
      <c r="AE127" s="1050"/>
      <c r="AF127" s="1051">
        <v>667</v>
      </c>
      <c r="AG127" s="1049"/>
      <c r="AH127" s="1049"/>
      <c r="AI127" s="1049"/>
      <c r="AJ127" s="1050"/>
      <c r="AK127" s="1051">
        <v>502</v>
      </c>
      <c r="AL127" s="1049"/>
      <c r="AM127" s="1049"/>
      <c r="AN127" s="1049"/>
      <c r="AO127" s="1050"/>
      <c r="AP127" s="1052">
        <v>0</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97904</v>
      </c>
      <c r="AB128" s="1138"/>
      <c r="AC128" s="1138"/>
      <c r="AD128" s="1138"/>
      <c r="AE128" s="1139"/>
      <c r="AF128" s="1140">
        <v>94995</v>
      </c>
      <c r="AG128" s="1138"/>
      <c r="AH128" s="1138"/>
      <c r="AI128" s="1138"/>
      <c r="AJ128" s="1139"/>
      <c r="AK128" s="1140">
        <v>365487</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4656222</v>
      </c>
      <c r="AB129" s="1049"/>
      <c r="AC129" s="1049"/>
      <c r="AD129" s="1049"/>
      <c r="AE129" s="1050"/>
      <c r="AF129" s="1051">
        <v>4661332</v>
      </c>
      <c r="AG129" s="1049"/>
      <c r="AH129" s="1049"/>
      <c r="AI129" s="1049"/>
      <c r="AJ129" s="1050"/>
      <c r="AK129" s="1051">
        <v>4731649</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700506</v>
      </c>
      <c r="AB130" s="1049"/>
      <c r="AC130" s="1049"/>
      <c r="AD130" s="1049"/>
      <c r="AE130" s="1050"/>
      <c r="AF130" s="1051">
        <v>669644</v>
      </c>
      <c r="AG130" s="1049"/>
      <c r="AH130" s="1049"/>
      <c r="AI130" s="1049"/>
      <c r="AJ130" s="1050"/>
      <c r="AK130" s="1051">
        <v>729036</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7.6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3955716</v>
      </c>
      <c r="AB131" s="1074"/>
      <c r="AC131" s="1074"/>
      <c r="AD131" s="1074"/>
      <c r="AE131" s="1075"/>
      <c r="AF131" s="1073">
        <v>3991688</v>
      </c>
      <c r="AG131" s="1074"/>
      <c r="AH131" s="1074"/>
      <c r="AI131" s="1074"/>
      <c r="AJ131" s="1075"/>
      <c r="AK131" s="1073">
        <v>4002613</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v>16.399999999999999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9.0849292520000002</v>
      </c>
      <c r="AB132" s="1190"/>
      <c r="AC132" s="1190"/>
      <c r="AD132" s="1190"/>
      <c r="AE132" s="1191"/>
      <c r="AF132" s="1192">
        <v>8.3803393449999994</v>
      </c>
      <c r="AG132" s="1190"/>
      <c r="AH132" s="1190"/>
      <c r="AI132" s="1190"/>
      <c r="AJ132" s="1191"/>
      <c r="AK132" s="1192">
        <v>5.3498052400000002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10.6</v>
      </c>
      <c r="AB133" s="1173"/>
      <c r="AC133" s="1173"/>
      <c r="AD133" s="1173"/>
      <c r="AE133" s="1174"/>
      <c r="AF133" s="1172">
        <v>9.6</v>
      </c>
      <c r="AG133" s="1173"/>
      <c r="AH133" s="1173"/>
      <c r="AI133" s="1173"/>
      <c r="AJ133" s="1174"/>
      <c r="AK133" s="1172">
        <v>7.6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D8jMGXeOsnjS3ySyOKMBqcEfHe7tJQnyC+gnW/EPVMyyowis59YdnwMCMIUdF5rPrWVuAlKRQUeClyFh34exQ==" saltValue="PF1nGfdEi5N1coga9eXC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oFLZSyk92sfhnaz3/9coawe7Miz3BePSIVLQBchBgWA3ctbcMG331haPMi+moYF12Yv04CxtpelJnnW6xjHdA==" saltValue="ruWhpdMi6cbidGdy9tLx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qwubX1vHj7RWJyMXjqohJUsDOLTa0HKOY7aCFNqiVSzP1LR3sKiWdERGMEx3SDlBrz36R60UKSX+FS0azHGA==" saltValue="WpAY3VGdArp6BfX5gln4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1254635</v>
      </c>
      <c r="AP9" s="312">
        <v>115645</v>
      </c>
      <c r="AQ9" s="313">
        <v>89955</v>
      </c>
      <c r="AR9" s="314">
        <v>28.6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154765</v>
      </c>
      <c r="AP10" s="315">
        <v>14265</v>
      </c>
      <c r="AQ10" s="316">
        <v>10661</v>
      </c>
      <c r="AR10" s="317">
        <v>33.799999999999997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153896</v>
      </c>
      <c r="AP11" s="315">
        <v>14185</v>
      </c>
      <c r="AQ11" s="316">
        <v>13679</v>
      </c>
      <c r="AR11" s="317">
        <v>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t="s">
        <v>500</v>
      </c>
      <c r="AP12" s="315" t="s">
        <v>500</v>
      </c>
      <c r="AQ12" s="316">
        <v>972</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500</v>
      </c>
      <c r="AP13" s="315" t="s">
        <v>500</v>
      </c>
      <c r="AQ13" s="316">
        <v>32</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85386</v>
      </c>
      <c r="AP14" s="315">
        <v>7870</v>
      </c>
      <c r="AQ14" s="316">
        <v>4100</v>
      </c>
      <c r="AR14" s="317">
        <v>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8783</v>
      </c>
      <c r="AP15" s="315">
        <v>810</v>
      </c>
      <c r="AQ15" s="316">
        <v>1979</v>
      </c>
      <c r="AR15" s="317">
        <v>-59.1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-184052</v>
      </c>
      <c r="AP16" s="315">
        <v>-16965</v>
      </c>
      <c r="AQ16" s="316">
        <v>-8950</v>
      </c>
      <c r="AR16" s="317">
        <v>89.6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1473413</v>
      </c>
      <c r="AP17" s="315">
        <v>135811</v>
      </c>
      <c r="AQ17" s="316">
        <v>112428</v>
      </c>
      <c r="AR17" s="317">
        <v>20.8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14.66</v>
      </c>
      <c r="AP21" s="328">
        <v>10.34</v>
      </c>
      <c r="AQ21" s="329">
        <v>4.32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88.1</v>
      </c>
      <c r="AP22" s="333">
        <v>96.7</v>
      </c>
      <c r="AQ22" s="334">
        <v>-8.6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823348</v>
      </c>
      <c r="AP32" s="342">
        <v>75892</v>
      </c>
      <c r="AQ32" s="343">
        <v>52443</v>
      </c>
      <c r="AR32" s="344">
        <v>44.7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172259</v>
      </c>
      <c r="AP35" s="342">
        <v>15878</v>
      </c>
      <c r="AQ35" s="343">
        <v>14640</v>
      </c>
      <c r="AR35" s="344">
        <v>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v>35818</v>
      </c>
      <c r="AP36" s="342">
        <v>3302</v>
      </c>
      <c r="AQ36" s="343">
        <v>3738</v>
      </c>
      <c r="AR36" s="344">
        <v>-11.7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v>277230</v>
      </c>
      <c r="AP37" s="342">
        <v>25554</v>
      </c>
      <c r="AQ37" s="343">
        <v>1128</v>
      </c>
      <c r="AR37" s="344">
        <v>2165.4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t="s">
        <v>500</v>
      </c>
      <c r="AP38" s="345" t="s">
        <v>500</v>
      </c>
      <c r="AQ38" s="346">
        <v>7</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-365487</v>
      </c>
      <c r="AP39" s="342">
        <v>-33689</v>
      </c>
      <c r="AQ39" s="343">
        <v>-2426</v>
      </c>
      <c r="AR39" s="344">
        <v>1288.7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-729036</v>
      </c>
      <c r="AP40" s="342">
        <v>-67198</v>
      </c>
      <c r="AQ40" s="343">
        <v>-48318</v>
      </c>
      <c r="AR40" s="344">
        <v>39.1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214132</v>
      </c>
      <c r="AP41" s="342">
        <v>19737</v>
      </c>
      <c r="AQ41" s="343">
        <v>21212</v>
      </c>
      <c r="AR41" s="344">
        <v>-7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1784865</v>
      </c>
      <c r="AN51" s="364">
        <v>153616</v>
      </c>
      <c r="AO51" s="365">
        <v>-4.7</v>
      </c>
      <c r="AP51" s="366">
        <v>91837</v>
      </c>
      <c r="AQ51" s="367">
        <v>11</v>
      </c>
      <c r="AR51" s="368">
        <v>-15.7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308247</v>
      </c>
      <c r="AN52" s="372">
        <v>26530</v>
      </c>
      <c r="AO52" s="373">
        <v>-51</v>
      </c>
      <c r="AP52" s="374">
        <v>54439</v>
      </c>
      <c r="AQ52" s="375">
        <v>21.7</v>
      </c>
      <c r="AR52" s="376">
        <v>-72.7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1190008</v>
      </c>
      <c r="AN53" s="364">
        <v>103795</v>
      </c>
      <c r="AO53" s="365">
        <v>-32.4</v>
      </c>
      <c r="AP53" s="366">
        <v>75972</v>
      </c>
      <c r="AQ53" s="367">
        <v>-17.3</v>
      </c>
      <c r="AR53" s="368">
        <v>-15.1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310406</v>
      </c>
      <c r="AN54" s="372">
        <v>27074</v>
      </c>
      <c r="AO54" s="373">
        <v>2.1</v>
      </c>
      <c r="AP54" s="374">
        <v>40712</v>
      </c>
      <c r="AQ54" s="375">
        <v>-25.2</v>
      </c>
      <c r="AR54" s="376">
        <v>27.3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705306</v>
      </c>
      <c r="AN55" s="364">
        <v>62511</v>
      </c>
      <c r="AO55" s="365">
        <v>-39.799999999999997</v>
      </c>
      <c r="AP55" s="366">
        <v>79466</v>
      </c>
      <c r="AQ55" s="367">
        <v>4.5999999999999996</v>
      </c>
      <c r="AR55" s="368">
        <v>-44.4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206889</v>
      </c>
      <c r="AN56" s="372">
        <v>18336</v>
      </c>
      <c r="AO56" s="373">
        <v>-32.299999999999997</v>
      </c>
      <c r="AP56" s="374">
        <v>44645</v>
      </c>
      <c r="AQ56" s="375">
        <v>9.6999999999999993</v>
      </c>
      <c r="AR56" s="376">
        <v>-42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1187239</v>
      </c>
      <c r="AN57" s="364">
        <v>107491</v>
      </c>
      <c r="AO57" s="365">
        <v>72</v>
      </c>
      <c r="AP57" s="366">
        <v>90072</v>
      </c>
      <c r="AQ57" s="367">
        <v>13.3</v>
      </c>
      <c r="AR57" s="368">
        <v>58.7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363699</v>
      </c>
      <c r="AN58" s="372">
        <v>32929</v>
      </c>
      <c r="AO58" s="373">
        <v>79.599999999999994</v>
      </c>
      <c r="AP58" s="374">
        <v>46083</v>
      </c>
      <c r="AQ58" s="375">
        <v>3.2</v>
      </c>
      <c r="AR58" s="376">
        <v>76.400000000000006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1083286</v>
      </c>
      <c r="AN59" s="364">
        <v>99851</v>
      </c>
      <c r="AO59" s="365">
        <v>-7.1</v>
      </c>
      <c r="AP59" s="366">
        <v>88328</v>
      </c>
      <c r="AQ59" s="367">
        <v>-1.9</v>
      </c>
      <c r="AR59" s="368">
        <v>-5.2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603440</v>
      </c>
      <c r="AN60" s="372">
        <v>55622</v>
      </c>
      <c r="AO60" s="373">
        <v>68.900000000000006</v>
      </c>
      <c r="AP60" s="374">
        <v>49013</v>
      </c>
      <c r="AQ60" s="375">
        <v>6.4</v>
      </c>
      <c r="AR60" s="376">
        <v>62.5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1190141</v>
      </c>
      <c r="AN61" s="379">
        <v>105453</v>
      </c>
      <c r="AO61" s="380">
        <v>-2.4</v>
      </c>
      <c r="AP61" s="381">
        <v>85135</v>
      </c>
      <c r="AQ61" s="382">
        <v>1.9</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358536</v>
      </c>
      <c r="AN62" s="372">
        <v>32098</v>
      </c>
      <c r="AO62" s="373">
        <v>13.5</v>
      </c>
      <c r="AP62" s="374">
        <v>46978</v>
      </c>
      <c r="AQ62" s="375">
        <v>3.2</v>
      </c>
      <c r="AR62" s="376">
        <v>10.3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XbfbpFtxXkCrAXMvaiAPn8TNHZ7+83eZ+/agzvhx8WuZkDgurHZ2MW5N17HIcdgpTnbCiHITafk6XC2KmBJFQ==" saltValue="pcn5eCoy1uFgBSefrGhq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SlL1qHp7S4rhYZMcC1pS4Y/aDNEyAtVU50adp6Dyg1qT6MtBAjXMw6/ZioDQEIHxFEA2opsTdnghBduexxrQQ==" saltValue="G2x6fNtos3f0oxnfFUgA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Gmi/sePSTYAkC2y2hh48kjW3dcp2EzfomIhOgL60n0MAKrQJMJxoOHqxqUQIQtSChxDL6wryeeKJZDdP1XGw==" saltValue="lctph9V40tHizTrhAhC0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12.52</v>
      </c>
      <c r="G47" s="12">
        <v>14.46</v>
      </c>
      <c r="H47" s="12">
        <v>19.57</v>
      </c>
      <c r="I47" s="12">
        <v>22.58</v>
      </c>
      <c r="J47" s="13">
        <v>23.83</v>
      </c>
    </row>
    <row r="48" spans="2:10" ht="57.75" customHeight="1" x14ac:dyDescent="0.15">
      <c r="B48" s="14"/>
      <c r="C48" s="1234" t="s">
        <v>4</v>
      </c>
      <c r="D48" s="1234"/>
      <c r="E48" s="1235"/>
      <c r="F48" s="15">
        <v>4.54</v>
      </c>
      <c r="G48" s="16">
        <v>8.66</v>
      </c>
      <c r="H48" s="16">
        <v>5.91</v>
      </c>
      <c r="I48" s="16">
        <v>3.2</v>
      </c>
      <c r="J48" s="17">
        <v>3.92</v>
      </c>
    </row>
    <row r="49" spans="2:10" ht="57.75" customHeight="1" thickBot="1" x14ac:dyDescent="0.2">
      <c r="B49" s="18"/>
      <c r="C49" s="1236" t="s">
        <v>5</v>
      </c>
      <c r="D49" s="1236"/>
      <c r="E49" s="1237"/>
      <c r="F49" s="19" t="s">
        <v>547</v>
      </c>
      <c r="G49" s="20">
        <v>4.29</v>
      </c>
      <c r="H49" s="20" t="s">
        <v>548</v>
      </c>
      <c r="I49" s="20" t="s">
        <v>549</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B7Pw1+5i0r5LUWHJhh49yMNWP+2qhOkG0jEIZ52SkISOYVkTo98/y/YjFLQlAZ+dTGsdPcE87TglyNUoQO46g==" saltValue="yXZgS58AphAvE+e08B4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2020-09-25T08:23:35Z</cp:lastPrinted>
  <dcterms:created xsi:type="dcterms:W3CDTF">2020-02-10T06:34:56Z</dcterms:created>
  <dcterms:modified xsi:type="dcterms:W3CDTF">2020-09-25T08:23:59Z</dcterms:modified>
  <cp:category/>
</cp:coreProperties>
</file>