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O34" i="10"/>
  <c r="C34" i="10"/>
  <c r="U34" i="10" l="1"/>
  <c r="U35" i="10" s="1"/>
  <c r="U36" i="10" s="1"/>
  <c r="U37"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BW39" i="10" s="1"/>
  <c r="BW40" i="10" s="1"/>
  <c r="BW41" i="10" s="1"/>
</calcChain>
</file>

<file path=xl/sharedStrings.xml><?xml version="1.0" encoding="utf-8"?>
<sst xmlns="http://schemas.openxmlformats.org/spreadsheetml/2006/main" count="1134" uniqueCount="613">
  <si>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</si>
  <si>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</si>
  <si>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</si>
  <si>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</si>
  <si>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</si>
  <si>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</si>
  <si>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</si>
  <si>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</si>
  <si>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</si>
  <si>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</si>
  <si>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</si>
  <si>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</si>
  <si>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</si>
  <si>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</si>
  <si>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</si>
  <si>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</si>
  <si>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</si>
  <si>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</si>
  <si>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</si>
  <si>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</si>
  <si>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</si>
  <si>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</si>
  <si>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</si>
  <si>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</si>
  <si>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</si>
  <si>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</si>
  <si>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</si>
  <si>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</si>
  <si>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</si>
  <si>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</si>
  <si>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</si>
  <si>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</si>
  <si>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</si>
  <si>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</si>
  <si>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</si>
  <si>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</si>
  <si>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</si>
  <si>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</si>
  <si>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</si>
  <si>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</si>
  <si>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</si>
  <si>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</si>
  <si>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</si>
  <si>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</si>
  <si>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</si>
  <si>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</si>
  <si>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</si>
  <si>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</si>
  <si>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</si>
  <si>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</si>
  <si>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</si>
  <si>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</si>
  <si>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</si>
  <si>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</si>
  <si>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</si>
  <si>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</si>
  <si>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</si>
  <si>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</si>
  <si>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</si>
  <si>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</si>
  <si>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</si>
  <si>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</si>
  <si>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</si>
  <si>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</si>
  <si>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</si>
  <si>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</si>
  <si>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</si>
  <si>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</si>
  <si>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</si>
  <si>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</si>
  <si>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</si>
  <si>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</si>
  <si>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</si>
  <si>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</si>
  <si>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</si>
  <si>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</si>
  <si>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</si>
  <si>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</si>
  <si>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</si>
  <si>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</si>
  <si>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</si>
  <si>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</si>
  <si>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</si>
  <si>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</si>
  <si>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</si>
  <si>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</si>
  <si>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</si>
  <si>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</si>
  <si>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</si>
  <si>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</si>
  <si>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</si>
  <si>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</si>
  <si>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</si>
  <si>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</si>
  <si>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</si>
  <si>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</si>
  <si>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</si>
  <si>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</si>
  <si>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伊仙町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</si>
  <si>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</si>
  <si>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</si>
  <si>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</si>
  <si>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</si>
  <si>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</si>
  <si>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</si>
  <si>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</si>
  <si>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</si>
  <si>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</si>
  <si>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</si>
  <si>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</si>
  <si>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</si>
  <si>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</si>
  <si>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</si>
  <si>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</si>
  <si>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</si>
  <si>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</si>
  <si>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</si>
  <si>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</si>
  <si>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</si>
  <si>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</si>
  <si>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</si>
  <si>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</si>
  <si>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</si>
  <si>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</si>
  <si>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</si>
  <si>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</si>
  <si>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</si>
  <si>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</si>
  <si>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</si>
  <si>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</si>
  <si>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</si>
  <si>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</si>
  <si>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</si>
  <si>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</si>
  <si>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</si>
  <si>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</si>
  <si>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</si>
  <si>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</si>
  <si>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</si>
  <si>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</si>
  <si>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</si>
  <si>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</si>
  <si>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</si>
  <si>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</si>
  <si>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</si>
  <si>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</si>
  <si>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</si>
  <si>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</si>
  <si>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</si>
  <si>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</si>
  <si>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</si>
  <si>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</si>
  <si>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</si>
  <si>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</si>
  <si>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</si>
  <si>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</si>
  <si>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</si>
  <si>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</si>
  <si>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</si>
  <si>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</si>
  <si>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</si>
  <si>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</si>
  <si>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</si>
  <si>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</si>
  <si>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</si>
  <si>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</si>
  <si>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</si>
  <si>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</si>
  <si>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</si>
  <si>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</si>
  <si>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</si>
  <si>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</si>
  <si>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</si>
  <si>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</si>
  <si>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</si>
  <si>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</si>
  <si>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</si>
  <si>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</si>
  <si>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</si>
  <si>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</si>
  <si>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</si>
  <si>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</si>
  <si>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</si>
  <si>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</si>
  <si>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</si>
  <si>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</si>
  <si>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</si>
  <si>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</si>
  <si>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</si>
  <si>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</si>
  <si>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</si>
  <si>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</si>
  <si>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</si>
  <si>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</si>
  <si>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</si>
  <si>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</si>
  <si>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</si>
  <si>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</si>
  <si>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</si>
  <si>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</si>
  <si>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</si>
  <si>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</si>
  <si>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</si>
  <si>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</si>
  <si>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</si>
  <si>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</si>
  <si>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</si>
  <si>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</si>
  <si>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</si>
  <si>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</si>
  <si>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</si>
  <si>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</si>
  <si>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</si>
  <si>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</si>
  <si>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</si>
  <si>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</si>
  <si>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</si>
  <si>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鹿児島県伊仙町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</si>
  <si>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</si>
  <si>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</si>
  <si>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</si>
  <si>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</si>
  <si>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</si>
  <si>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</si>
  <si>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</si>
  <si>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</si>
  <si>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</si>
  <si>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</si>
  <si>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</si>
  <si>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</si>
  <si>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</si>
  <si>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</si>
  <si>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</si>
  <si>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</si>
  <si>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</si>
  <si>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</si>
  <si>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</si>
  <si>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</si>
  <si>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</si>
  <si>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</si>
  <si>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</si>
  <si>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</si>
  <si>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</si>
  <si>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</si>
  <si>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</si>
  <si>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</si>
  <si>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</si>
  <si>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</si>
  <si>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</si>
  <si>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</si>
  <si>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</si>
  <si>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</si>
  <si>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</si>
  <si>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</si>
  <si>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</si>
  <si>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</si>
  <si>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</si>
  <si>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</si>
  <si>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</si>
  <si>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</si>
  <si>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</si>
  <si>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</si>
  <si>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</si>
  <si>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</si>
  <si>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</si>
  <si>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</si>
  <si>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</si>
  <si>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</si>
  <si>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</si>
  <si>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</si>
  <si>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</si>
  <si>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</si>
  <si>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</si>
  <si>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</si>
  <si>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</si>
  <si>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</si>
  <si>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</si>
  <si>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</si>
  <si>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</si>
  <si>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</si>
  <si>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</si>
  <si>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</si>
  <si>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</si>
  <si>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</si>
  <si>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</si>
  <si>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</si>
  <si>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</si>
  <si>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</si>
  <si>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</si>
  <si>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</si>
  <si>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</si>
  <si>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</si>
  <si>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</si>
  <si>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</si>
  <si>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</si>
  <si>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</si>
  <si>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</si>
  <si>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</si>
  <si>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</si>
  <si>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</si>
  <si>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</si>
  <si>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</si>
  <si>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</si>
  <si>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</si>
  <si>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</si>
  <si>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</si>
  <si>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</si>
  <si>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</si>
  <si>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</si>
  <si>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</si>
  <si>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</si>
  <si>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</si>
  <si>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</si>
  <si>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</si>
  <si>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</si>
  <si>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</si>
  <si>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</si>
  <si>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</si>
  <si>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</si>
  <si>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</si>
  <si>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</si>
  <si>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</si>
  <si>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</si>
  <si>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</si>
  <si>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</si>
  <si>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</si>
  <si>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</si>
  <si>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</si>
  <si>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</si>
  <si>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</si>
  <si>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</si>
  <si>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</si>
  <si>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</si>
  <si>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</si>
  <si>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</si>
  <si>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</si>
  <si>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</si>
  <si>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</si>
  <si>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</si>
  <si>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</si>
  <si>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</si>
  <si>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</si>
  <si>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</si>
  <si>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</si>
  <si>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</si>
  <si>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</si>
  <si>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</si>
  <si>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</si>
  <si>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</si>
  <si>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</si>
  <si>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</si>
  <si>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</si>
  <si>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</si>
  <si>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</si>
  <si>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</si>
  <si>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</si>
  <si>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</si>
  <si>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</si>
  <si>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</si>
  <si>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</si>
  <si>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</si>
  <si>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</si>
  <si>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</si>
  <si>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</si>
  <si>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</si>
  <si>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</si>
  <si>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鹿児島県伊仙町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</si>
  <si>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</si>
  <si>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</si>
  <si>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</si>
  <si>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</si>
  <si>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</si>
  <si>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</si>
  <si>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</si>
  <si>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</si>
  <si>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</si>
  <si>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</si>
  <si>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</si>
  <si>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</si>
  <si>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</si>
  <si>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</si>
  <si>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</si>
  <si>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</si>
  <si>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</si>
  <si>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</si>
  <si>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</si>
  <si>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</si>
  <si>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徳之島交流ひろば「ほーらい館」特別会計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</si>
  <si>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</si>
  <si>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</si>
  <si>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</si>
  <si>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</si>
  <si>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</si>
  <si>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</si>
  <si>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</si>
  <si>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</si>
  <si>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</si>
  <si>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</si>
  <si>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</si>
  <si>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</si>
  <si>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</si>
  <si>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</si>
  <si>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伊仙町国民健康保険特別会計</t>
    <phoneticPr fontId="5"/>
  </si>
  <si>
    <t>伊仙町国民健康保険直営診療施設勘定特別会計</t>
    <phoneticPr fontId="5"/>
  </si>
  <si>
    <t>伊仙町介護保険特別会計</t>
    <phoneticPr fontId="5"/>
  </si>
  <si>
    <t>伊仙町後期高齢者医療特別会計</t>
    <phoneticPr fontId="5"/>
  </si>
  <si>
    <t>伊仙町上水道事業会計</t>
    <phoneticPr fontId="5"/>
  </si>
  <si>
    <t>法適用企業</t>
    <phoneticPr fontId="5"/>
  </si>
  <si>
    <t>伊仙町簡易水道特別会計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</si>
  <si>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</si>
  <si>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</si>
  <si>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</si>
  <si>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</si>
  <si>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</si>
  <si>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</si>
  <si>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</si>
  <si>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</si>
  <si>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</si>
  <si>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</si>
  <si>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</si>
  <si>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</si>
  <si>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</si>
  <si>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</si>
  <si>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</si>
  <si>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</si>
  <si>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</si>
  <si>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</si>
  <si>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</si>
  <si>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</si>
  <si>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</si>
  <si>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</si>
  <si>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</si>
  <si>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</si>
  <si>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</si>
  <si>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</si>
  <si>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</si>
  <si>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</si>
  <si>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</si>
  <si>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</si>
  <si>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</si>
  <si>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</si>
  <si>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</si>
  <si>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</si>
  <si>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</si>
  <si>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</si>
  <si>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</si>
  <si>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</si>
  <si>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</si>
  <si>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</si>
  <si>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</si>
  <si>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</si>
  <si>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</si>
  <si>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</si>
  <si>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</si>
  <si>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</si>
  <si>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</si>
  <si>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</si>
  <si>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</si>
  <si>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</si>
  <si>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</si>
  <si>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</si>
  <si>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</si>
  <si>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</si>
  <si>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</si>
  <si>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</si>
  <si>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</si>
  <si>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</si>
  <si>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</si>
  <si>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伊仙町上水道事業会計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</si>
  <si>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</si>
  <si>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</si>
  <si>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</si>
  <si>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</si>
  <si>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</si>
  <si>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</si>
  <si>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</si>
  <si>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</si>
  <si>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</si>
  <si>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</si>
  <si>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</si>
  <si>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</si>
  <si>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</si>
  <si>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</si>
  <si>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</si>
  <si>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</si>
  <si>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</si>
  <si>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</si>
  <si>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</si>
  <si>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</si>
  <si>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</si>
  <si>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</si>
  <si>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</si>
  <si>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</si>
  <si>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</si>
  <si>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</si>
  <si>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</si>
  <si>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</si>
  <si>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</si>
  <si>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</si>
  <si>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</si>
  <si>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</si>
  <si>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</si>
  <si>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</si>
  <si>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</si>
  <si>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</si>
  <si>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</si>
  <si>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</si>
  <si>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</si>
  <si>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</si>
  <si>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</si>
  <si>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</si>
  <si>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</si>
  <si>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</si>
  <si>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</si>
  <si>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</si>
  <si>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</si>
  <si>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</si>
  <si>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</si>
  <si>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</si>
  <si>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</si>
  <si>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</si>
  <si>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</si>
  <si>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</si>
  <si>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</si>
  <si>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</si>
  <si>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</si>
  <si>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</si>
  <si>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</si>
  <si>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</si>
  <si>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</si>
  <si>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</si>
  <si>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</si>
  <si>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</si>
  <si>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</si>
  <si>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</si>
  <si>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</si>
  <si>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</si>
  <si>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</si>
  <si>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</si>
  <si>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</si>
  <si>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</si>
  <si>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</si>
  <si>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</si>
  <si>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</si>
  <si>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</si>
  <si>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</si>
  <si>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</si>
  <si>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</si>
  <si>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</si>
  <si>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</si>
  <si>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</si>
  <si>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</si>
  <si>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</si>
  <si>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</si>
  <si>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</si>
  <si>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0.12</t>
  </si>
  <si>
    <t>▲ 4.19</t>
  </si>
  <si>
    <t>伊仙町上水道事業会計</t>
  </si>
  <si>
    <t>一般会計</t>
  </si>
  <si>
    <t>伊仙町介護保険特別会計</t>
  </si>
  <si>
    <t>伊仙町国民健康保険特別会計</t>
  </si>
  <si>
    <t>伊仙町後期高齢者医療特別会計</t>
  </si>
  <si>
    <t>伊仙町簡易水道特別会計</t>
  </si>
  <si>
    <t>徳之島交流ひろば「ほーらい館」特別会計</t>
  </si>
  <si>
    <t>伊仙町国民健康保険直営診療施設勘定特別会計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</si>
  <si>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</si>
  <si>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</si>
  <si>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</si>
  <si>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</si>
  <si>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</si>
  <si>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</si>
  <si>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</si>
  <si>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</si>
  <si>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</si>
  <si>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</si>
  <si>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</si>
  <si>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</si>
  <si>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2">
      <t>アマミ</t>
    </rPh>
    <rPh sb="2" eb="4">
      <t>グントウ</t>
    </rPh>
    <rPh sb="4" eb="6">
      <t>コウイキ</t>
    </rPh>
    <rPh sb="6" eb="8">
      <t>ジム</t>
    </rPh>
    <rPh sb="8" eb="10">
      <t>クミアイ</t>
    </rPh>
    <phoneticPr fontId="2"/>
  </si>
  <si>
    <t>鹿児島県後期高齢者医療広域連合（後期高齢者医療特別会計）</t>
    <phoneticPr fontId="2"/>
  </si>
  <si>
    <t>鹿児島県後期高齢者医療広域連合（一般会計）</t>
    <phoneticPr fontId="2"/>
  </si>
  <si>
    <t>徳之島愛ランド広域連合徳之島食肉センター（特別会計）</t>
    <phoneticPr fontId="2"/>
  </si>
  <si>
    <t>徳之島愛ランド広域連合（一般会計）</t>
    <phoneticPr fontId="2"/>
  </si>
  <si>
    <t>徳之島地区介護保険組合</t>
    <rPh sb="0" eb="3">
      <t>トクノシマ</t>
    </rPh>
    <rPh sb="3" eb="5">
      <t>チク</t>
    </rPh>
    <rPh sb="5" eb="7">
      <t>カイゴ</t>
    </rPh>
    <rPh sb="7" eb="9">
      <t>ホケン</t>
    </rPh>
    <rPh sb="9" eb="11">
      <t>クミアイ</t>
    </rPh>
    <phoneticPr fontId="2"/>
  </si>
  <si>
    <t>-</t>
    <phoneticPr fontId="2"/>
  </si>
  <si>
    <t>-</t>
    <phoneticPr fontId="2"/>
  </si>
  <si>
    <t>-</t>
    <phoneticPr fontId="2"/>
  </si>
  <si>
    <t>-</t>
    <phoneticPr fontId="2"/>
  </si>
  <si>
    <t>-</t>
    <phoneticPr fontId="2"/>
  </si>
  <si>
    <t>-</t>
    <phoneticPr fontId="2"/>
  </si>
  <si>
    <t>-</t>
    <phoneticPr fontId="2"/>
  </si>
  <si>
    <t>公共施設総合管理基金</t>
    <rPh sb="0" eb="2">
      <t>コウキョウ</t>
    </rPh>
    <rPh sb="2" eb="4">
      <t>シセツ</t>
    </rPh>
    <rPh sb="4" eb="6">
      <t>ソウゴウ</t>
    </rPh>
    <rPh sb="6" eb="8">
      <t>カンリ</t>
    </rPh>
    <rPh sb="8" eb="10">
      <t>キキン</t>
    </rPh>
    <phoneticPr fontId="2"/>
  </si>
  <si>
    <t>きばらでぇ伊仙応援基金</t>
    <rPh sb="5" eb="7">
      <t>イセン</t>
    </rPh>
    <rPh sb="7" eb="9">
      <t>オウエン</t>
    </rPh>
    <rPh sb="9" eb="11">
      <t>キキン</t>
    </rPh>
    <phoneticPr fontId="2"/>
  </si>
  <si>
    <t>中山間ふるさと水と土保全基金</t>
    <rPh sb="0" eb="3">
      <t>チュウサンカン</t>
    </rPh>
    <rPh sb="7" eb="8">
      <t>ミズ</t>
    </rPh>
    <rPh sb="9" eb="10">
      <t>ツチ</t>
    </rPh>
    <rPh sb="10" eb="12">
      <t>ホゼン</t>
    </rPh>
    <rPh sb="12" eb="14">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</si>
  <si>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</si>
  <si>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</si>
  <si>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</si>
  <si>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</si>
  <si>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</si>
  <si>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</si>
  <si>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</si>
  <si>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</si>
  <si>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は類似団体よりも高い水準となっている。将来負担比率については、地方債の新規発行を抑制した結果、年々低下している。一方で、有形固定資産減価償却率は上昇しているが、主な要因としては、道路・幼稚園・消防施設の減価償却率が90％以上になっていることと、町内の庁舎や保健センター等の施設の減価償却率が70％以上と高い数値であることなどが挙げられる。公共施設等総合管理計画や個別施設計画に基づき、老朽化対策に積極的に取り組んでいく。</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19" eb="21">
      <t>ルイジ</t>
    </rPh>
    <rPh sb="21" eb="23">
      <t>ダンタイ</t>
    </rPh>
    <rPh sb="26" eb="27">
      <t>タカ</t>
    </rPh>
    <rPh sb="28" eb="30">
      <t>スイジュン</t>
    </rPh>
    <rPh sb="37" eb="39">
      <t>ショウライ</t>
    </rPh>
    <rPh sb="39" eb="41">
      <t>フタン</t>
    </rPh>
    <rPh sb="41" eb="43">
      <t>ヒリツ</t>
    </rPh>
    <rPh sb="49" eb="52">
      <t>チホウサイ</t>
    </rPh>
    <rPh sb="53" eb="55">
      <t>シンキ</t>
    </rPh>
    <rPh sb="55" eb="57">
      <t>ハッコウ</t>
    </rPh>
    <rPh sb="58" eb="60">
      <t>ヨクセイ</t>
    </rPh>
    <rPh sb="62" eb="64">
      <t>ケッカ</t>
    </rPh>
    <rPh sb="65" eb="67">
      <t>ネンネン</t>
    </rPh>
    <rPh sb="67" eb="69">
      <t>テイカ</t>
    </rPh>
    <rPh sb="74" eb="76">
      <t>イッポウ</t>
    </rPh>
    <rPh sb="90" eb="92">
      <t>ジョウショウ</t>
    </rPh>
    <rPh sb="98" eb="99">
      <t>オモ</t>
    </rPh>
    <rPh sb="100" eb="102">
      <t>ヨウイン</t>
    </rPh>
    <rPh sb="107" eb="109">
      <t>ドウロ</t>
    </rPh>
    <rPh sb="114" eb="116">
      <t>ショウボウ</t>
    </rPh>
    <rPh sb="116" eb="118">
      <t>シセツ</t>
    </rPh>
    <rPh sb="119" eb="121">
      <t>ゲンカ</t>
    </rPh>
    <rPh sb="121" eb="123">
      <t>ショウキャク</t>
    </rPh>
    <rPh sb="123" eb="124">
      <t>リツ</t>
    </rPh>
    <rPh sb="128" eb="130">
      <t>イジョウ</t>
    </rPh>
    <rPh sb="140" eb="142">
      <t>チョウナイ</t>
    </rPh>
    <rPh sb="143" eb="145">
      <t>チョウシャ</t>
    </rPh>
    <rPh sb="146" eb="148">
      <t>ホケン</t>
    </rPh>
    <rPh sb="152" eb="153">
      <t>トウ</t>
    </rPh>
    <rPh sb="154" eb="156">
      <t>シセツ</t>
    </rPh>
    <rPh sb="157" eb="159">
      <t>ゲンカ</t>
    </rPh>
    <rPh sb="159" eb="161">
      <t>ショウキャク</t>
    </rPh>
    <rPh sb="161" eb="162">
      <t>リツ</t>
    </rPh>
    <rPh sb="166" eb="168">
      <t>イジョウ</t>
    </rPh>
    <rPh sb="169" eb="170">
      <t>タカ</t>
    </rPh>
    <rPh sb="171" eb="173">
      <t>スウチ</t>
    </rPh>
    <rPh sb="181" eb="182">
      <t>ア</t>
    </rPh>
    <rPh sb="187" eb="189">
      <t>コウキョウ</t>
    </rPh>
    <rPh sb="189" eb="191">
      <t>シセツ</t>
    </rPh>
    <rPh sb="191" eb="192">
      <t>トウ</t>
    </rPh>
    <rPh sb="192" eb="194">
      <t>ソウゴウ</t>
    </rPh>
    <rPh sb="194" eb="196">
      <t>カンリ</t>
    </rPh>
    <rPh sb="196" eb="198">
      <t>ケイカク</t>
    </rPh>
    <rPh sb="199" eb="201">
      <t>コベツ</t>
    </rPh>
    <rPh sb="201" eb="203">
      <t>シセツ</t>
    </rPh>
    <rPh sb="203" eb="205">
      <t>ケイカク</t>
    </rPh>
    <rPh sb="206" eb="207">
      <t>モト</t>
    </rPh>
    <rPh sb="210" eb="213">
      <t>ロウキュウカ</t>
    </rPh>
    <rPh sb="213" eb="215">
      <t>タイサク</t>
    </rPh>
    <rPh sb="216" eb="219">
      <t>セッキョクテキ</t>
    </rPh>
    <rPh sb="220" eb="221">
      <t>ト</t>
    </rPh>
    <rPh sb="222" eb="223">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</si>
  <si>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</si>
  <si>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</si>
  <si>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</si>
  <si>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</si>
  <si>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</si>
  <si>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</si>
  <si>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</si>
  <si>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</si>
  <si>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</si>
  <si>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</si>
  <si>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実質公債費比率ともに類似団体平均値を上回っているが、昨年度と比較すると減少傾向にある。これは、過去の事業の地方債償還完了によるものである。しかし、今後、昭和37年に建設された庁舎と昭和30年代に建築された学校の建替等を予定しているため将来負担比率、実質公債費比率の増加が予想される。公共施設等総合管理計画や個別施設計画に基づき、起債予定事業の精査を行うと同時に、交付税措置の高い地方債を活用するよう努め、これまで以上に公債費の適正化に取り組む。</t>
    <rPh sb="0" eb="2">
      <t>ショウライ</t>
    </rPh>
    <rPh sb="2" eb="4">
      <t>フタン</t>
    </rPh>
    <rPh sb="4" eb="6">
      <t>ヒリツ</t>
    </rPh>
    <rPh sb="7" eb="9">
      <t>ジッシツ</t>
    </rPh>
    <rPh sb="9" eb="12">
      <t>コウサイヒ</t>
    </rPh>
    <rPh sb="12" eb="14">
      <t>ヒリツ</t>
    </rPh>
    <rPh sb="17" eb="19">
      <t>ルイジ</t>
    </rPh>
    <rPh sb="19" eb="21">
      <t>ダンタイ</t>
    </rPh>
    <rPh sb="21" eb="23">
      <t>ヘイキン</t>
    </rPh>
    <rPh sb="23" eb="24">
      <t>チ</t>
    </rPh>
    <rPh sb="25" eb="27">
      <t>ウワマワ</t>
    </rPh>
    <rPh sb="33" eb="36">
      <t>サクネンド</t>
    </rPh>
    <rPh sb="37" eb="39">
      <t>ヒカク</t>
    </rPh>
    <rPh sb="42" eb="44">
      <t>ゲンショウ</t>
    </rPh>
    <rPh sb="44" eb="46">
      <t>ケイコウ</t>
    </rPh>
    <rPh sb="54" eb="56">
      <t>カコ</t>
    </rPh>
    <rPh sb="57" eb="59">
      <t>ジギョウ</t>
    </rPh>
    <rPh sb="60" eb="63">
      <t>チホウサイ</t>
    </rPh>
    <rPh sb="63" eb="65">
      <t>ショウカン</t>
    </rPh>
    <rPh sb="65" eb="67">
      <t>カンリョウ</t>
    </rPh>
    <rPh sb="80" eb="82">
      <t>コンゴ</t>
    </rPh>
    <rPh sb="83" eb="85">
      <t>ショウワ</t>
    </rPh>
    <rPh sb="87" eb="88">
      <t>ネン</t>
    </rPh>
    <rPh sb="89" eb="91">
      <t>ケンセツ</t>
    </rPh>
    <rPh sb="94" eb="96">
      <t>チョウシャ</t>
    </rPh>
    <rPh sb="97" eb="99">
      <t>ショウワ</t>
    </rPh>
    <rPh sb="101" eb="103">
      <t>ネンダイ</t>
    </rPh>
    <rPh sb="104" eb="106">
      <t>ケンチク</t>
    </rPh>
    <rPh sb="109" eb="111">
      <t>ガッコウ</t>
    </rPh>
    <rPh sb="112" eb="114">
      <t>タテカ</t>
    </rPh>
    <rPh sb="114" eb="115">
      <t>トウ</t>
    </rPh>
    <rPh sb="116" eb="118">
      <t>ヨテイ</t>
    </rPh>
    <rPh sb="124" eb="126">
      <t>ショウライ</t>
    </rPh>
    <rPh sb="126" eb="128">
      <t>フタン</t>
    </rPh>
    <rPh sb="128" eb="130">
      <t>ヒリツ</t>
    </rPh>
    <rPh sb="131" eb="133">
      <t>ジッシツ</t>
    </rPh>
    <rPh sb="133" eb="136">
      <t>コウサイヒ</t>
    </rPh>
    <rPh sb="136" eb="138">
      <t>ヒリツ</t>
    </rPh>
    <rPh sb="139" eb="141">
      <t>ゾウカ</t>
    </rPh>
    <rPh sb="142" eb="144">
      <t>ヨソウ</t>
    </rPh>
    <rPh sb="171" eb="173">
      <t>キサイ</t>
    </rPh>
    <rPh sb="173" eb="175">
      <t>ヨテイ</t>
    </rPh>
    <rPh sb="175" eb="177">
      <t>ジギョウ</t>
    </rPh>
    <rPh sb="178" eb="180">
      <t>セイサ</t>
    </rPh>
    <rPh sb="181" eb="182">
      <t>オコナ</t>
    </rPh>
    <rPh sb="184" eb="186">
      <t>ドウジ</t>
    </rPh>
    <rPh sb="188" eb="191">
      <t>コウフゼイ</t>
    </rPh>
    <rPh sb="191" eb="193">
      <t>ソチ</t>
    </rPh>
    <rPh sb="194" eb="195">
      <t>タカ</t>
    </rPh>
    <rPh sb="196" eb="199">
      <t>チホウサイ</t>
    </rPh>
    <rPh sb="200" eb="202">
      <t>カツヨウ</t>
    </rPh>
    <rPh sb="206" eb="207">
      <t>ツト</t>
    </rPh>
    <rPh sb="213" eb="215">
      <t>イジョウ</t>
    </rPh>
    <rPh sb="216" eb="218">
      <t>コウサイ</t>
    </rPh>
    <rPh sb="218" eb="219">
      <t>ヒ</t>
    </rPh>
    <rPh sb="220" eb="223">
      <t>テキセイカ</t>
    </rPh>
    <rPh sb="224" eb="225">
      <t>ト</t>
    </rPh>
    <rPh sb="226" eb="227">
      <t>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</si>
</sst>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6DC4-408D-90F2-54E8ED2E92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88204</c:v>
                </c:pt>
                <c:pt idx="1">
                  <c:v>135272</c:v>
                </c:pt>
                <c:pt idx="2">
                  <c:v>115575</c:v>
                </c:pt>
                <c:pt idx="3">
                  <c:v>134107</c:v>
                </c:pt>
                <c:pt idx="4">
                  <c:v>201652</c:v>
                </c:pt>
              </c:numCache>
            </c:numRef>
          </c:val>
          <c:smooth val="0"/>
          <c:extLst>
            <c:ext xmlns:c16="http://schemas.microsoft.com/office/drawing/2014/chart" uri="{C3380CC4-5D6E-409C-BE32-E72D297353CC}">
              <c16:uniqueId val="{00000001-6DC4-408D-90F2-54E8ED2E9277}"/>
            </c:ext>
          </c:extLst>
        </c:ser>
        <c:dLbls>
          <c:showLegendKey val="0"/>
          <c:showVal val="0"/>
          <c:showCatName val="0"/>
          <c:showSerName val="0"/>
          <c:showPercent val="0"/>
          <c:showBubbleSize val="0"/>
        </c:dLbls>
        <c:marker val="1"/>
        <c:smooth val="0"/>
        <c:axId val="142023400"/>
        <c:axId val="142021832"/>
      </c:lineChart>
      <c:catAx>
        <c:axId val="142023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021832"/>
        <c:crosses val="autoZero"/>
        <c:auto val="1"/>
        <c:lblAlgn val="ctr"/>
        <c:lblOffset val="100"/>
        <c:tickLblSkip val="1"/>
        <c:tickMarkSkip val="1"/>
        <c:noMultiLvlLbl val="0"/>
      </c:catAx>
      <c:valAx>
        <c:axId val="14202183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023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2.52</c:v>
                </c:pt>
                <c:pt idx="1">
                  <c:v>2.09</c:v>
                </c:pt>
                <c:pt idx="2">
                  <c:v>2.4900000000000002</c:v>
                </c:pt>
                <c:pt idx="3">
                  <c:v>3.94</c:v>
                </c:pt>
                <c:pt idx="4">
                  <c:v>2.14</c:v>
                </c:pt>
              </c:numCache>
            </c:numRef>
          </c:val>
          <c:extLst>
            <c:ext xmlns:c16="http://schemas.microsoft.com/office/drawing/2014/chart" uri="{C3380CC4-5D6E-409C-BE32-E72D297353CC}">
              <c16:uniqueId val="{00000000-185C-4EEE-96C2-646BF629C4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15.51</c:v>
                </c:pt>
                <c:pt idx="1">
                  <c:v>20.05</c:v>
                </c:pt>
                <c:pt idx="2">
                  <c:v>26.44</c:v>
                </c:pt>
                <c:pt idx="3">
                  <c:v>27.85</c:v>
                </c:pt>
                <c:pt idx="4">
                  <c:v>27.83</c:v>
                </c:pt>
              </c:numCache>
            </c:numRef>
          </c:val>
          <c:extLst>
            <c:ext xmlns:c16="http://schemas.microsoft.com/office/drawing/2014/chart" uri="{C3380CC4-5D6E-409C-BE32-E72D297353CC}">
              <c16:uniqueId val="{00000001-185C-4EEE-96C2-646BF629C422}"/>
            </c:ext>
          </c:extLst>
        </c:ser>
        <c:dLbls>
          <c:showLegendKey val="0"/>
          <c:showVal val="0"/>
          <c:showCatName val="0"/>
          <c:showSerName val="0"/>
          <c:showPercent val="0"/>
          <c:showBubbleSize val="0"/>
        </c:dLbls>
        <c:gapWidth val="250"/>
        <c:overlap val="100"/>
        <c:axId val="306425672"/>
        <c:axId val="306425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-0.12</c:v>
                </c:pt>
                <c:pt idx="1">
                  <c:v>3.39</c:v>
                </c:pt>
                <c:pt idx="2">
                  <c:v>5.86</c:v>
                </c:pt>
                <c:pt idx="3">
                  <c:v>1.45</c:v>
                </c:pt>
                <c:pt idx="4">
                  <c:v>-4.1900000000000004</c:v>
                </c:pt>
              </c:numCache>
            </c:numRef>
          </c:val>
          <c:smooth val="0"/>
          <c:extLst>
            <c:ext xmlns:c16="http://schemas.microsoft.com/office/drawing/2014/chart" uri="{C3380CC4-5D6E-409C-BE32-E72D297353CC}">
              <c16:uniqueId val="{00000002-185C-4EEE-96C2-646BF629C422}"/>
            </c:ext>
          </c:extLst>
        </c:ser>
        <c:dLbls>
          <c:showLegendKey val="0"/>
          <c:showVal val="0"/>
          <c:showCatName val="0"/>
          <c:showSerName val="0"/>
          <c:showPercent val="0"/>
          <c:showBubbleSize val="0"/>
        </c:dLbls>
        <c:marker val="1"/>
        <c:smooth val="0"/>
        <c:axId val="306425672"/>
        <c:axId val="306425280"/>
      </c:lineChart>
      <c:catAx>
        <c:axId val="306425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6425280"/>
        <c:crosses val="autoZero"/>
        <c:auto val="1"/>
        <c:lblAlgn val="ctr"/>
        <c:lblOffset val="100"/>
        <c:tickLblSkip val="1"/>
        <c:tickMarkSkip val="1"/>
        <c:noMultiLvlLbl val="0"/>
      </c:catAx>
      <c:valAx>
        <c:axId val="306425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425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FAB-4124-BE4F-F7C58EEC5A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AB-4124-BE4F-F7C58EEC5A18}"/>
            </c:ext>
          </c:extLst>
        </c:ser>
        <c:ser>
          <c:idx val="2"/>
          <c:order val="2"/>
          <c:tx>
            <c:strRef>
              <c:f>データシート!$A$29</c:f>
              <c:strCache>
                <c:ptCount val="1"/>
                <c:pt idx="0">
                  <c:v>伊仙町国民健康保険直営診療施設勘定特別会計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FAB-4124-BE4F-F7C58EEC5A18}"/>
            </c:ext>
          </c:extLst>
        </c:ser>
        <c:ser>
          <c:idx val="3"/>
          <c:order val="3"/>
          <c:tx>
            <c:strRef>
              <c:f>データシート!$A$30</c:f>
              <c:strCache>
                <c:ptCount val="1"/>
                <c:pt idx="0">
                  <c:v>徳之島交流ひろば「ほーらい館」特別会計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0.19</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3-8FAB-4124-BE4F-F7C58EEC5A18}"/>
            </c:ext>
          </c:extLst>
        </c:ser>
        <c:ser>
          <c:idx val="4"/>
          <c:order val="4"/>
          <c:tx>
            <c:strRef>
              <c:f>データシート!$A$31</c:f>
              <c:strCache>
                <c:ptCount val="1"/>
                <c:pt idx="0">
                  <c:v>伊仙町簡易水道特別会計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0.31</c:v>
                </c:pt>
                <c:pt idx="2">
                  <c:v>#N/A</c:v>
                </c:pt>
                <c:pt idx="3">
                  <c:v>0.3</c:v>
                </c:pt>
                <c:pt idx="4">
                  <c:v>#N/A</c:v>
                </c:pt>
                <c:pt idx="5">
                  <c:v>0.04</c:v>
                </c:pt>
                <c:pt idx="6">
                  <c:v>#N/A</c:v>
                </c:pt>
                <c:pt idx="7">
                  <c:v>0.04</c:v>
                </c:pt>
                <c:pt idx="8">
                  <c:v>#N/A</c:v>
                </c:pt>
                <c:pt idx="9">
                  <c:v>0.03</c:v>
                </c:pt>
              </c:numCache>
            </c:numRef>
          </c:val>
          <c:extLst>
            <c:ext xmlns:c16="http://schemas.microsoft.com/office/drawing/2014/chart" uri="{C3380CC4-5D6E-409C-BE32-E72D297353CC}">
              <c16:uniqueId val="{00000004-8FAB-4124-BE4F-F7C58EEC5A18}"/>
            </c:ext>
          </c:extLst>
        </c:ser>
        <c:ser>
          <c:idx val="5"/>
          <c:order val="5"/>
          <c:tx>
            <c:strRef>
              <c:f>データシート!$A$32</c:f>
              <c:strCache>
                <c:ptCount val="1"/>
                <c:pt idx="0">
                  <c:v>伊仙町後期高齢者医療特別会計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0.05</c:v>
                </c:pt>
                <c:pt idx="6">
                  <c:v>#N/A</c:v>
                </c:pt>
                <c:pt idx="7">
                  <c:v>0.06</c:v>
                </c:pt>
                <c:pt idx="8">
                  <c:v>#N/A</c:v>
                </c:pt>
                <c:pt idx="9">
                  <c:v>0.04</c:v>
                </c:pt>
              </c:numCache>
            </c:numRef>
          </c:val>
          <c:extLst>
            <c:ext xmlns:c16="http://schemas.microsoft.com/office/drawing/2014/chart" uri="{C3380CC4-5D6E-409C-BE32-E72D297353CC}">
              <c16:uniqueId val="{00000005-8FAB-4124-BE4F-F7C58EEC5A18}"/>
            </c:ext>
          </c:extLst>
        </c:ser>
        <c:ser>
          <c:idx val="6"/>
          <c:order val="6"/>
          <c:tx>
            <c:strRef>
              <c:f>データシート!$A$33</c:f>
              <c:strCache>
                <c:ptCount val="1"/>
                <c:pt idx="0">
                  <c:v>伊仙町国民健康保険特別会計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c:v>
                </c:pt>
                <c:pt idx="2">
                  <c:v>#N/A</c:v>
                </c:pt>
                <c:pt idx="3">
                  <c:v>0.2</c:v>
                </c:pt>
                <c:pt idx="4">
                  <c:v>#N/A</c:v>
                </c:pt>
                <c:pt idx="5">
                  <c:v>0.68</c:v>
                </c:pt>
                <c:pt idx="6">
                  <c:v>#N/A</c:v>
                </c:pt>
                <c:pt idx="7">
                  <c:v>0.71</c:v>
                </c:pt>
                <c:pt idx="8">
                  <c:v>#N/A</c:v>
                </c:pt>
                <c:pt idx="9">
                  <c:v>0.57999999999999996</c:v>
                </c:pt>
              </c:numCache>
            </c:numRef>
          </c:val>
          <c:extLst>
            <c:ext xmlns:c16="http://schemas.microsoft.com/office/drawing/2014/chart" uri="{C3380CC4-5D6E-409C-BE32-E72D297353CC}">
              <c16:uniqueId val="{00000006-8FAB-4124-BE4F-F7C58EEC5A18}"/>
            </c:ext>
          </c:extLst>
        </c:ser>
        <c:ser>
          <c:idx val="7"/>
          <c:order val="7"/>
          <c:tx>
            <c:strRef>
              <c:f>データシート!$A$34</c:f>
              <c:strCache>
                <c:ptCount val="1"/>
                <c:pt idx="0">
                  <c:v>伊仙町介護保険特別会計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0.43</c:v>
                </c:pt>
                <c:pt idx="2">
                  <c:v>#N/A</c:v>
                </c:pt>
                <c:pt idx="3">
                  <c:v>0.41</c:v>
                </c:pt>
                <c:pt idx="4">
                  <c:v>#N/A</c:v>
                </c:pt>
                <c:pt idx="5">
                  <c:v>0.36</c:v>
                </c:pt>
                <c:pt idx="6">
                  <c:v>#N/A</c:v>
                </c:pt>
                <c:pt idx="7">
                  <c:v>0.94</c:v>
                </c:pt>
                <c:pt idx="8">
                  <c:v>#N/A</c:v>
                </c:pt>
                <c:pt idx="9">
                  <c:v>0.76</c:v>
                </c:pt>
              </c:numCache>
            </c:numRef>
          </c:val>
          <c:extLst>
            <c:ext xmlns:c16="http://schemas.microsoft.com/office/drawing/2014/chart" uri="{C3380CC4-5D6E-409C-BE32-E72D297353CC}">
              <c16:uniqueId val="{00000007-8FAB-4124-BE4F-F7C58EEC5A1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2.31</c:v>
                </c:pt>
                <c:pt idx="2">
                  <c:v>#N/A</c:v>
                </c:pt>
                <c:pt idx="3">
                  <c:v>2.12</c:v>
                </c:pt>
                <c:pt idx="4">
                  <c:v>#N/A</c:v>
                </c:pt>
                <c:pt idx="5">
                  <c:v>2.46</c:v>
                </c:pt>
                <c:pt idx="6">
                  <c:v>#N/A</c:v>
                </c:pt>
                <c:pt idx="7">
                  <c:v>3.94</c:v>
                </c:pt>
                <c:pt idx="8">
                  <c:v>#N/A</c:v>
                </c:pt>
                <c:pt idx="9">
                  <c:v>2.14</c:v>
                </c:pt>
              </c:numCache>
            </c:numRef>
          </c:val>
          <c:extLst>
            <c:ext xmlns:c16="http://schemas.microsoft.com/office/drawing/2014/chart" uri="{C3380CC4-5D6E-409C-BE32-E72D297353CC}">
              <c16:uniqueId val="{00000008-8FAB-4124-BE4F-F7C58EEC5A18}"/>
            </c:ext>
          </c:extLst>
        </c:ser>
        <c:ser>
          <c:idx val="9"/>
          <c:order val="9"/>
          <c:tx>
            <c:strRef>
              <c:f>データシート!$A$36</c:f>
              <c:strCache>
                <c:ptCount val="1"/>
                <c:pt idx="0">
                  <c:v>伊仙町上水道事業会計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8.6999999999999993</c:v>
                </c:pt>
                <c:pt idx="2">
                  <c:v>#N/A</c:v>
                </c:pt>
                <c:pt idx="3">
                  <c:v>9.52</c:v>
                </c:pt>
                <c:pt idx="4">
                  <c:v>#N/A</c:v>
                </c:pt>
                <c:pt idx="5">
                  <c:v>9.61</c:v>
                </c:pt>
                <c:pt idx="6">
                  <c:v>#N/A</c:v>
                </c:pt>
                <c:pt idx="7">
                  <c:v>9.57</c:v>
                </c:pt>
                <c:pt idx="8">
                  <c:v>#N/A</c:v>
                </c:pt>
                <c:pt idx="9">
                  <c:v>9.81</c:v>
                </c:pt>
              </c:numCache>
            </c:numRef>
          </c:val>
          <c:extLst>
            <c:ext xmlns:c16="http://schemas.microsoft.com/office/drawing/2014/chart" uri="{C3380CC4-5D6E-409C-BE32-E72D297353CC}">
              <c16:uniqueId val="{00000009-8FAB-4124-BE4F-F7C58EEC5A18}"/>
            </c:ext>
          </c:extLst>
        </c:ser>
        <c:dLbls>
          <c:showLegendKey val="0"/>
          <c:showVal val="0"/>
          <c:showCatName val="0"/>
          <c:showSerName val="0"/>
          <c:showPercent val="0"/>
          <c:showBubbleSize val="0"/>
        </c:dLbls>
        <c:gapWidth val="150"/>
        <c:overlap val="100"/>
        <c:axId val="306424496"/>
        <c:axId val="306424104"/>
      </c:barChart>
      <c:catAx>
        <c:axId val="30642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6424104"/>
        <c:crosses val="autoZero"/>
        <c:auto val="1"/>
        <c:lblAlgn val="ctr"/>
        <c:lblOffset val="100"/>
        <c:tickLblSkip val="1"/>
        <c:tickMarkSkip val="1"/>
        <c:noMultiLvlLbl val="0"/>
      </c:catAx>
      <c:valAx>
        <c:axId val="306424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424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690</c:v>
                </c:pt>
                <c:pt idx="5">
                  <c:v>698</c:v>
                </c:pt>
                <c:pt idx="8">
                  <c:v>712</c:v>
                </c:pt>
                <c:pt idx="11">
                  <c:v>682</c:v>
                </c:pt>
                <c:pt idx="14">
                  <c:v>699</c:v>
                </c:pt>
              </c:numCache>
            </c:numRef>
          </c:val>
          <c:extLst>
            <c:ext xmlns:c16="http://schemas.microsoft.com/office/drawing/2014/chart" uri="{C3380CC4-5D6E-409C-BE32-E72D297353CC}">
              <c16:uniqueId val="{00000000-B2F3-4B48-9E8B-3F750F0620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F3-4B48-9E8B-3F750F0620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F3-4B48-9E8B-3F750F0620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92</c:v>
                </c:pt>
                <c:pt idx="3">
                  <c:v>106</c:v>
                </c:pt>
                <c:pt idx="6">
                  <c:v>106</c:v>
                </c:pt>
                <c:pt idx="9">
                  <c:v>83</c:v>
                </c:pt>
                <c:pt idx="12">
                  <c:v>22</c:v>
                </c:pt>
              </c:numCache>
            </c:numRef>
          </c:val>
          <c:extLst>
            <c:ext xmlns:c16="http://schemas.microsoft.com/office/drawing/2014/chart" uri="{C3380CC4-5D6E-409C-BE32-E72D297353CC}">
              <c16:uniqueId val="{00000003-B2F3-4B48-9E8B-3F750F0620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56</c:v>
                </c:pt>
                <c:pt idx="3">
                  <c:v>47</c:v>
                </c:pt>
                <c:pt idx="6">
                  <c:v>48</c:v>
                </c:pt>
                <c:pt idx="9">
                  <c:v>53</c:v>
                </c:pt>
                <c:pt idx="12">
                  <c:v>55</c:v>
                </c:pt>
              </c:numCache>
            </c:numRef>
          </c:val>
          <c:extLst>
            <c:ext xmlns:c16="http://schemas.microsoft.com/office/drawing/2014/chart" uri="{C3380CC4-5D6E-409C-BE32-E72D297353CC}">
              <c16:uniqueId val="{00000004-B2F3-4B48-9E8B-3F750F0620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F3-4B48-9E8B-3F750F0620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F3-4B48-9E8B-3F750F0620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871</c:v>
                </c:pt>
                <c:pt idx="3">
                  <c:v>880</c:v>
                </c:pt>
                <c:pt idx="6">
                  <c:v>888</c:v>
                </c:pt>
                <c:pt idx="9">
                  <c:v>900</c:v>
                </c:pt>
                <c:pt idx="12">
                  <c:v>882</c:v>
                </c:pt>
              </c:numCache>
            </c:numRef>
          </c:val>
          <c:extLst>
            <c:ext xmlns:c16="http://schemas.microsoft.com/office/drawing/2014/chart" uri="{C3380CC4-5D6E-409C-BE32-E72D297353CC}">
              <c16:uniqueId val="{00000007-B2F3-4B48-9E8B-3F750F0620B8}"/>
            </c:ext>
          </c:extLst>
        </c:ser>
        <c:dLbls>
          <c:showLegendKey val="0"/>
          <c:showVal val="0"/>
          <c:showCatName val="0"/>
          <c:showSerName val="0"/>
          <c:showPercent val="0"/>
          <c:showBubbleSize val="0"/>
        </c:dLbls>
        <c:gapWidth val="100"/>
        <c:overlap val="100"/>
        <c:axId val="306423320"/>
        <c:axId val="306422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329</c:v>
                </c:pt>
                <c:pt idx="2">
                  <c:v>#N/A</c:v>
                </c:pt>
                <c:pt idx="3">
                  <c:v>#N/A</c:v>
                </c:pt>
                <c:pt idx="4">
                  <c:v>335</c:v>
                </c:pt>
                <c:pt idx="5">
                  <c:v>#N/A</c:v>
                </c:pt>
                <c:pt idx="6">
                  <c:v>#N/A</c:v>
                </c:pt>
                <c:pt idx="7">
                  <c:v>330</c:v>
                </c:pt>
                <c:pt idx="8">
                  <c:v>#N/A</c:v>
                </c:pt>
                <c:pt idx="9">
                  <c:v>#N/A</c:v>
                </c:pt>
                <c:pt idx="10">
                  <c:v>354</c:v>
                </c:pt>
                <c:pt idx="11">
                  <c:v>#N/A</c:v>
                </c:pt>
                <c:pt idx="12">
                  <c:v>#N/A</c:v>
                </c:pt>
                <c:pt idx="13">
                  <c:v>260</c:v>
                </c:pt>
                <c:pt idx="14">
                  <c:v>#N/A</c:v>
                </c:pt>
              </c:numCache>
            </c:numRef>
          </c:val>
          <c:smooth val="0"/>
          <c:extLst>
            <c:ext xmlns:c16="http://schemas.microsoft.com/office/drawing/2014/chart" uri="{C3380CC4-5D6E-409C-BE32-E72D297353CC}">
              <c16:uniqueId val="{00000008-B2F3-4B48-9E8B-3F750F0620B8}"/>
            </c:ext>
          </c:extLst>
        </c:ser>
        <c:dLbls>
          <c:showLegendKey val="0"/>
          <c:showVal val="0"/>
          <c:showCatName val="0"/>
          <c:showSerName val="0"/>
          <c:showPercent val="0"/>
          <c:showBubbleSize val="0"/>
        </c:dLbls>
        <c:marker val="1"/>
        <c:smooth val="0"/>
        <c:axId val="306423320"/>
        <c:axId val="306422928"/>
      </c:lineChart>
      <c:catAx>
        <c:axId val="306423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6422928"/>
        <c:crosses val="autoZero"/>
        <c:auto val="1"/>
        <c:lblAlgn val="ctr"/>
        <c:lblOffset val="100"/>
        <c:tickLblSkip val="1"/>
        <c:tickMarkSkip val="1"/>
        <c:noMultiLvlLbl val="0"/>
      </c:catAx>
      <c:valAx>
        <c:axId val="306422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423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5418</c:v>
                </c:pt>
                <c:pt idx="5">
                  <c:v>5206</c:v>
                </c:pt>
                <c:pt idx="8">
                  <c:v>5511</c:v>
                </c:pt>
                <c:pt idx="11">
                  <c:v>5359</c:v>
                </c:pt>
                <c:pt idx="14">
                  <c:v>5288</c:v>
                </c:pt>
              </c:numCache>
            </c:numRef>
          </c:val>
          <c:extLst>
            <c:ext xmlns:c16="http://schemas.microsoft.com/office/drawing/2014/chart" uri="{C3380CC4-5D6E-409C-BE32-E72D297353CC}">
              <c16:uniqueId val="{00000000-0D8B-42C0-8DF0-E8093B1A8A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604</c:v>
                </c:pt>
                <c:pt idx="5">
                  <c:v>693</c:v>
                </c:pt>
                <c:pt idx="8">
                  <c:v>769</c:v>
                </c:pt>
                <c:pt idx="11">
                  <c:v>893</c:v>
                </c:pt>
                <c:pt idx="14">
                  <c:v>971</c:v>
                </c:pt>
              </c:numCache>
            </c:numRef>
          </c:val>
          <c:extLst>
            <c:ext xmlns:c16="http://schemas.microsoft.com/office/drawing/2014/chart" uri="{C3380CC4-5D6E-409C-BE32-E72D297353CC}">
              <c16:uniqueId val="{00000001-0D8B-42C0-8DF0-E8093B1A8A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767</c:v>
                </c:pt>
                <c:pt idx="5">
                  <c:v>963</c:v>
                </c:pt>
                <c:pt idx="8">
                  <c:v>1216</c:v>
                </c:pt>
                <c:pt idx="11">
                  <c:v>1375</c:v>
                </c:pt>
                <c:pt idx="14">
                  <c:v>1503</c:v>
                </c:pt>
              </c:numCache>
            </c:numRef>
          </c:val>
          <c:extLst>
            <c:ext xmlns:c16="http://schemas.microsoft.com/office/drawing/2014/chart" uri="{C3380CC4-5D6E-409C-BE32-E72D297353CC}">
              <c16:uniqueId val="{00000002-0D8B-42C0-8DF0-E8093B1A8A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8B-42C0-8DF0-E8093B1A8A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8B-42C0-8DF0-E8093B1A8A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8B-42C0-8DF0-E8093B1A8A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646</c:v>
                </c:pt>
                <c:pt idx="3">
                  <c:v>592</c:v>
                </c:pt>
                <c:pt idx="6">
                  <c:v>535</c:v>
                </c:pt>
                <c:pt idx="9">
                  <c:v>418</c:v>
                </c:pt>
                <c:pt idx="12">
                  <c:v>313</c:v>
                </c:pt>
              </c:numCache>
            </c:numRef>
          </c:val>
          <c:extLst>
            <c:ext xmlns:c16="http://schemas.microsoft.com/office/drawing/2014/chart" uri="{C3380CC4-5D6E-409C-BE32-E72D297353CC}">
              <c16:uniqueId val="{00000006-0D8B-42C0-8DF0-E8093B1A8A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399</c:v>
                </c:pt>
                <c:pt idx="3">
                  <c:v>287</c:v>
                </c:pt>
                <c:pt idx="6">
                  <c:v>174</c:v>
                </c:pt>
                <c:pt idx="9">
                  <c:v>130</c:v>
                </c:pt>
                <c:pt idx="12">
                  <c:v>109</c:v>
                </c:pt>
              </c:numCache>
            </c:numRef>
          </c:val>
          <c:extLst>
            <c:ext xmlns:c16="http://schemas.microsoft.com/office/drawing/2014/chart" uri="{C3380CC4-5D6E-409C-BE32-E72D297353CC}">
              <c16:uniqueId val="{00000007-0D8B-42C0-8DF0-E8093B1A8A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590</c:v>
                </c:pt>
                <c:pt idx="3">
                  <c:v>752</c:v>
                </c:pt>
                <c:pt idx="6">
                  <c:v>925</c:v>
                </c:pt>
                <c:pt idx="9">
                  <c:v>1033</c:v>
                </c:pt>
                <c:pt idx="12">
                  <c:v>1158</c:v>
                </c:pt>
              </c:numCache>
            </c:numRef>
          </c:val>
          <c:extLst>
            <c:ext xmlns:c16="http://schemas.microsoft.com/office/drawing/2014/chart" uri="{C3380CC4-5D6E-409C-BE32-E72D297353CC}">
              <c16:uniqueId val="{00000008-0D8B-42C0-8DF0-E8093B1A8A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602</c:v>
                </c:pt>
                <c:pt idx="3">
                  <c:v>602</c:v>
                </c:pt>
                <c:pt idx="6">
                  <c:v>891</c:v>
                </c:pt>
                <c:pt idx="9">
                  <c:v>841</c:v>
                </c:pt>
                <c:pt idx="12">
                  <c:v>533</c:v>
                </c:pt>
              </c:numCache>
            </c:numRef>
          </c:val>
          <c:extLst>
            <c:ext xmlns:c16="http://schemas.microsoft.com/office/drawing/2014/chart" uri="{C3380CC4-5D6E-409C-BE32-E72D297353CC}">
              <c16:uniqueId val="{00000009-0D8B-42C0-8DF0-E8093B1A8A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8218</c:v>
                </c:pt>
                <c:pt idx="3">
                  <c:v>8290</c:v>
                </c:pt>
                <c:pt idx="6">
                  <c:v>8027</c:v>
                </c:pt>
                <c:pt idx="9">
                  <c:v>7818</c:v>
                </c:pt>
                <c:pt idx="12">
                  <c:v>7903</c:v>
                </c:pt>
              </c:numCache>
            </c:numRef>
          </c:val>
          <c:extLst>
            <c:ext xmlns:c16="http://schemas.microsoft.com/office/drawing/2014/chart" uri="{C3380CC4-5D6E-409C-BE32-E72D297353CC}">
              <c16:uniqueId val="{0000000A-0D8B-42C0-8DF0-E8093B1A8ABE}"/>
            </c:ext>
          </c:extLst>
        </c:ser>
        <c:dLbls>
          <c:showLegendKey val="0"/>
          <c:showVal val="0"/>
          <c:showCatName val="0"/>
          <c:showSerName val="0"/>
          <c:showPercent val="0"/>
          <c:showBubbleSize val="0"/>
        </c:dLbls>
        <c:gapWidth val="100"/>
        <c:overlap val="100"/>
        <c:axId val="306422536"/>
        <c:axId val="306421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3667</c:v>
                </c:pt>
                <c:pt idx="2">
                  <c:v>#N/A</c:v>
                </c:pt>
                <c:pt idx="3">
                  <c:v>#N/A</c:v>
                </c:pt>
                <c:pt idx="4">
                  <c:v>3662</c:v>
                </c:pt>
                <c:pt idx="5">
                  <c:v>#N/A</c:v>
                </c:pt>
                <c:pt idx="6">
                  <c:v>#N/A</c:v>
                </c:pt>
                <c:pt idx="7">
                  <c:v>3055</c:v>
                </c:pt>
                <c:pt idx="8">
                  <c:v>#N/A</c:v>
                </c:pt>
                <c:pt idx="9">
                  <c:v>#N/A</c:v>
                </c:pt>
                <c:pt idx="10">
                  <c:v>2613</c:v>
                </c:pt>
                <c:pt idx="11">
                  <c:v>#N/A</c:v>
                </c:pt>
                <c:pt idx="12">
                  <c:v>#N/A</c:v>
                </c:pt>
                <c:pt idx="13">
                  <c:v>2255</c:v>
                </c:pt>
                <c:pt idx="14">
                  <c:v>#N/A</c:v>
                </c:pt>
              </c:numCache>
            </c:numRef>
          </c:val>
          <c:smooth val="0"/>
          <c:extLst>
            <c:ext xmlns:c16="http://schemas.microsoft.com/office/drawing/2014/chart" uri="{C3380CC4-5D6E-409C-BE32-E72D297353CC}">
              <c16:uniqueId val="{0000000B-0D8B-42C0-8DF0-E8093B1A8ABE}"/>
            </c:ext>
          </c:extLst>
        </c:ser>
        <c:dLbls>
          <c:showLegendKey val="0"/>
          <c:showVal val="0"/>
          <c:showCatName val="0"/>
          <c:showSerName val="0"/>
          <c:showPercent val="0"/>
          <c:showBubbleSize val="0"/>
        </c:dLbls>
        <c:marker val="1"/>
        <c:smooth val="0"/>
        <c:axId val="306422536"/>
        <c:axId val="306421752"/>
      </c:lineChart>
      <c:catAx>
        <c:axId val="306422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6421752"/>
        <c:crosses val="autoZero"/>
        <c:auto val="1"/>
        <c:lblAlgn val="ctr"/>
        <c:lblOffset val="100"/>
        <c:tickLblSkip val="1"/>
        <c:tickMarkSkip val="1"/>
        <c:noMultiLvlLbl val="0"/>
      </c:catAx>
      <c:valAx>
        <c:axId val="306421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422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973</c:v>
                </c:pt>
                <c:pt idx="1">
                  <c:v>1023</c:v>
                </c:pt>
                <c:pt idx="2">
                  <c:v>1015</c:v>
                </c:pt>
              </c:numCache>
            </c:numRef>
          </c:val>
          <c:extLst>
            <c:ext xmlns:c16="http://schemas.microsoft.com/office/drawing/2014/chart" uri="{C3380CC4-5D6E-409C-BE32-E72D297353CC}">
              <c16:uniqueId val="{00000000-8EC5-40B3-A01E-389C1FD438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130</c:v>
                </c:pt>
                <c:pt idx="1">
                  <c:v>130</c:v>
                </c:pt>
                <c:pt idx="2">
                  <c:v>130</c:v>
                </c:pt>
              </c:numCache>
            </c:numRef>
          </c:val>
          <c:extLst>
            <c:ext xmlns:c16="http://schemas.microsoft.com/office/drawing/2014/chart" uri="{C3380CC4-5D6E-409C-BE32-E72D297353CC}">
              <c16:uniqueId val="{00000001-8EC5-40B3-A01E-389C1FD438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37</c:v>
                </c:pt>
                <c:pt idx="1">
                  <c:v>49</c:v>
                </c:pt>
                <c:pt idx="2">
                  <c:v>163</c:v>
                </c:pt>
              </c:numCache>
            </c:numRef>
          </c:val>
          <c:extLst>
            <c:ext xmlns:c16="http://schemas.microsoft.com/office/drawing/2014/chart" uri="{C3380CC4-5D6E-409C-BE32-E72D297353CC}">
              <c16:uniqueId val="{00000002-8EC5-40B3-A01E-389C1FD43830}"/>
            </c:ext>
          </c:extLst>
        </c:ser>
        <c:dLbls>
          <c:showLegendKey val="0"/>
          <c:showVal val="0"/>
          <c:showCatName val="0"/>
          <c:showSerName val="0"/>
          <c:showPercent val="0"/>
          <c:showBubbleSize val="0"/>
        </c:dLbls>
        <c:gapWidth val="120"/>
        <c:overlap val="100"/>
        <c:axId val="306453112"/>
        <c:axId val="306452720"/>
      </c:barChart>
      <c:catAx>
        <c:axId val="306453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6452720"/>
        <c:crosses val="autoZero"/>
        <c:auto val="1"/>
        <c:lblAlgn val="ctr"/>
        <c:lblOffset val="100"/>
        <c:tickLblSkip val="1"/>
        <c:tickMarkSkip val="1"/>
        <c:noMultiLvlLbl val="0"/>
      </c:catAx>
      <c:valAx>
        <c:axId val="306452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06453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{C3958809-B744-493B-8B1E-63D88A39EAEB}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9D9-4247-9A13-6E559CC023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{27076268-292D-4640-9840-76D0D226CDFC}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D9-4247-9A13-6E559CC023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{73790892-330D-4FC2-A56A-CDDE3726D556}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D9-4247-9A13-6E559CC023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{FF07E447-CC4B-49A5-B278-691D0AC1713C}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D9-4247-9A13-6E559CC023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{D6C23E55-5269-4C18-AE60-727CD24A65B1}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D9-4247-9A13-6E559CC0233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{9DAD1219-5BDF-4538-BD2D-A115CD4E40C4}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9D9-4247-9A13-6E559CC0233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{CD37C6B5-7929-480D-B2FA-404711923CFE}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9D9-4247-9A13-6E559CC0233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{EDF74D2F-3F95-4600-BB2C-81204747B95F}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9D9-4247-9A13-6E559CC02339}"/>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{53CB9592-A6CB-4134-87A1-E9987EB1EA45}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9D9-4247-9A13-6E559CC023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c:v>
                </c:pt>
                <c:pt idx="24">
                  <c:v>64.2</c:v>
                </c:pt>
                <c:pt idx="32">
                  <c:v>65.400000000000006</c:v>
                </c:pt>
              </c:numCache>
            </c:numRef>
          </c:xVal>
          <c:yVal>
            <c:numRef>
              <c:f>公会計指標分析・財政指標組合せ分析表!$BP$51:$DC$51</c:f>
              <c:numCache>
                <c:formatCode>#,##0.0;"▲ "#,##0.0</c:formatCode>
                <c:ptCount val="40"/>
                <c:pt idx="16">
                  <c:v>101.4</c:v>
                </c:pt>
                <c:pt idx="24">
                  <c:v>86.2</c:v>
                </c:pt>
                <c:pt idx="32">
                  <c:v>75.3</c:v>
                </c:pt>
              </c:numCache>
            </c:numRef>
          </c:yVal>
          <c:smooth val="0"/>
          <c:extLst>
            <c:ext xmlns:c16="http://schemas.microsoft.com/office/drawing/2014/chart" uri="{C3380CC4-5D6E-409C-BE32-E72D297353CC}">
              <c16:uniqueId val="{00000009-E9D9-4247-9A13-6E559CC023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{8969891D-774A-40C8-BF9F-9AE9067983BE}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9D9-4247-9A13-6E559CC023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{210D5495-87CD-42F9-A915-A7210ED82004}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D9-4247-9A13-6E559CC023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{20826926-C114-4CEC-AA8C-961E3D0C06DE}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D9-4247-9A13-6E559CC023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{9FC53B18-7D58-401B-BC32-D33C31FD5522}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D9-4247-9A13-6E559CC023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{415D801C-3C35-49B7-9233-0A7F510A5BD5}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D9-4247-9A13-6E559CC0233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{92EF6BEA-E393-490B-8DDB-F6A018581DE3}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9D9-4247-9A13-6E559CC0233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{6A316867-42A9-417D-95EC-36DAE08F6E55}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9D9-4247-9A13-6E559CC0233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{B25993DC-5C5F-4F5E-A5B9-2F86F851B8D9}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9D9-4247-9A13-6E559CC02339}"/>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{09124923-628B-48FF-ABD1-03E6A04794F3}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9D9-4247-9A13-6E559CC023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58.3</c:v>
                </c:pt>
                <c:pt idx="32">
                  <c:v>59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E9D9-4247-9A13-6E559CC02339}"/>
            </c:ext>
          </c:extLst>
        </c:ser>
        <c:dLbls>
          <c:showLegendKey val="0"/>
          <c:showVal val="1"/>
          <c:showCatName val="0"/>
          <c:showSerName val="0"/>
          <c:showPercent val="0"/>
          <c:showBubbleSize val="0"/>
        </c:dLbls>
        <c:axId val="306451936"/>
        <c:axId val="306451544"/>
      </c:scatterChart>
      <c:valAx>
        <c:axId val="306451936"/>
        <c:scaling>
          <c:orientation val="minMax"/>
          <c:max val="67"/>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451544"/>
        <c:crosses val="autoZero"/>
        <c:crossBetween val="midCat"/>
      </c:valAx>
      <c:valAx>
        <c:axId val="306451544"/>
        <c:scaling>
          <c:orientation val="minMax"/>
          <c:max val="12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6451936"/>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{64F2E866-3C1A-4286-B663-5B1BF7106F51}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3AC-4DAA-A367-6CFB18C7B1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{B73E1F18-6C00-434A-A203-CE51F25617BE}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AC-4DAA-A367-6CFB18C7B1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{9FAAB6EC-391D-4D4E-B92D-3F4C1ED19BEA}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AC-4DAA-A367-6CFB18C7B1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{1E27BC30-60E2-4E85-92C5-7675B22E6D2C}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AC-4DAA-A367-6CFB18C7B1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{8204075B-EA6D-4D34-8BF6-E11894828610}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AC-4DAA-A367-6CFB18C7B12F}"/>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{CCFD0A6B-EDF1-435E-87AC-AC236B57D464}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3AC-4DAA-A367-6CFB18C7B12F}"/>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{00FF0BC0-367E-497A-AE31-DC79C5683AE0}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3AC-4DAA-A367-6CFB18C7B12F}"/>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{9CBC732E-1CB9-4481-AABE-4DA22263EA34}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3AC-4DAA-A367-6CFB18C7B12F}"/>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{22B226AE-9E3D-42B7-8AA3-201B6C3E6E25}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3AC-4DAA-A367-6CFB18C7B1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11.7</c:v>
                </c:pt>
                <c:pt idx="16">
                  <c:v>11.2</c:v>
                </c:pt>
                <c:pt idx="24">
                  <c:v>11.3</c:v>
                </c:pt>
                <c:pt idx="32">
                  <c:v>10.4</c:v>
                </c:pt>
              </c:numCache>
            </c:numRef>
          </c:xVal>
          <c:yVal>
            <c:numRef>
              <c:f>公会計指標分析・財政指標組合せ分析表!$BP$73:$DC$73</c:f>
              <c:numCache>
                <c:formatCode>#,##0.0;"▲ "#,##0.0</c:formatCode>
                <c:ptCount val="40"/>
                <c:pt idx="0">
                  <c:v>128.80000000000001</c:v>
                </c:pt>
                <c:pt idx="8">
                  <c:v>123.4</c:v>
                </c:pt>
                <c:pt idx="16">
                  <c:v>101.4</c:v>
                </c:pt>
                <c:pt idx="24">
                  <c:v>86.2</c:v>
                </c:pt>
                <c:pt idx="32">
                  <c:v>75.3</c:v>
                </c:pt>
              </c:numCache>
            </c:numRef>
          </c:yVal>
          <c:smooth val="0"/>
          <c:extLst>
            <c:ext xmlns:c16="http://schemas.microsoft.com/office/drawing/2014/chart" uri="{C3380CC4-5D6E-409C-BE32-E72D297353CC}">
              <c16:uniqueId val="{00000009-83AC-4DAA-A367-6CFB18C7B1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{7FFFC4EE-4A28-48CF-AB86-487C250FD788}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3AC-4DAA-A367-6CFB18C7B1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{445EC5EE-C835-4FDB-ACEA-C3BCFBF582BB}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AC-4DAA-A367-6CFB18C7B1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{B7BE7F25-53E6-4065-82D1-9CFB79CEE954}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AC-4DAA-A367-6CFB18C7B1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{F4ED3FE5-8AE6-4D79-A9A1-C4FE98410CEB}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AC-4DAA-A367-6CFB18C7B1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{75A38D2C-6236-41E3-BD02-7D770D7E9326}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AC-4DAA-A367-6CFB18C7B12F}"/>
                </c:ext>
              </c:extLst>
            </c:dLbl>
            <c:dLbl>
              <c:idx val="8"/>
              <c:layout>
                <c:manualLayout>
                  <c:x val="-2.6883948345417654E-2"/>
                  <c:y val="-9.316295490055195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{A6FBEB20-AF78-444F-A1E7-B0C47C3A6D76}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3AC-4DAA-A367-6CFB18C7B12F}"/>
                </c:ext>
              </c:extLst>
            </c:dLbl>
            <c:dLbl>
              <c:idx val="16"/>
              <c:layout>
                <c:manualLayout>
                  <c:x val="-3.6512034892803628E-2"/>
                  <c:y val="-8.983671562640642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{47C304C9-D308-4062-8A7A-C713E58520DC}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3AC-4DAA-A367-6CFB18C7B12F}"/>
                </c:ext>
              </c:extLst>
            </c:dLbl>
            <c:dLbl>
              <c:idx val="24"/>
              <c:layout>
                <c:manualLayout>
                  <c:x val="-3.1697991619110633E-2"/>
                  <c:y val="-1.441273313985068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{6657B51C-AC4B-478F-9B00-99D4F5E1D400}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3AC-4DAA-A367-6CFB18C7B12F}"/>
                </c:ext>
              </c:extLst>
            </c:dLbl>
            <c:dLbl>
              <c:idx val="32"/>
              <c:layout>
                <c:manualLayout>
                  <c:x val="-3.1697991619110633E-2"/>
                  <c:y val="-5.225418468436696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{61B4DF59-8043-4348-AE2A-7F55C6759F7A}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3AC-4DAA-A367-6CFB18C7B1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3AC-4DAA-A367-6CFB18C7B12F}"/>
            </c:ext>
          </c:extLst>
        </c:ser>
        <c:dLbls>
          <c:showLegendKey val="0"/>
          <c:showVal val="1"/>
          <c:showCatName val="0"/>
          <c:showSerName val="0"/>
          <c:showPercent val="0"/>
          <c:showBubbleSize val="0"/>
        </c:dLbls>
        <c:axId val="306450760"/>
        <c:axId val="306450368"/>
      </c:scatterChart>
      <c:valAx>
        <c:axId val="306450760"/>
        <c:scaling>
          <c:orientation val="minMax"/>
          <c:max val="13.1"/>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450368"/>
        <c:crosses val="autoZero"/>
        <c:crossBetween val="midCat"/>
      </c:valAx>
      <c:valAx>
        <c:axId val="306450368"/>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645076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に行った大型事業の地方債の償還が終了したことと、組合等が起こした地方債の元利償還金に対する負担金の減で本年度以降減少していく見込みではあるが、今後庁舎建設や学校建築等の事業を予定しているうえに、施設等の老朽化に伴う改修も必要となる為、計画的な実施を検討す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満期一括償還地方債の償還の財源としての積立がないため該当なし。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地方債現在高は、平成</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年の大型施設建設以降、大型の建設事業を控えたことにより、年々減少傾向にある。しかし、今後、庁舎建設事業や学校建設事業等の大型事業を予定しており、事業の計画的な実施を検討する必要がある。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債務負担行為に基づく支出予定額は国営ダム負担金（第１期分）の償還を終え、減となった。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公営企業債等繰入見込み額は現在継続している水道の改良事業の影響で今後も増加が見込まれる。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組合等の負担等見込額は減少傾向ではあるが、今後老朽化による改修が見込まれるため増加が見込まれる。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充当可能基金の増は公共施設総合管理基金の増で、今後の公共施設の老朽化に対応すべく今後も積立を行う。</a:t>
          </a:r>
          <a:endParaRPr kumimoji="1" lang="en-US" altLang="ja-JP" sz="13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鹿児島県伊仙町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財政調整基金においては国営ダムの償還があったため、基金を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百万取り崩したが、本年度より新たに公共施設総合管理基金を設置したため、基金全体としては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今後も資金の使途の明確化を図る為、個々の特定目的基金に積み立てを行う。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公共施設総合管理基金：本町の公共施設の老朽化に伴い、改修・更新に要する費用を確保することを目的として創設。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ばらでぇ伊仙応援基金：寄附金を社会投資の資金として受け入れると同時に、寄附者の公共サービスに対するニーズを具現化することにより、寄附を通じた住民参加型の地方自治を実現するとともに個性あるまちづくり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中山間ふるさと水と土保全基金：中山間地域における土地改良施設の機能を適正に発揮させるための集落活動強化に対する支援事業を行うことを目的とする。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公共施設総合管理基金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：本年度新たに新設し、基金積立を行ったため。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きばらでぇ伊仙応援基金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：ふるさと納税による寄附金の増によるもの。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本年度、公共施設総合管理基金を設置。令和２年度より予定している庁舎建て替え工事を含めた公共施設老朽化に対応すべく、積立を行う。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本年度、国営ダム第１期負担金償還の為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百万取り崩したため、減となった。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標準財政規模の約２０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償還目的の取り崩しをしなかったので、増減なし。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地方債現在高の約３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を目途としている。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6,706
62.71
6,514,710
6,402,979
78,089
3,646,563
7,902,583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有形固定資産減価償却率においては、全国平均・県平均を上回っている。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公共施設総合管理計画に基づき、施設の重要度や劣化状況に応じて長期的な視点で優先度をつけ、適切かつ計画的に改修・更新・維持管理等を行う。</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67" name="有形固定資産減価償却率平均値テキスト"/>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77089</xdr:rowOff>
    </xdr:from>
    <xdr:to>
      <xdr:col>23</xdr:col>
      <xdr:colOff>136525</xdr:colOff>
      <xdr:row>29</xdr:row>
      <xdr:rowOff>7239</xdr:rowOff>
    </xdr:to>
    <xdr:sp macro="" textlink="">
      <xdr:nvSpPr>
        <xdr:cNvPr id="77" name="楕円 76"/>
        <xdr:cNvSpPr/>
      </xdr:nvSpPr>
      <xdr:spPr>
        <a:xfrm>
          <a:off x="47117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99966</xdr:rowOff>
    </xdr:from>
    <xdr:ext cx="405111" cy="259045"/>
    <xdr:sp macro="" textlink="">
      <xdr:nvSpPr>
        <xdr:cNvPr id="78" name="有形固定資産減価償却率該当値テキスト"/>
        <xdr:cNvSpPr txBox="1"/>
      </xdr:nvSpPr>
      <xdr:spPr>
        <a:xfrm>
          <a:off x="4813300" y="5500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102997</xdr:rowOff>
    </xdr:from>
    <xdr:to>
      <xdr:col>19</xdr:col>
      <xdr:colOff>187325</xdr:colOff>
      <xdr:row>29</xdr:row>
      <xdr:rowOff>33147</xdr:rowOff>
    </xdr:to>
    <xdr:sp macro="" textlink="">
      <xdr:nvSpPr>
        <xdr:cNvPr id="79" name="楕円 78"/>
        <xdr:cNvSpPr/>
      </xdr:nvSpPr>
      <xdr:spPr>
        <a:xfrm>
          <a:off x="4000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127889</xdr:rowOff>
    </xdr:from>
    <xdr:to>
      <xdr:col>23</xdr:col>
      <xdr:colOff>85725</xdr:colOff>
      <xdr:row>28</xdr:row>
      <xdr:rowOff>153797</xdr:rowOff>
    </xdr:to>
    <xdr:cxnSp macro="">
      <xdr:nvCxnSpPr>
        <xdr:cNvPr id="80" name="直線コネクタ 79"/>
        <xdr:cNvCxnSpPr/>
      </xdr:nvCxnSpPr>
      <xdr:spPr>
        <a:xfrm flipV="1">
          <a:off x="4051300" y="5700014"/>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1" name="楕円 80"/>
        <xdr:cNvSpPr/>
      </xdr:nvSpPr>
      <xdr:spPr>
        <a:xfrm>
          <a:off x="323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153797</xdr:rowOff>
    </xdr:from>
    <xdr:to>
      <xdr:col>19</xdr:col>
      <xdr:colOff>136525</xdr:colOff>
      <xdr:row>30</xdr:row>
      <xdr:rowOff>117475</xdr:rowOff>
    </xdr:to>
    <xdr:cxnSp macro="">
      <xdr:nvCxnSpPr>
        <xdr:cNvPr id="82" name="直線コネクタ 81"/>
        <xdr:cNvCxnSpPr/>
      </xdr:nvCxnSpPr>
      <xdr:spPr>
        <a:xfrm flipV="1">
          <a:off x="3289300" y="5725922"/>
          <a:ext cx="762000" cy="30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83" name="n_1aveValue有形固定資産減価償却率"/>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84" name="n_2aveValue有形固定資産減価償却率"/>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85" name="n_3aveValue有形固定資産減価償却率"/>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49674</xdr:rowOff>
    </xdr:from>
    <xdr:ext cx="405111" cy="259045"/>
    <xdr:sp macro="" textlink="">
      <xdr:nvSpPr>
        <xdr:cNvPr id="86" name="n_1mainValue有形固定資産減価償却率"/>
        <xdr:cNvSpPr txBox="1"/>
      </xdr:nvSpPr>
      <xdr:spPr>
        <a:xfrm>
          <a:off x="3836044" y="5450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87" name="n_2main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すると、平均を上回る結果となった。定住促進事業の住宅リース料や国営徳之島用水事業の債務負担金等が主な要因である。今後、将来負担を抑制し、歳入確保に努めると同時に充当基金の積み立てを行い、毎年度の収支状況を改善するように努め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18" name="直線コネクタ 117"/>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1"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2" name="直線コネクタ 121"/>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3" name="債務償還比率平均値テキスト"/>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4" name="フローチャート: 判断 123"/>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5" name="フローチャート: 判断 124"/>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146213</xdr:rowOff>
    </xdr:from>
    <xdr:to>
      <xdr:col>76</xdr:col>
      <xdr:colOff>73025</xdr:colOff>
      <xdr:row>30</xdr:row>
      <xdr:rowOff>76363</xdr:rowOff>
    </xdr:to>
    <xdr:sp macro="" textlink="">
      <xdr:nvSpPr>
        <xdr:cNvPr id="131" name="楕円 130"/>
        <xdr:cNvSpPr/>
      </xdr:nvSpPr>
      <xdr:spPr>
        <a:xfrm>
          <a:off x="14744700" y="58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169090</xdr:rowOff>
    </xdr:from>
    <xdr:ext cx="469744" cy="259045"/>
    <xdr:sp macro="" textlink="">
      <xdr:nvSpPr>
        <xdr:cNvPr id="132" name="債務償還比率該当値テキスト"/>
        <xdr:cNvSpPr txBox="1"/>
      </xdr:nvSpPr>
      <xdr:spPr>
        <a:xfrm>
          <a:off x="14846300" y="574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71419</xdr:rowOff>
    </xdr:from>
    <xdr:to>
      <xdr:col>72</xdr:col>
      <xdr:colOff>123825</xdr:colOff>
      <xdr:row>30</xdr:row>
      <xdr:rowOff>1569</xdr:rowOff>
    </xdr:to>
    <xdr:sp macro="" textlink="">
      <xdr:nvSpPr>
        <xdr:cNvPr id="133" name="楕円 132"/>
        <xdr:cNvSpPr/>
      </xdr:nvSpPr>
      <xdr:spPr>
        <a:xfrm>
          <a:off x="14033500" y="581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122219</xdr:rowOff>
    </xdr:from>
    <xdr:to>
      <xdr:col>76</xdr:col>
      <xdr:colOff>22225</xdr:colOff>
      <xdr:row>30</xdr:row>
      <xdr:rowOff>25563</xdr:rowOff>
    </xdr:to>
    <xdr:cxnSp macro="">
      <xdr:nvCxnSpPr>
        <xdr:cNvPr id="134" name="直線コネクタ 133"/>
        <xdr:cNvCxnSpPr/>
      </xdr:nvCxnSpPr>
      <xdr:spPr>
        <a:xfrm>
          <a:off x="14084300" y="5865794"/>
          <a:ext cx="711200" cy="7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5" name="n_1aveValue債務償還比率"/>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18096</xdr:rowOff>
    </xdr:from>
    <xdr:ext cx="469744" cy="259045"/>
    <xdr:sp macro="" textlink="">
      <xdr:nvSpPr>
        <xdr:cNvPr id="136" name="n_1mainValue債務償還比率"/>
        <xdr:cNvSpPr txBox="1"/>
      </xdr:nvSpPr>
      <xdr:spPr>
        <a:xfrm>
          <a:off x="13836727" y="55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6,706
62.71
6,514,710
6,402,979
78,089
3,646,563
7,902,583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64770</xdr:rowOff>
    </xdr:from>
    <xdr:to>
      <xdr:col>24</xdr:col>
      <xdr:colOff>62865</xdr:colOff>
      <xdr:row>40</xdr:row>
      <xdr:rowOff>84365</xdr:rowOff>
    </xdr:to>
    <xdr:cxnSp macro="">
      <xdr:nvCxnSpPr>
        <xdr:cNvPr id="57" name="直線コネクタ 56"/>
        <xdr:cNvCxnSpPr/>
      </xdr:nvCxnSpPr>
      <xdr:spPr>
        <a:xfrm flipV="1">
          <a:off x="4634865" y="5722620"/>
          <a:ext cx="0" cy="1219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88192</xdr:rowOff>
    </xdr:from>
    <xdr:ext cx="405111" cy="259045"/>
    <xdr:sp macro="" textlink="">
      <xdr:nvSpPr>
        <xdr:cNvPr id="58" name="【道路】&#10;有形固定資産減価償却率最小値テキスト"/>
        <xdr:cNvSpPr txBox="1"/>
      </xdr:nvSpPr>
      <xdr:spPr>
        <a:xfrm>
          <a:off x="4673600" y="694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84365</xdr:rowOff>
    </xdr:from>
    <xdr:to>
      <xdr:col>24</xdr:col>
      <xdr:colOff>152400</xdr:colOff>
      <xdr:row>40</xdr:row>
      <xdr:rowOff>84365</xdr:rowOff>
    </xdr:to>
    <xdr:cxnSp macro="">
      <xdr:nvCxnSpPr>
        <xdr:cNvPr id="59" name="直線コネクタ 58"/>
        <xdr:cNvCxnSpPr/>
      </xdr:nvCxnSpPr>
      <xdr:spPr>
        <a:xfrm>
          <a:off x="4546600" y="694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11447</xdr:rowOff>
    </xdr:from>
    <xdr:ext cx="405111" cy="259045"/>
    <xdr:sp macro="" textlink="">
      <xdr:nvSpPr>
        <xdr:cNvPr id="60" name="【道路】&#10;有形固定資産減価償却率最大値テキスト"/>
        <xdr:cNvSpPr txBox="1"/>
      </xdr:nvSpPr>
      <xdr:spPr>
        <a:xfrm>
          <a:off x="4673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64770</xdr:rowOff>
    </xdr:from>
    <xdr:to>
      <xdr:col>24</xdr:col>
      <xdr:colOff>152400</xdr:colOff>
      <xdr:row>33</xdr:row>
      <xdr:rowOff>64770</xdr:rowOff>
    </xdr:to>
    <xdr:cxnSp macro="">
      <xdr:nvCxnSpPr>
        <xdr:cNvPr id="61" name="直線コネクタ 60"/>
        <xdr:cNvCxnSpPr/>
      </xdr:nvCxnSpPr>
      <xdr:spPr>
        <a:xfrm>
          <a:off x="4546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70774</xdr:rowOff>
    </xdr:from>
    <xdr:ext cx="405111" cy="259045"/>
    <xdr:sp macro="" textlink="">
      <xdr:nvSpPr>
        <xdr:cNvPr id="62" name="【道路】&#10;有形固定資産減価償却率平均値テキスト"/>
        <xdr:cNvSpPr txBox="1"/>
      </xdr:nvSpPr>
      <xdr:spPr>
        <a:xfrm>
          <a:off x="4673600" y="624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92347</xdr:rowOff>
    </xdr:from>
    <xdr:to>
      <xdr:col>24</xdr:col>
      <xdr:colOff>114300</xdr:colOff>
      <xdr:row>37</xdr:row>
      <xdr:rowOff>22497</xdr:rowOff>
    </xdr:to>
    <xdr:sp macro="" textlink="">
      <xdr:nvSpPr>
        <xdr:cNvPr id="63" name="フローチャート: 判断 62"/>
        <xdr:cNvSpPr/>
      </xdr:nvSpPr>
      <xdr:spPr>
        <a:xfrm>
          <a:off x="45847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139700</xdr:rowOff>
    </xdr:from>
    <xdr:to>
      <xdr:col>15</xdr:col>
      <xdr:colOff>101600</xdr:colOff>
      <xdr:row>37</xdr:row>
      <xdr:rowOff>69850</xdr:rowOff>
    </xdr:to>
    <xdr:sp macro="" textlink="">
      <xdr:nvSpPr>
        <xdr:cNvPr id="65" name="フローチャート: 判断 64"/>
        <xdr:cNvSpPr/>
      </xdr:nvSpPr>
      <xdr:spPr>
        <a:xfrm>
          <a:off x="2857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6" name="フローチャート: 判断 65"/>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27033</xdr:rowOff>
    </xdr:from>
    <xdr:to>
      <xdr:col>24</xdr:col>
      <xdr:colOff>114300</xdr:colOff>
      <xdr:row>33</xdr:row>
      <xdr:rowOff>128633</xdr:rowOff>
    </xdr:to>
    <xdr:sp macro="" textlink="">
      <xdr:nvSpPr>
        <xdr:cNvPr id="72" name="楕円 71"/>
        <xdr:cNvSpPr/>
      </xdr:nvSpPr>
      <xdr:spPr>
        <a:xfrm>
          <a:off x="45847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138447</xdr:rowOff>
    </xdr:from>
    <xdr:ext cx="405111" cy="259045"/>
    <xdr:sp macro="" textlink="">
      <xdr:nvSpPr>
        <xdr:cNvPr id="73" name="【道路】&#10;有形固定資産減価償却率該当値テキスト"/>
        <xdr:cNvSpPr txBox="1"/>
      </xdr:nvSpPr>
      <xdr:spPr>
        <a:xfrm>
          <a:off x="4673600" y="562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15603</xdr:rowOff>
    </xdr:from>
    <xdr:to>
      <xdr:col>20</xdr:col>
      <xdr:colOff>38100</xdr:colOff>
      <xdr:row>33</xdr:row>
      <xdr:rowOff>117203</xdr:rowOff>
    </xdr:to>
    <xdr:sp macro="" textlink="">
      <xdr:nvSpPr>
        <xdr:cNvPr id="74" name="楕円 73"/>
        <xdr:cNvSpPr/>
      </xdr:nvSpPr>
      <xdr:spPr>
        <a:xfrm>
          <a:off x="3746500" y="567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66403</xdr:rowOff>
    </xdr:from>
    <xdr:to>
      <xdr:col>24</xdr:col>
      <xdr:colOff>63500</xdr:colOff>
      <xdr:row>33</xdr:row>
      <xdr:rowOff>77833</xdr:rowOff>
    </xdr:to>
    <xdr:cxnSp macro="">
      <xdr:nvCxnSpPr>
        <xdr:cNvPr id="75" name="直線コネクタ 74"/>
        <xdr:cNvCxnSpPr/>
      </xdr:nvCxnSpPr>
      <xdr:spPr>
        <a:xfrm>
          <a:off x="3797300" y="572425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28666</xdr:rowOff>
    </xdr:from>
    <xdr:to>
      <xdr:col>15</xdr:col>
      <xdr:colOff>101600</xdr:colOff>
      <xdr:row>42</xdr:row>
      <xdr:rowOff>130266</xdr:rowOff>
    </xdr:to>
    <xdr:sp macro="" textlink="">
      <xdr:nvSpPr>
        <xdr:cNvPr id="76" name="楕円 75"/>
        <xdr:cNvSpPr/>
      </xdr:nvSpPr>
      <xdr:spPr>
        <a:xfrm>
          <a:off x="2857500" y="72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66403</xdr:rowOff>
    </xdr:from>
    <xdr:to>
      <xdr:col>19</xdr:col>
      <xdr:colOff>177800</xdr:colOff>
      <xdr:row>42</xdr:row>
      <xdr:rowOff>79466</xdr:rowOff>
    </xdr:to>
    <xdr:cxnSp macro="">
      <xdr:nvCxnSpPr>
        <xdr:cNvPr id="77" name="直線コネクタ 76"/>
        <xdr:cNvCxnSpPr/>
      </xdr:nvCxnSpPr>
      <xdr:spPr>
        <a:xfrm flipV="1">
          <a:off x="2908300" y="5724253"/>
          <a:ext cx="889000" cy="155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38117</xdr:rowOff>
    </xdr:from>
    <xdr:ext cx="405111" cy="259045"/>
    <xdr:sp macro="" textlink="">
      <xdr:nvSpPr>
        <xdr:cNvPr id="78" name="n_1aveValue【道路】&#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86377</xdr:rowOff>
    </xdr:from>
    <xdr:ext cx="405111" cy="259045"/>
    <xdr:sp macro="" textlink="">
      <xdr:nvSpPr>
        <xdr:cNvPr id="79" name="n_2aveValue【道路】&#10;有形固定資産減価償却率"/>
        <xdr:cNvSpPr txBox="1"/>
      </xdr:nvSpPr>
      <xdr:spPr>
        <a:xfrm>
          <a:off x="2705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80" name="n_3aveValue【道路】&#10;有形固定資産減価償却率"/>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133730</xdr:rowOff>
    </xdr:from>
    <xdr:ext cx="405111" cy="259045"/>
    <xdr:sp macro="" textlink="">
      <xdr:nvSpPr>
        <xdr:cNvPr id="81" name="n_1mainValue【道路】&#10;有形固定資産減価償却率"/>
        <xdr:cNvSpPr txBox="1"/>
      </xdr:nvSpPr>
      <xdr:spPr>
        <a:xfrm>
          <a:off x="3582044" y="5448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121393</xdr:rowOff>
    </xdr:from>
    <xdr:ext cx="340478" cy="259045"/>
    <xdr:sp macro="" textlink="">
      <xdr:nvSpPr>
        <xdr:cNvPr id="82" name="n_2mainValue【道路】&#10;有形固定資産減価償却率"/>
        <xdr:cNvSpPr txBox="1"/>
      </xdr:nvSpPr>
      <xdr:spPr>
        <a:xfrm>
          <a:off x="2738061" y="73222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6" name="直線コネクタ 105"/>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7"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8" name="直線コネクタ 107"/>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9"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0" name="直線コネクタ 109"/>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1"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2" name="フローチャート: 判断 111"/>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3" name="フローチャート: 判断 112"/>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4" name="フローチャート: 判断 113"/>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5" name="フローチャート: 判断 114"/>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143301</xdr:rowOff>
    </xdr:from>
    <xdr:to>
      <xdr:col>55</xdr:col>
      <xdr:colOff>50800</xdr:colOff>
      <xdr:row>41</xdr:row>
      <xdr:rowOff>73451</xdr:rowOff>
    </xdr:to>
    <xdr:sp macro="" textlink="">
      <xdr:nvSpPr>
        <xdr:cNvPr id="121" name="楕円 120"/>
        <xdr:cNvSpPr/>
      </xdr:nvSpPr>
      <xdr:spPr>
        <a:xfrm>
          <a:off x="10426700" y="70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121728</xdr:rowOff>
    </xdr:from>
    <xdr:ext cx="534377" cy="259045"/>
    <xdr:sp macro="" textlink="">
      <xdr:nvSpPr>
        <xdr:cNvPr id="122" name="【道路】&#10;一人当たり延長該当値テキスト"/>
        <xdr:cNvSpPr txBox="1"/>
      </xdr:nvSpPr>
      <xdr:spPr>
        <a:xfrm>
          <a:off x="10515600" y="697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146253</xdr:rowOff>
    </xdr:from>
    <xdr:to>
      <xdr:col>50</xdr:col>
      <xdr:colOff>165100</xdr:colOff>
      <xdr:row>41</xdr:row>
      <xdr:rowOff>76403</xdr:rowOff>
    </xdr:to>
    <xdr:sp macro="" textlink="">
      <xdr:nvSpPr>
        <xdr:cNvPr id="123" name="楕円 122"/>
        <xdr:cNvSpPr/>
      </xdr:nvSpPr>
      <xdr:spPr>
        <a:xfrm>
          <a:off x="9588500" y="70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22651</xdr:rowOff>
    </xdr:from>
    <xdr:to>
      <xdr:col>55</xdr:col>
      <xdr:colOff>0</xdr:colOff>
      <xdr:row>41</xdr:row>
      <xdr:rowOff>25603</xdr:rowOff>
    </xdr:to>
    <xdr:cxnSp macro="">
      <xdr:nvCxnSpPr>
        <xdr:cNvPr id="124" name="直線コネクタ 123"/>
        <xdr:cNvCxnSpPr/>
      </xdr:nvCxnSpPr>
      <xdr:spPr>
        <a:xfrm flipV="1">
          <a:off x="9639300" y="7052101"/>
          <a:ext cx="8382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149583</xdr:rowOff>
    </xdr:from>
    <xdr:to>
      <xdr:col>46</xdr:col>
      <xdr:colOff>38100</xdr:colOff>
      <xdr:row>41</xdr:row>
      <xdr:rowOff>79733</xdr:rowOff>
    </xdr:to>
    <xdr:sp macro="" textlink="">
      <xdr:nvSpPr>
        <xdr:cNvPr id="125" name="楕円 124"/>
        <xdr:cNvSpPr/>
      </xdr:nvSpPr>
      <xdr:spPr>
        <a:xfrm>
          <a:off x="8699500" y="70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25603</xdr:rowOff>
    </xdr:from>
    <xdr:to>
      <xdr:col>50</xdr:col>
      <xdr:colOff>114300</xdr:colOff>
      <xdr:row>41</xdr:row>
      <xdr:rowOff>28933</xdr:rowOff>
    </xdr:to>
    <xdr:cxnSp macro="">
      <xdr:nvCxnSpPr>
        <xdr:cNvPr id="126" name="直線コネクタ 125"/>
        <xdr:cNvCxnSpPr/>
      </xdr:nvCxnSpPr>
      <xdr:spPr>
        <a:xfrm flipV="1">
          <a:off x="8750300" y="7055053"/>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27"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28"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9"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67530</xdr:rowOff>
    </xdr:from>
    <xdr:ext cx="534377" cy="259045"/>
    <xdr:sp macro="" textlink="">
      <xdr:nvSpPr>
        <xdr:cNvPr id="130" name="n_1mainValue【道路】&#10;一人当たり延長"/>
        <xdr:cNvSpPr txBox="1"/>
      </xdr:nvSpPr>
      <xdr:spPr>
        <a:xfrm>
          <a:off x="9359411" y="709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70860</xdr:rowOff>
    </xdr:from>
    <xdr:ext cx="534377" cy="259045"/>
    <xdr:sp macro="" textlink="">
      <xdr:nvSpPr>
        <xdr:cNvPr id="131" name="n_2mainValue【道路】&#10;一人当たり延長"/>
        <xdr:cNvSpPr txBox="1"/>
      </xdr:nvSpPr>
      <xdr:spPr>
        <a:xfrm>
          <a:off x="8483111" y="710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7" name="直線コネクタ 156"/>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8"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9" name="直線コネクタ 158"/>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0"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1" name="直線コネクタ 160"/>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2" name="【橋りょう・トンネル】&#10;有形固定資産減価償却率平均値テキスト"/>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3" name="フローチャート: 判断 162"/>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4" name="フローチャート: 判断 163"/>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5" name="フローチャート: 判断 164"/>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6" name="フローチャート: 判断 165"/>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154940</xdr:rowOff>
    </xdr:from>
    <xdr:to>
      <xdr:col>24</xdr:col>
      <xdr:colOff>114300</xdr:colOff>
      <xdr:row>60</xdr:row>
      <xdr:rowOff>85090</xdr:rowOff>
    </xdr:to>
    <xdr:sp macro="" textlink="">
      <xdr:nvSpPr>
        <xdr:cNvPr id="172" name="楕円 171"/>
        <xdr:cNvSpPr/>
      </xdr:nvSpPr>
      <xdr:spPr>
        <a:xfrm>
          <a:off x="4584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133367</xdr:rowOff>
    </xdr:from>
    <xdr:ext cx="405111" cy="259045"/>
    <xdr:sp macro="" textlink="">
      <xdr:nvSpPr>
        <xdr:cNvPr id="173" name="【橋りょう・トンネル】&#10;有形固定資産減価償却率該当値テキスト"/>
        <xdr:cNvSpPr txBox="1"/>
      </xdr:nvSpPr>
      <xdr:spPr>
        <a:xfrm>
          <a:off x="46736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9616</xdr:rowOff>
    </xdr:from>
    <xdr:to>
      <xdr:col>20</xdr:col>
      <xdr:colOff>38100</xdr:colOff>
      <xdr:row>60</xdr:row>
      <xdr:rowOff>111216</xdr:rowOff>
    </xdr:to>
    <xdr:sp macro="" textlink="">
      <xdr:nvSpPr>
        <xdr:cNvPr id="174" name="楕円 173"/>
        <xdr:cNvSpPr/>
      </xdr:nvSpPr>
      <xdr:spPr>
        <a:xfrm>
          <a:off x="3746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60416</xdr:rowOff>
    </xdr:to>
    <xdr:cxnSp macro="">
      <xdr:nvCxnSpPr>
        <xdr:cNvPr id="175" name="直線コネクタ 174"/>
        <xdr:cNvCxnSpPr/>
      </xdr:nvCxnSpPr>
      <xdr:spPr>
        <a:xfrm flipV="1">
          <a:off x="3797300" y="1032129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34109</xdr:rowOff>
    </xdr:from>
    <xdr:to>
      <xdr:col>15</xdr:col>
      <xdr:colOff>101600</xdr:colOff>
      <xdr:row>60</xdr:row>
      <xdr:rowOff>135709</xdr:rowOff>
    </xdr:to>
    <xdr:sp macro="" textlink="">
      <xdr:nvSpPr>
        <xdr:cNvPr id="176" name="楕円 175"/>
        <xdr:cNvSpPr/>
      </xdr:nvSpPr>
      <xdr:spPr>
        <a:xfrm>
          <a:off x="2857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60416</xdr:rowOff>
    </xdr:from>
    <xdr:to>
      <xdr:col>19</xdr:col>
      <xdr:colOff>177800</xdr:colOff>
      <xdr:row>60</xdr:row>
      <xdr:rowOff>84909</xdr:rowOff>
    </xdr:to>
    <xdr:cxnSp macro="">
      <xdr:nvCxnSpPr>
        <xdr:cNvPr id="177" name="直線コネクタ 176"/>
        <xdr:cNvCxnSpPr/>
      </xdr:nvCxnSpPr>
      <xdr:spPr>
        <a:xfrm flipV="1">
          <a:off x="2908300" y="1034741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8"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79" name="n_2aveValue【橋りょう・トンネル】&#10;有形固定資産減価償却率"/>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80"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102343</xdr:rowOff>
    </xdr:from>
    <xdr:ext cx="405111" cy="259045"/>
    <xdr:sp macro="" textlink="">
      <xdr:nvSpPr>
        <xdr:cNvPr id="181" name="n_1mainValue【橋りょう・トンネル】&#10;有形固定資産減価償却率"/>
        <xdr:cNvSpPr txBox="1"/>
      </xdr:nvSpPr>
      <xdr:spPr>
        <a:xfrm>
          <a:off x="35820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126836</xdr:rowOff>
    </xdr:from>
    <xdr:ext cx="405111" cy="259045"/>
    <xdr:sp macro="" textlink="">
      <xdr:nvSpPr>
        <xdr:cNvPr id="182" name="n_2mainValue【橋りょう・トンネル】&#10;有形固定資産減価償却率"/>
        <xdr:cNvSpPr txBox="1"/>
      </xdr:nvSpPr>
      <xdr:spPr>
        <a:xfrm>
          <a:off x="2705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4" name="直線コネクタ 203"/>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5"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6" name="直線コネクタ 205"/>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7"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8" name="直線コネクタ 207"/>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09"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0" name="フローチャート: 判断 209"/>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1" name="フローチャート: 判断 210"/>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2" name="フローチャート: 判断 211"/>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3" name="フローチャート: 判断 212"/>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97149</xdr:rowOff>
    </xdr:from>
    <xdr:to>
      <xdr:col>55</xdr:col>
      <xdr:colOff>50800</xdr:colOff>
      <xdr:row>63</xdr:row>
      <xdr:rowOff>27299</xdr:rowOff>
    </xdr:to>
    <xdr:sp macro="" textlink="">
      <xdr:nvSpPr>
        <xdr:cNvPr id="219" name="楕円 218"/>
        <xdr:cNvSpPr/>
      </xdr:nvSpPr>
      <xdr:spPr>
        <a:xfrm>
          <a:off x="10426700" y="1072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75576</xdr:rowOff>
    </xdr:from>
    <xdr:ext cx="599010" cy="259045"/>
    <xdr:sp macro="" textlink="">
      <xdr:nvSpPr>
        <xdr:cNvPr id="220" name="【橋りょう・トンネル】&#10;一人当たり有形固定資産（償却資産）額該当値テキスト"/>
        <xdr:cNvSpPr txBox="1"/>
      </xdr:nvSpPr>
      <xdr:spPr>
        <a:xfrm>
          <a:off x="10515600" y="1070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100228</xdr:rowOff>
    </xdr:from>
    <xdr:to>
      <xdr:col>50</xdr:col>
      <xdr:colOff>165100</xdr:colOff>
      <xdr:row>63</xdr:row>
      <xdr:rowOff>30378</xdr:rowOff>
    </xdr:to>
    <xdr:sp macro="" textlink="">
      <xdr:nvSpPr>
        <xdr:cNvPr id="221" name="楕円 220"/>
        <xdr:cNvSpPr/>
      </xdr:nvSpPr>
      <xdr:spPr>
        <a:xfrm>
          <a:off x="9588500" y="1073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147949</xdr:rowOff>
    </xdr:from>
    <xdr:to>
      <xdr:col>55</xdr:col>
      <xdr:colOff>0</xdr:colOff>
      <xdr:row>62</xdr:row>
      <xdr:rowOff>151028</xdr:rowOff>
    </xdr:to>
    <xdr:cxnSp macro="">
      <xdr:nvCxnSpPr>
        <xdr:cNvPr id="222" name="直線コネクタ 221"/>
        <xdr:cNvCxnSpPr/>
      </xdr:nvCxnSpPr>
      <xdr:spPr>
        <a:xfrm flipV="1">
          <a:off x="9639300" y="10777849"/>
          <a:ext cx="8382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106802</xdr:rowOff>
    </xdr:from>
    <xdr:to>
      <xdr:col>46</xdr:col>
      <xdr:colOff>38100</xdr:colOff>
      <xdr:row>63</xdr:row>
      <xdr:rowOff>36952</xdr:rowOff>
    </xdr:to>
    <xdr:sp macro="" textlink="">
      <xdr:nvSpPr>
        <xdr:cNvPr id="223" name="楕円 222"/>
        <xdr:cNvSpPr/>
      </xdr:nvSpPr>
      <xdr:spPr>
        <a:xfrm>
          <a:off x="8699500" y="107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151028</xdr:rowOff>
    </xdr:from>
    <xdr:to>
      <xdr:col>50</xdr:col>
      <xdr:colOff>114300</xdr:colOff>
      <xdr:row>62</xdr:row>
      <xdr:rowOff>157602</xdr:rowOff>
    </xdr:to>
    <xdr:cxnSp macro="">
      <xdr:nvCxnSpPr>
        <xdr:cNvPr id="224" name="直線コネクタ 223"/>
        <xdr:cNvCxnSpPr/>
      </xdr:nvCxnSpPr>
      <xdr:spPr>
        <a:xfrm flipV="1">
          <a:off x="8750300" y="10780928"/>
          <a:ext cx="889000" cy="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25"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26"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7"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21505</xdr:rowOff>
    </xdr:from>
    <xdr:ext cx="599010" cy="259045"/>
    <xdr:sp macro="" textlink="">
      <xdr:nvSpPr>
        <xdr:cNvPr id="228" name="n_1mainValue【橋りょう・トンネル】&#10;一人当たり有形固定資産（償却資産）額"/>
        <xdr:cNvSpPr txBox="1"/>
      </xdr:nvSpPr>
      <xdr:spPr>
        <a:xfrm>
          <a:off x="9327095" y="1082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28079</xdr:rowOff>
    </xdr:from>
    <xdr:ext cx="599010" cy="259045"/>
    <xdr:sp macro="" textlink="">
      <xdr:nvSpPr>
        <xdr:cNvPr id="229" name="n_2mainValue【橋りょう・トンネル】&#10;一人当たり有形固定資産（償却資産）額"/>
        <xdr:cNvSpPr txBox="1"/>
      </xdr:nvSpPr>
      <xdr:spPr>
        <a:xfrm>
          <a:off x="8450795" y="1082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54" name="直線コネクタ 253"/>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55"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56" name="直線コネクタ 255"/>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7"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58" name="直線コネクタ 257"/>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9"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60" name="フローチャート: 判断 25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61" name="フローチャート: 判断 260"/>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62" name="フローチャート: 判断 261"/>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63" name="フローチャート: 判断 262"/>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69" name="楕円 268"/>
        <xdr:cNvSpPr/>
      </xdr:nvSpPr>
      <xdr:spPr>
        <a:xfrm>
          <a:off x="45847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40022</xdr:rowOff>
    </xdr:from>
    <xdr:ext cx="405111" cy="259045"/>
    <xdr:sp macro="" textlink="">
      <xdr:nvSpPr>
        <xdr:cNvPr id="270" name="【公営住宅】&#10;有形固定資産減価償却率該当値テキスト"/>
        <xdr:cNvSpPr txBox="1"/>
      </xdr:nvSpPr>
      <xdr:spPr>
        <a:xfrm>
          <a:off x="4673600"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59689</xdr:rowOff>
    </xdr:from>
    <xdr:to>
      <xdr:col>20</xdr:col>
      <xdr:colOff>38100</xdr:colOff>
      <xdr:row>82</xdr:row>
      <xdr:rowOff>161289</xdr:rowOff>
    </xdr:to>
    <xdr:sp macro="" textlink="">
      <xdr:nvSpPr>
        <xdr:cNvPr id="271" name="楕円 270"/>
        <xdr:cNvSpPr/>
      </xdr:nvSpPr>
      <xdr:spPr>
        <a:xfrm>
          <a:off x="3746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110489</xdr:rowOff>
    </xdr:from>
    <xdr:to>
      <xdr:col>24</xdr:col>
      <xdr:colOff>63500</xdr:colOff>
      <xdr:row>82</xdr:row>
      <xdr:rowOff>112395</xdr:rowOff>
    </xdr:to>
    <xdr:cxnSp macro="">
      <xdr:nvCxnSpPr>
        <xdr:cNvPr id="272" name="直線コネクタ 271"/>
        <xdr:cNvCxnSpPr/>
      </xdr:nvCxnSpPr>
      <xdr:spPr>
        <a:xfrm>
          <a:off x="3797300" y="141693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xdr:rowOff>
    </xdr:from>
    <xdr:to>
      <xdr:col>15</xdr:col>
      <xdr:colOff>101600</xdr:colOff>
      <xdr:row>82</xdr:row>
      <xdr:rowOff>106045</xdr:rowOff>
    </xdr:to>
    <xdr:sp macro="" textlink="">
      <xdr:nvSpPr>
        <xdr:cNvPr id="273" name="楕円 272"/>
        <xdr:cNvSpPr/>
      </xdr:nvSpPr>
      <xdr:spPr>
        <a:xfrm>
          <a:off x="2857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55245</xdr:rowOff>
    </xdr:from>
    <xdr:to>
      <xdr:col>19</xdr:col>
      <xdr:colOff>177800</xdr:colOff>
      <xdr:row>82</xdr:row>
      <xdr:rowOff>110489</xdr:rowOff>
    </xdr:to>
    <xdr:cxnSp macro="">
      <xdr:nvCxnSpPr>
        <xdr:cNvPr id="274" name="直線コネクタ 273"/>
        <xdr:cNvCxnSpPr/>
      </xdr:nvCxnSpPr>
      <xdr:spPr>
        <a:xfrm>
          <a:off x="2908300" y="1411414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75" name="n_1ave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76" name="n_2ave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77"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152416</xdr:rowOff>
    </xdr:from>
    <xdr:ext cx="405111" cy="259045"/>
    <xdr:sp macro="" textlink="">
      <xdr:nvSpPr>
        <xdr:cNvPr id="278" name="n_1main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97172</xdr:rowOff>
    </xdr:from>
    <xdr:ext cx="405111" cy="259045"/>
    <xdr:sp macro="" textlink="">
      <xdr:nvSpPr>
        <xdr:cNvPr id="279" name="n_2mainValue【公営住宅】&#10;有形固定資産減価償却率"/>
        <xdr:cNvSpPr txBox="1"/>
      </xdr:nvSpPr>
      <xdr:spPr>
        <a:xfrm>
          <a:off x="2705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03" name="直線コネクタ 302"/>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04"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05" name="直線コネクタ 304"/>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06"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07" name="直線コネクタ 306"/>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08" name="【公営住宅】&#10;一人当たり面積平均値テキスト"/>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09" name="フローチャート: 判断 308"/>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10" name="フローチャート: 判断 309"/>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11" name="フローチャート: 判断 310"/>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12" name="フローチャート: 判断 311"/>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88646</xdr:rowOff>
    </xdr:from>
    <xdr:to>
      <xdr:col>55</xdr:col>
      <xdr:colOff>50800</xdr:colOff>
      <xdr:row>84</xdr:row>
      <xdr:rowOff>18796</xdr:rowOff>
    </xdr:to>
    <xdr:sp macro="" textlink="">
      <xdr:nvSpPr>
        <xdr:cNvPr id="318" name="楕円 317"/>
        <xdr:cNvSpPr/>
      </xdr:nvSpPr>
      <xdr:spPr>
        <a:xfrm>
          <a:off x="10426700" y="1431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111523</xdr:rowOff>
    </xdr:from>
    <xdr:ext cx="469744" cy="259045"/>
    <xdr:sp macro="" textlink="">
      <xdr:nvSpPr>
        <xdr:cNvPr id="319" name="【公営住宅】&#10;一人当たり面積該当値テキスト"/>
        <xdr:cNvSpPr txBox="1"/>
      </xdr:nvSpPr>
      <xdr:spPr>
        <a:xfrm>
          <a:off x="10515600" y="1417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96456</xdr:rowOff>
    </xdr:from>
    <xdr:to>
      <xdr:col>50</xdr:col>
      <xdr:colOff>165100</xdr:colOff>
      <xdr:row>84</xdr:row>
      <xdr:rowOff>26606</xdr:rowOff>
    </xdr:to>
    <xdr:sp macro="" textlink="">
      <xdr:nvSpPr>
        <xdr:cNvPr id="320" name="楕円 319"/>
        <xdr:cNvSpPr/>
      </xdr:nvSpPr>
      <xdr:spPr>
        <a:xfrm>
          <a:off x="9588500" y="1432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139446</xdr:rowOff>
    </xdr:from>
    <xdr:to>
      <xdr:col>55</xdr:col>
      <xdr:colOff>0</xdr:colOff>
      <xdr:row>83</xdr:row>
      <xdr:rowOff>147256</xdr:rowOff>
    </xdr:to>
    <xdr:cxnSp macro="">
      <xdr:nvCxnSpPr>
        <xdr:cNvPr id="321" name="直線コネクタ 320"/>
        <xdr:cNvCxnSpPr/>
      </xdr:nvCxnSpPr>
      <xdr:spPr>
        <a:xfrm flipV="1">
          <a:off x="9639300" y="14369796"/>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19114</xdr:rowOff>
    </xdr:from>
    <xdr:to>
      <xdr:col>46</xdr:col>
      <xdr:colOff>38100</xdr:colOff>
      <xdr:row>84</xdr:row>
      <xdr:rowOff>120714</xdr:rowOff>
    </xdr:to>
    <xdr:sp macro="" textlink="">
      <xdr:nvSpPr>
        <xdr:cNvPr id="322" name="楕円 321"/>
        <xdr:cNvSpPr/>
      </xdr:nvSpPr>
      <xdr:spPr>
        <a:xfrm>
          <a:off x="8699500" y="1442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147256</xdr:rowOff>
    </xdr:from>
    <xdr:to>
      <xdr:col>50</xdr:col>
      <xdr:colOff>114300</xdr:colOff>
      <xdr:row>84</xdr:row>
      <xdr:rowOff>69914</xdr:rowOff>
    </xdr:to>
    <xdr:cxnSp macro="">
      <xdr:nvCxnSpPr>
        <xdr:cNvPr id="323" name="直線コネクタ 322"/>
        <xdr:cNvCxnSpPr/>
      </xdr:nvCxnSpPr>
      <xdr:spPr>
        <a:xfrm flipV="1">
          <a:off x="8750300" y="14377606"/>
          <a:ext cx="889000" cy="9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24"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25"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26"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17733</xdr:rowOff>
    </xdr:from>
    <xdr:ext cx="469744" cy="259045"/>
    <xdr:sp macro="" textlink="">
      <xdr:nvSpPr>
        <xdr:cNvPr id="327" name="n_1mainValue【公営住宅】&#10;一人当たり面積"/>
        <xdr:cNvSpPr txBox="1"/>
      </xdr:nvSpPr>
      <xdr:spPr>
        <a:xfrm>
          <a:off x="9391727" y="1441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111841</xdr:rowOff>
    </xdr:from>
    <xdr:ext cx="469744" cy="259045"/>
    <xdr:sp macro="" textlink="">
      <xdr:nvSpPr>
        <xdr:cNvPr id="328" name="n_2mainValue【公営住宅】&#10;一人当たり面積"/>
        <xdr:cNvSpPr txBox="1"/>
      </xdr:nvSpPr>
      <xdr:spPr>
        <a:xfrm>
          <a:off x="8515427" y="1451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9" name="テキスト ボックス 33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0" name="直線コネクタ 33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1" name="テキスト ボックス 34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2" name="直線コネクタ 34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3" name="テキスト ボックス 34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4" name="直線コネクタ 34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5" name="テキスト ボックス 34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6" name="直線コネクタ 34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7" name="テキスト ボックス 34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8" name="直線コネクタ 34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9" name="テキスト ボックス 34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108</xdr:row>
      <xdr:rowOff>152400</xdr:rowOff>
    </xdr:to>
    <xdr:cxnSp macro="">
      <xdr:nvCxnSpPr>
        <xdr:cNvPr id="353" name="直線コネクタ 352"/>
        <xdr:cNvCxnSpPr/>
      </xdr:nvCxnSpPr>
      <xdr:spPr>
        <a:xfrm flipV="1">
          <a:off x="4634865" y="171545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54" name="【港湾・漁港】&#10;有形固定資産減価償却率最小値テキスト"/>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55" name="直線コネクタ 35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56" name="【港湾・漁港】&#10;有形固定資産減価償却率最大値テキスト"/>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57" name="直線コネクタ 356"/>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358" name="【港湾・漁港】&#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59" name="フローチャート: 判断 358"/>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60" name="フローチャート: 判断 359"/>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61" name="フローチャート: 判断 360"/>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154939</xdr:rowOff>
    </xdr:from>
    <xdr:to>
      <xdr:col>10</xdr:col>
      <xdr:colOff>165100</xdr:colOff>
      <xdr:row>107</xdr:row>
      <xdr:rowOff>85089</xdr:rowOff>
    </xdr:to>
    <xdr:sp macro="" textlink="">
      <xdr:nvSpPr>
        <xdr:cNvPr id="362" name="フローチャート: 判断 361"/>
        <xdr:cNvSpPr/>
      </xdr:nvSpPr>
      <xdr:spPr>
        <a:xfrm>
          <a:off x="19685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19686</xdr:rowOff>
    </xdr:from>
    <xdr:to>
      <xdr:col>24</xdr:col>
      <xdr:colOff>114300</xdr:colOff>
      <xdr:row>105</xdr:row>
      <xdr:rowOff>121286</xdr:rowOff>
    </xdr:to>
    <xdr:sp macro="" textlink="">
      <xdr:nvSpPr>
        <xdr:cNvPr id="368" name="楕円 367"/>
        <xdr:cNvSpPr/>
      </xdr:nvSpPr>
      <xdr:spPr>
        <a:xfrm>
          <a:off x="45847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169563</xdr:rowOff>
    </xdr:from>
    <xdr:ext cx="405111" cy="259045"/>
    <xdr:sp macro="" textlink="">
      <xdr:nvSpPr>
        <xdr:cNvPr id="369" name="【港湾・漁港】&#10;有形固定資産減価償却率該当値テキスト"/>
        <xdr:cNvSpPr txBox="1"/>
      </xdr:nvSpPr>
      <xdr:spPr>
        <a:xfrm>
          <a:off x="4673600"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57786</xdr:rowOff>
    </xdr:from>
    <xdr:to>
      <xdr:col>20</xdr:col>
      <xdr:colOff>38100</xdr:colOff>
      <xdr:row>105</xdr:row>
      <xdr:rowOff>159386</xdr:rowOff>
    </xdr:to>
    <xdr:sp macro="" textlink="">
      <xdr:nvSpPr>
        <xdr:cNvPr id="370" name="楕円 369"/>
        <xdr:cNvSpPr/>
      </xdr:nvSpPr>
      <xdr:spPr>
        <a:xfrm>
          <a:off x="3746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70486</xdr:rowOff>
    </xdr:from>
    <xdr:to>
      <xdr:col>24</xdr:col>
      <xdr:colOff>63500</xdr:colOff>
      <xdr:row>105</xdr:row>
      <xdr:rowOff>108586</xdr:rowOff>
    </xdr:to>
    <xdr:cxnSp macro="">
      <xdr:nvCxnSpPr>
        <xdr:cNvPr id="371" name="直線コネクタ 370"/>
        <xdr:cNvCxnSpPr/>
      </xdr:nvCxnSpPr>
      <xdr:spPr>
        <a:xfrm flipV="1">
          <a:off x="3797300" y="180727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95886</xdr:rowOff>
    </xdr:from>
    <xdr:to>
      <xdr:col>15</xdr:col>
      <xdr:colOff>101600</xdr:colOff>
      <xdr:row>106</xdr:row>
      <xdr:rowOff>26036</xdr:rowOff>
    </xdr:to>
    <xdr:sp macro="" textlink="">
      <xdr:nvSpPr>
        <xdr:cNvPr id="372" name="楕円 371"/>
        <xdr:cNvSpPr/>
      </xdr:nvSpPr>
      <xdr:spPr>
        <a:xfrm>
          <a:off x="2857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108586</xdr:rowOff>
    </xdr:from>
    <xdr:to>
      <xdr:col>19</xdr:col>
      <xdr:colOff>177800</xdr:colOff>
      <xdr:row>105</xdr:row>
      <xdr:rowOff>146686</xdr:rowOff>
    </xdr:to>
    <xdr:cxnSp macro="">
      <xdr:nvCxnSpPr>
        <xdr:cNvPr id="373" name="直線コネクタ 372"/>
        <xdr:cNvCxnSpPr/>
      </xdr:nvCxnSpPr>
      <xdr:spPr>
        <a:xfrm flipV="1">
          <a:off x="2908300" y="181108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67327</xdr:rowOff>
    </xdr:from>
    <xdr:ext cx="405111" cy="259045"/>
    <xdr:sp macro="" textlink="">
      <xdr:nvSpPr>
        <xdr:cNvPr id="374" name="n_1aveValue【港湾・漁港】&#10;有形固定資産減価償却率"/>
        <xdr:cNvSpPr txBox="1"/>
      </xdr:nvSpPr>
      <xdr:spPr>
        <a:xfrm>
          <a:off x="3582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75" name="n_2aveValue【港湾・漁港】&#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101616</xdr:rowOff>
    </xdr:from>
    <xdr:ext cx="405111" cy="259045"/>
    <xdr:sp macro="" textlink="">
      <xdr:nvSpPr>
        <xdr:cNvPr id="376" name="n_3aveValue【港湾・漁港】&#10;有形固定資産減価償却率"/>
        <xdr:cNvSpPr txBox="1"/>
      </xdr:nvSpPr>
      <xdr:spPr>
        <a:xfrm>
          <a:off x="1816744" y="1810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150513</xdr:rowOff>
    </xdr:from>
    <xdr:ext cx="405111" cy="259045"/>
    <xdr:sp macro="" textlink="">
      <xdr:nvSpPr>
        <xdr:cNvPr id="377" name="n_1mainValue【港湾・漁港】&#10;有形固定資産減価償却率"/>
        <xdr:cNvSpPr txBox="1"/>
      </xdr:nvSpPr>
      <xdr:spPr>
        <a:xfrm>
          <a:off x="35820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17163</xdr:rowOff>
    </xdr:from>
    <xdr:ext cx="405111" cy="259045"/>
    <xdr:sp macro="" textlink="">
      <xdr:nvSpPr>
        <xdr:cNvPr id="378" name="n_2mainValue【港湾・漁港】&#10;有形固定資産減価償却率"/>
        <xdr:cNvSpPr txBox="1"/>
      </xdr:nvSpPr>
      <xdr:spPr>
        <a:xfrm>
          <a:off x="2705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9" name="直線コネクタ 38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0" name="テキスト ボックス 38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1" name="直線コネクタ 39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2" name="テキスト ボックス 391"/>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3" name="直線コネクタ 39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4" name="テキスト ボックス 393"/>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5" name="直線コネクタ 39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6" name="テキスト ボックス 395"/>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8" name="テキスト ボックス 39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152380</xdr:rowOff>
    </xdr:from>
    <xdr:to>
      <xdr:col>54</xdr:col>
      <xdr:colOff>189865</xdr:colOff>
      <xdr:row>108</xdr:row>
      <xdr:rowOff>75905</xdr:rowOff>
    </xdr:to>
    <xdr:cxnSp macro="">
      <xdr:nvCxnSpPr>
        <xdr:cNvPr id="400" name="直線コネクタ 399"/>
        <xdr:cNvCxnSpPr/>
      </xdr:nvCxnSpPr>
      <xdr:spPr>
        <a:xfrm flipV="1">
          <a:off x="10476865" y="17297380"/>
          <a:ext cx="0" cy="129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79732</xdr:rowOff>
    </xdr:from>
    <xdr:ext cx="469744" cy="259045"/>
    <xdr:sp macro="" textlink="">
      <xdr:nvSpPr>
        <xdr:cNvPr id="401" name="【港湾・漁港】&#10;一人当たり有形固定資産（償却資産）額最小値テキスト"/>
        <xdr:cNvSpPr txBox="1"/>
      </xdr:nvSpPr>
      <xdr:spPr>
        <a:xfrm>
          <a:off x="10515600" y="185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75905</xdr:rowOff>
    </xdr:from>
    <xdr:to>
      <xdr:col>55</xdr:col>
      <xdr:colOff>88900</xdr:colOff>
      <xdr:row>108</xdr:row>
      <xdr:rowOff>75905</xdr:rowOff>
    </xdr:to>
    <xdr:cxnSp macro="">
      <xdr:nvCxnSpPr>
        <xdr:cNvPr id="402" name="直線コネクタ 401"/>
        <xdr:cNvCxnSpPr/>
      </xdr:nvCxnSpPr>
      <xdr:spPr>
        <a:xfrm>
          <a:off x="10388600" y="1859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99057</xdr:rowOff>
    </xdr:from>
    <xdr:ext cx="690189" cy="259045"/>
    <xdr:sp macro="" textlink="">
      <xdr:nvSpPr>
        <xdr:cNvPr id="403" name="【港湾・漁港】&#10;一人当たり有形固定資産（償却資産）額最大値テキスト"/>
        <xdr:cNvSpPr txBox="1"/>
      </xdr:nvSpPr>
      <xdr:spPr>
        <a:xfrm>
          <a:off x="10515600" y="17072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152380</xdr:rowOff>
    </xdr:from>
    <xdr:to>
      <xdr:col>55</xdr:col>
      <xdr:colOff>88900</xdr:colOff>
      <xdr:row>100</xdr:row>
      <xdr:rowOff>152380</xdr:rowOff>
    </xdr:to>
    <xdr:cxnSp macro="">
      <xdr:nvCxnSpPr>
        <xdr:cNvPr id="404" name="直線コネクタ 403"/>
        <xdr:cNvCxnSpPr/>
      </xdr:nvCxnSpPr>
      <xdr:spPr>
        <a:xfrm>
          <a:off x="10388600" y="1729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165019</xdr:rowOff>
    </xdr:from>
    <xdr:ext cx="599010" cy="259045"/>
    <xdr:sp macro="" textlink="">
      <xdr:nvSpPr>
        <xdr:cNvPr id="405" name="【港湾・漁港】&#10;一人当たり有形固定資産（償却資産）額平均値テキスト"/>
        <xdr:cNvSpPr txBox="1"/>
      </xdr:nvSpPr>
      <xdr:spPr>
        <a:xfrm>
          <a:off x="10515600" y="18167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142142</xdr:rowOff>
    </xdr:from>
    <xdr:to>
      <xdr:col>55</xdr:col>
      <xdr:colOff>50800</xdr:colOff>
      <xdr:row>107</xdr:row>
      <xdr:rowOff>72292</xdr:rowOff>
    </xdr:to>
    <xdr:sp macro="" textlink="">
      <xdr:nvSpPr>
        <xdr:cNvPr id="406" name="フローチャート: 判断 405"/>
        <xdr:cNvSpPr/>
      </xdr:nvSpPr>
      <xdr:spPr>
        <a:xfrm>
          <a:off x="10426700" y="1831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166041</xdr:rowOff>
    </xdr:from>
    <xdr:to>
      <xdr:col>50</xdr:col>
      <xdr:colOff>165100</xdr:colOff>
      <xdr:row>107</xdr:row>
      <xdr:rowOff>96191</xdr:rowOff>
    </xdr:to>
    <xdr:sp macro="" textlink="">
      <xdr:nvSpPr>
        <xdr:cNvPr id="407" name="フローチャート: 判断 406"/>
        <xdr:cNvSpPr/>
      </xdr:nvSpPr>
      <xdr:spPr>
        <a:xfrm>
          <a:off x="9588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149617</xdr:rowOff>
    </xdr:from>
    <xdr:to>
      <xdr:col>46</xdr:col>
      <xdr:colOff>38100</xdr:colOff>
      <xdr:row>107</xdr:row>
      <xdr:rowOff>79767</xdr:rowOff>
    </xdr:to>
    <xdr:sp macro="" textlink="">
      <xdr:nvSpPr>
        <xdr:cNvPr id="408" name="フローチャート: 判断 407"/>
        <xdr:cNvSpPr/>
      </xdr:nvSpPr>
      <xdr:spPr>
        <a:xfrm>
          <a:off x="8699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74968</xdr:rowOff>
    </xdr:from>
    <xdr:to>
      <xdr:col>41</xdr:col>
      <xdr:colOff>101600</xdr:colOff>
      <xdr:row>107</xdr:row>
      <xdr:rowOff>5118</xdr:rowOff>
    </xdr:to>
    <xdr:sp macro="" textlink="">
      <xdr:nvSpPr>
        <xdr:cNvPr id="409" name="フローチャート: 判断 408"/>
        <xdr:cNvSpPr/>
      </xdr:nvSpPr>
      <xdr:spPr>
        <a:xfrm>
          <a:off x="7810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148264</xdr:rowOff>
    </xdr:from>
    <xdr:to>
      <xdr:col>55</xdr:col>
      <xdr:colOff>50800</xdr:colOff>
      <xdr:row>107</xdr:row>
      <xdr:rowOff>78414</xdr:rowOff>
    </xdr:to>
    <xdr:sp macro="" textlink="">
      <xdr:nvSpPr>
        <xdr:cNvPr id="415" name="楕円 414"/>
        <xdr:cNvSpPr/>
      </xdr:nvSpPr>
      <xdr:spPr>
        <a:xfrm>
          <a:off x="10426700" y="1832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126691</xdr:rowOff>
    </xdr:from>
    <xdr:ext cx="599010" cy="259045"/>
    <xdr:sp macro="" textlink="">
      <xdr:nvSpPr>
        <xdr:cNvPr id="416" name="【港湾・漁港】&#10;一人当たり有形固定資産（償却資産）額該当値テキスト"/>
        <xdr:cNvSpPr txBox="1"/>
      </xdr:nvSpPr>
      <xdr:spPr>
        <a:xfrm>
          <a:off x="10515600" y="1830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151738</xdr:rowOff>
    </xdr:from>
    <xdr:to>
      <xdr:col>50</xdr:col>
      <xdr:colOff>165100</xdr:colOff>
      <xdr:row>107</xdr:row>
      <xdr:rowOff>81888</xdr:rowOff>
    </xdr:to>
    <xdr:sp macro="" textlink="">
      <xdr:nvSpPr>
        <xdr:cNvPr id="417" name="楕円 416"/>
        <xdr:cNvSpPr/>
      </xdr:nvSpPr>
      <xdr:spPr>
        <a:xfrm>
          <a:off x="9588500" y="183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27614</xdr:rowOff>
    </xdr:from>
    <xdr:to>
      <xdr:col>55</xdr:col>
      <xdr:colOff>0</xdr:colOff>
      <xdr:row>107</xdr:row>
      <xdr:rowOff>31088</xdr:rowOff>
    </xdr:to>
    <xdr:cxnSp macro="">
      <xdr:nvCxnSpPr>
        <xdr:cNvPr id="418" name="直線コネクタ 417"/>
        <xdr:cNvCxnSpPr/>
      </xdr:nvCxnSpPr>
      <xdr:spPr>
        <a:xfrm flipV="1">
          <a:off x="9639300" y="18372764"/>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154243</xdr:rowOff>
    </xdr:from>
    <xdr:to>
      <xdr:col>46</xdr:col>
      <xdr:colOff>38100</xdr:colOff>
      <xdr:row>107</xdr:row>
      <xdr:rowOff>84393</xdr:rowOff>
    </xdr:to>
    <xdr:sp macro="" textlink="">
      <xdr:nvSpPr>
        <xdr:cNvPr id="419" name="楕円 418"/>
        <xdr:cNvSpPr/>
      </xdr:nvSpPr>
      <xdr:spPr>
        <a:xfrm>
          <a:off x="8699500" y="183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31088</xdr:rowOff>
    </xdr:from>
    <xdr:to>
      <xdr:col>50</xdr:col>
      <xdr:colOff>114300</xdr:colOff>
      <xdr:row>107</xdr:row>
      <xdr:rowOff>33593</xdr:rowOff>
    </xdr:to>
    <xdr:cxnSp macro="">
      <xdr:nvCxnSpPr>
        <xdr:cNvPr id="420" name="直線コネクタ 419"/>
        <xdr:cNvCxnSpPr/>
      </xdr:nvCxnSpPr>
      <xdr:spPr>
        <a:xfrm flipV="1">
          <a:off x="8750300" y="18376238"/>
          <a:ext cx="889000" cy="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87318</xdr:rowOff>
    </xdr:from>
    <xdr:ext cx="599010" cy="259045"/>
    <xdr:sp macro="" textlink="">
      <xdr:nvSpPr>
        <xdr:cNvPr id="421" name="n_1aveValue【港湾・漁港】&#10;一人当たり有形固定資産（償却資産）額"/>
        <xdr:cNvSpPr txBox="1"/>
      </xdr:nvSpPr>
      <xdr:spPr>
        <a:xfrm>
          <a:off x="9327095" y="184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96294</xdr:rowOff>
    </xdr:from>
    <xdr:ext cx="599010" cy="259045"/>
    <xdr:sp macro="" textlink="">
      <xdr:nvSpPr>
        <xdr:cNvPr id="422" name="n_2aveValue【港湾・漁港】&#10;一人当たり有形固定資産（償却資産）額"/>
        <xdr:cNvSpPr txBox="1"/>
      </xdr:nvSpPr>
      <xdr:spPr>
        <a:xfrm>
          <a:off x="8450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21645</xdr:rowOff>
    </xdr:from>
    <xdr:ext cx="690189" cy="259045"/>
    <xdr:sp macro="" textlink="">
      <xdr:nvSpPr>
        <xdr:cNvPr id="423" name="n_3aveValue【港湾・漁港】&#10;一人当たり有形固定資産（償却資産）額"/>
        <xdr:cNvSpPr txBox="1"/>
      </xdr:nvSpPr>
      <xdr:spPr>
        <a:xfrm>
          <a:off x="7516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98415</xdr:rowOff>
    </xdr:from>
    <xdr:ext cx="599010" cy="259045"/>
    <xdr:sp macro="" textlink="">
      <xdr:nvSpPr>
        <xdr:cNvPr id="424" name="n_1mainValue【港湾・漁港】&#10;一人当たり有形固定資産（償却資産）額"/>
        <xdr:cNvSpPr txBox="1"/>
      </xdr:nvSpPr>
      <xdr:spPr>
        <a:xfrm>
          <a:off x="9327095" y="1810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75520</xdr:rowOff>
    </xdr:from>
    <xdr:ext cx="599010" cy="259045"/>
    <xdr:sp macro="" textlink="">
      <xdr:nvSpPr>
        <xdr:cNvPr id="425" name="n_2mainValue【港湾・漁港】&#10;一人当たり有形固定資産（償却資産）額"/>
        <xdr:cNvSpPr txBox="1"/>
      </xdr:nvSpPr>
      <xdr:spPr>
        <a:xfrm>
          <a:off x="8450795" y="1842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6" name="直線コネクタ 4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7" name="テキスト ボックス 4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8" name="直線コネクタ 4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9" name="テキスト ボックス 4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0" name="直線コネクタ 4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1" name="テキスト ボックス 4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2" name="直線コネクタ 4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3" name="テキスト ボックス 4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4" name="直線コネクタ 4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5" name="テキスト ボックス 4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6" name="直線コネクタ 4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7" name="テキスト ボックス 4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451" name="直線コネクタ 450"/>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452"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453" name="直線コネクタ 452"/>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454"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55" name="直線コネクタ 454"/>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456"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457" name="フローチャート: 判断 456"/>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458" name="フローチャート: 判断 457"/>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459" name="フローチャート: 判断 458"/>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60" name="フローチャート: 判断 459"/>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77651</xdr:rowOff>
    </xdr:from>
    <xdr:to>
      <xdr:col>85</xdr:col>
      <xdr:colOff>177800</xdr:colOff>
      <xdr:row>34</xdr:row>
      <xdr:rowOff>7801</xdr:rowOff>
    </xdr:to>
    <xdr:sp macro="" textlink="">
      <xdr:nvSpPr>
        <xdr:cNvPr id="466" name="楕円 465"/>
        <xdr:cNvSpPr/>
      </xdr:nvSpPr>
      <xdr:spPr>
        <a:xfrm>
          <a:off x="16268700" y="57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164028</xdr:rowOff>
    </xdr:from>
    <xdr:ext cx="405111" cy="259045"/>
    <xdr:sp macro="" textlink="">
      <xdr:nvSpPr>
        <xdr:cNvPr id="467" name="【認定こども園・幼稚園・保育所】&#10;有形固定資産減価償却率該当値テキスト"/>
        <xdr:cNvSpPr txBox="1"/>
      </xdr:nvSpPr>
      <xdr:spPr>
        <a:xfrm>
          <a:off x="16357600" y="5650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97246</xdr:rowOff>
    </xdr:from>
    <xdr:to>
      <xdr:col>81</xdr:col>
      <xdr:colOff>101600</xdr:colOff>
      <xdr:row>34</xdr:row>
      <xdr:rowOff>27396</xdr:rowOff>
    </xdr:to>
    <xdr:sp macro="" textlink="">
      <xdr:nvSpPr>
        <xdr:cNvPr id="468" name="楕円 467"/>
        <xdr:cNvSpPr/>
      </xdr:nvSpPr>
      <xdr:spPr>
        <a:xfrm>
          <a:off x="15430500" y="57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128451</xdr:rowOff>
    </xdr:from>
    <xdr:to>
      <xdr:col>85</xdr:col>
      <xdr:colOff>127000</xdr:colOff>
      <xdr:row>33</xdr:row>
      <xdr:rowOff>148046</xdr:rowOff>
    </xdr:to>
    <xdr:cxnSp macro="">
      <xdr:nvCxnSpPr>
        <xdr:cNvPr id="469" name="直線コネクタ 468"/>
        <xdr:cNvCxnSpPr/>
      </xdr:nvCxnSpPr>
      <xdr:spPr>
        <a:xfrm flipV="1">
          <a:off x="15481300" y="578630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133169</xdr:rowOff>
    </xdr:from>
    <xdr:to>
      <xdr:col>76</xdr:col>
      <xdr:colOff>165100</xdr:colOff>
      <xdr:row>34</xdr:row>
      <xdr:rowOff>63319</xdr:rowOff>
    </xdr:to>
    <xdr:sp macro="" textlink="">
      <xdr:nvSpPr>
        <xdr:cNvPr id="470" name="楕円 469"/>
        <xdr:cNvSpPr/>
      </xdr:nvSpPr>
      <xdr:spPr>
        <a:xfrm>
          <a:off x="14541500" y="579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148046</xdr:rowOff>
    </xdr:from>
    <xdr:to>
      <xdr:col>81</xdr:col>
      <xdr:colOff>50800</xdr:colOff>
      <xdr:row>34</xdr:row>
      <xdr:rowOff>12519</xdr:rowOff>
    </xdr:to>
    <xdr:cxnSp macro="">
      <xdr:nvCxnSpPr>
        <xdr:cNvPr id="471" name="直線コネクタ 470"/>
        <xdr:cNvCxnSpPr/>
      </xdr:nvCxnSpPr>
      <xdr:spPr>
        <a:xfrm flipV="1">
          <a:off x="14592300" y="58058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472" name="n_1ave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73"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474"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43923</xdr:rowOff>
    </xdr:from>
    <xdr:ext cx="405111" cy="259045"/>
    <xdr:sp macro="" textlink="">
      <xdr:nvSpPr>
        <xdr:cNvPr id="475" name="n_1mainValue【認定こども園・幼稚園・保育所】&#10;有形固定資産減価償却率"/>
        <xdr:cNvSpPr txBox="1"/>
      </xdr:nvSpPr>
      <xdr:spPr>
        <a:xfrm>
          <a:off x="15266044" y="55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79846</xdr:rowOff>
    </xdr:from>
    <xdr:ext cx="405111" cy="259045"/>
    <xdr:sp macro="" textlink="">
      <xdr:nvSpPr>
        <xdr:cNvPr id="476" name="n_2mainValue【認定こども園・幼稚園・保育所】&#10;有形固定資産減価償却率"/>
        <xdr:cNvSpPr txBox="1"/>
      </xdr:nvSpPr>
      <xdr:spPr>
        <a:xfrm>
          <a:off x="14389744" y="556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7" name="直線コネクタ 48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8" name="テキスト ボックス 48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9" name="直線コネクタ 48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0" name="テキスト ボックス 48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1" name="直線コネクタ 49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2" name="テキスト ボックス 49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3" name="直線コネクタ 49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4" name="テキスト ボックス 49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6" name="テキスト ボックス 4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98" name="直線コネクタ 497"/>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99"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00" name="直線コネクタ 499"/>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501"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502" name="直線コネクタ 501"/>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503"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504" name="フローチャート: 判断 503"/>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505" name="フローチャート: 判断 504"/>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506" name="フローチャート: 判断 505"/>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507" name="フローチャート: 判断 506"/>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15342</xdr:rowOff>
    </xdr:from>
    <xdr:to>
      <xdr:col>116</xdr:col>
      <xdr:colOff>114300</xdr:colOff>
      <xdr:row>40</xdr:row>
      <xdr:rowOff>116942</xdr:rowOff>
    </xdr:to>
    <xdr:sp macro="" textlink="">
      <xdr:nvSpPr>
        <xdr:cNvPr id="513" name="楕円 512"/>
        <xdr:cNvSpPr/>
      </xdr:nvSpPr>
      <xdr:spPr>
        <a:xfrm>
          <a:off x="22110700" y="68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165219</xdr:rowOff>
    </xdr:from>
    <xdr:ext cx="469744" cy="259045"/>
    <xdr:sp macro="" textlink="">
      <xdr:nvSpPr>
        <xdr:cNvPr id="514" name="【認定こども園・幼稚園・保育所】&#10;一人当たり面積該当値テキスト"/>
        <xdr:cNvSpPr txBox="1"/>
      </xdr:nvSpPr>
      <xdr:spPr>
        <a:xfrm>
          <a:off x="22199600" y="68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18999</xdr:rowOff>
    </xdr:from>
    <xdr:to>
      <xdr:col>112</xdr:col>
      <xdr:colOff>38100</xdr:colOff>
      <xdr:row>40</xdr:row>
      <xdr:rowOff>120599</xdr:rowOff>
    </xdr:to>
    <xdr:sp macro="" textlink="">
      <xdr:nvSpPr>
        <xdr:cNvPr id="515" name="楕円 514"/>
        <xdr:cNvSpPr/>
      </xdr:nvSpPr>
      <xdr:spPr>
        <a:xfrm>
          <a:off x="21272500" y="68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66142</xdr:rowOff>
    </xdr:from>
    <xdr:to>
      <xdr:col>116</xdr:col>
      <xdr:colOff>63500</xdr:colOff>
      <xdr:row>40</xdr:row>
      <xdr:rowOff>69799</xdr:rowOff>
    </xdr:to>
    <xdr:cxnSp macro="">
      <xdr:nvCxnSpPr>
        <xdr:cNvPr id="516" name="直線コネクタ 515"/>
        <xdr:cNvCxnSpPr/>
      </xdr:nvCxnSpPr>
      <xdr:spPr>
        <a:xfrm flipV="1">
          <a:off x="21323300" y="6924142"/>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21742</xdr:rowOff>
    </xdr:from>
    <xdr:to>
      <xdr:col>107</xdr:col>
      <xdr:colOff>101600</xdr:colOff>
      <xdr:row>40</xdr:row>
      <xdr:rowOff>123342</xdr:rowOff>
    </xdr:to>
    <xdr:sp macro="" textlink="">
      <xdr:nvSpPr>
        <xdr:cNvPr id="517" name="楕円 516"/>
        <xdr:cNvSpPr/>
      </xdr:nvSpPr>
      <xdr:spPr>
        <a:xfrm>
          <a:off x="20383500" y="68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69799</xdr:rowOff>
    </xdr:from>
    <xdr:to>
      <xdr:col>111</xdr:col>
      <xdr:colOff>177800</xdr:colOff>
      <xdr:row>40</xdr:row>
      <xdr:rowOff>72542</xdr:rowOff>
    </xdr:to>
    <xdr:cxnSp macro="">
      <xdr:nvCxnSpPr>
        <xdr:cNvPr id="518" name="直線コネクタ 517"/>
        <xdr:cNvCxnSpPr/>
      </xdr:nvCxnSpPr>
      <xdr:spPr>
        <a:xfrm flipV="1">
          <a:off x="20434300" y="692779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519" name="n_1aveValue【認定こども園・幼稚園・保育所】&#10;一人当たり面積"/>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520" name="n_2ave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521"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111726</xdr:rowOff>
    </xdr:from>
    <xdr:ext cx="469744" cy="259045"/>
    <xdr:sp macro="" textlink="">
      <xdr:nvSpPr>
        <xdr:cNvPr id="522" name="n_1mainValue【認定こども園・幼稚園・保育所】&#10;一人当たり面積"/>
        <xdr:cNvSpPr txBox="1"/>
      </xdr:nvSpPr>
      <xdr:spPr>
        <a:xfrm>
          <a:off x="21075727" y="69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114469</xdr:rowOff>
    </xdr:from>
    <xdr:ext cx="469744" cy="259045"/>
    <xdr:sp macro="" textlink="">
      <xdr:nvSpPr>
        <xdr:cNvPr id="523" name="n_2mainValue【認定こども園・幼稚園・保育所】&#10;一人当たり面積"/>
        <xdr:cNvSpPr txBox="1"/>
      </xdr:nvSpPr>
      <xdr:spPr>
        <a:xfrm>
          <a:off x="20199427" y="697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549" name="直線コネクタ 548"/>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550"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551" name="直線コネクタ 550"/>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52"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53" name="直線コネクタ 552"/>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554" name="【学校施設】&#10;有形固定資産減価償却率平均値テキスト"/>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555" name="フローチャート: 判断 554"/>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56" name="フローチャート: 判断 555"/>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57" name="フローチャート: 判断 556"/>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58" name="フローチャート: 判断 557"/>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564" name="楕円 563"/>
        <xdr:cNvSpPr/>
      </xdr:nvSpPr>
      <xdr:spPr>
        <a:xfrm>
          <a:off x="162687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40294</xdr:rowOff>
    </xdr:from>
    <xdr:ext cx="405111" cy="259045"/>
    <xdr:sp macro="" textlink="">
      <xdr:nvSpPr>
        <xdr:cNvPr id="565" name="【学校施設】&#10;有形固定資産減価償却率該当値テキスト"/>
        <xdr:cNvSpPr txBox="1"/>
      </xdr:nvSpPr>
      <xdr:spPr>
        <a:xfrm>
          <a:off x="16357600"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91259</xdr:rowOff>
    </xdr:from>
    <xdr:to>
      <xdr:col>81</xdr:col>
      <xdr:colOff>101600</xdr:colOff>
      <xdr:row>60</xdr:row>
      <xdr:rowOff>21409</xdr:rowOff>
    </xdr:to>
    <xdr:sp macro="" textlink="">
      <xdr:nvSpPr>
        <xdr:cNvPr id="566" name="楕円 565"/>
        <xdr:cNvSpPr/>
      </xdr:nvSpPr>
      <xdr:spPr>
        <a:xfrm>
          <a:off x="15430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112667</xdr:rowOff>
    </xdr:from>
    <xdr:to>
      <xdr:col>85</xdr:col>
      <xdr:colOff>127000</xdr:colOff>
      <xdr:row>59</xdr:row>
      <xdr:rowOff>142059</xdr:rowOff>
    </xdr:to>
    <xdr:cxnSp macro="">
      <xdr:nvCxnSpPr>
        <xdr:cNvPr id="567" name="直線コネクタ 566"/>
        <xdr:cNvCxnSpPr/>
      </xdr:nvCxnSpPr>
      <xdr:spPr>
        <a:xfrm flipV="1">
          <a:off x="15481300" y="1022821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68" name="楕円 567"/>
        <xdr:cNvSpPr/>
      </xdr:nvSpPr>
      <xdr:spPr>
        <a:xfrm>
          <a:off x="14541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142059</xdr:rowOff>
    </xdr:from>
    <xdr:to>
      <xdr:col>81</xdr:col>
      <xdr:colOff>50800</xdr:colOff>
      <xdr:row>60</xdr:row>
      <xdr:rowOff>6531</xdr:rowOff>
    </xdr:to>
    <xdr:cxnSp macro="">
      <xdr:nvCxnSpPr>
        <xdr:cNvPr id="569" name="直線コネクタ 568"/>
        <xdr:cNvCxnSpPr/>
      </xdr:nvCxnSpPr>
      <xdr:spPr>
        <a:xfrm flipV="1">
          <a:off x="14592300" y="102576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570"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71"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572"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12536</xdr:rowOff>
    </xdr:from>
    <xdr:ext cx="405111" cy="259045"/>
    <xdr:sp macro="" textlink="">
      <xdr:nvSpPr>
        <xdr:cNvPr id="573" name="n_1mainValue【学校施設】&#10;有形固定資産減価償却率"/>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574" name="n_2main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5" name="テキスト ボックス 58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6" name="直線コネクタ 58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7" name="テキスト ボックス 58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8" name="直線コネクタ 58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9" name="テキスト ボックス 58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0" name="直線コネクタ 58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1" name="テキスト ボックス 59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2" name="直線コネクタ 59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3" name="テキスト ボックス 59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4" name="直線コネクタ 59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5" name="テキスト ボックス 59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7" name="テキスト ボックス 59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99" name="直線コネクタ 598"/>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600"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601" name="直線コネクタ 600"/>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602"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603" name="直線コネクタ 602"/>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604" name="【学校施設】&#10;一人当たり面積平均値テキスト"/>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605" name="フローチャート: 判断 604"/>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606" name="フローチャート: 判断 605"/>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607" name="フローチャート: 判断 606"/>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608" name="フローチャート: 判断 607"/>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147892</xdr:rowOff>
    </xdr:from>
    <xdr:to>
      <xdr:col>116</xdr:col>
      <xdr:colOff>114300</xdr:colOff>
      <xdr:row>62</xdr:row>
      <xdr:rowOff>78042</xdr:rowOff>
    </xdr:to>
    <xdr:sp macro="" textlink="">
      <xdr:nvSpPr>
        <xdr:cNvPr id="614" name="楕円 613"/>
        <xdr:cNvSpPr/>
      </xdr:nvSpPr>
      <xdr:spPr>
        <a:xfrm>
          <a:off x="22110700" y="106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170769</xdr:rowOff>
    </xdr:from>
    <xdr:ext cx="469744" cy="259045"/>
    <xdr:sp macro="" textlink="">
      <xdr:nvSpPr>
        <xdr:cNvPr id="615" name="【学校施設】&#10;一人当たり面積該当値テキスト"/>
        <xdr:cNvSpPr txBox="1"/>
      </xdr:nvSpPr>
      <xdr:spPr>
        <a:xfrm>
          <a:off x="22199600" y="104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616" name="楕円 615"/>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27242</xdr:rowOff>
    </xdr:from>
    <xdr:to>
      <xdr:col>116</xdr:col>
      <xdr:colOff>63500</xdr:colOff>
      <xdr:row>62</xdr:row>
      <xdr:rowOff>38100</xdr:rowOff>
    </xdr:to>
    <xdr:cxnSp macro="">
      <xdr:nvCxnSpPr>
        <xdr:cNvPr id="617" name="直線コネクタ 616"/>
        <xdr:cNvCxnSpPr/>
      </xdr:nvCxnSpPr>
      <xdr:spPr>
        <a:xfrm flipV="1">
          <a:off x="21323300" y="10657142"/>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4635</xdr:rowOff>
    </xdr:from>
    <xdr:to>
      <xdr:col>107</xdr:col>
      <xdr:colOff>101600</xdr:colOff>
      <xdr:row>62</xdr:row>
      <xdr:rowOff>106235</xdr:rowOff>
    </xdr:to>
    <xdr:sp macro="" textlink="">
      <xdr:nvSpPr>
        <xdr:cNvPr id="618" name="楕円 617"/>
        <xdr:cNvSpPr/>
      </xdr:nvSpPr>
      <xdr:spPr>
        <a:xfrm>
          <a:off x="20383500" y="106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55435</xdr:rowOff>
    </xdr:to>
    <xdr:cxnSp macro="">
      <xdr:nvCxnSpPr>
        <xdr:cNvPr id="619" name="直線コネクタ 618"/>
        <xdr:cNvCxnSpPr/>
      </xdr:nvCxnSpPr>
      <xdr:spPr>
        <a:xfrm flipV="1">
          <a:off x="20434300" y="10668000"/>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36212</xdr:rowOff>
    </xdr:from>
    <xdr:ext cx="469744" cy="259045"/>
    <xdr:sp macro="" textlink="">
      <xdr:nvSpPr>
        <xdr:cNvPr id="620" name="n_1aveValue【学校施設】&#10;一人当たり面積"/>
        <xdr:cNvSpPr txBox="1"/>
      </xdr:nvSpPr>
      <xdr:spPr>
        <a:xfrm>
          <a:off x="210757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621" name="n_2aveValue【学校施設】&#10;一人当たり面積"/>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622"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105427</xdr:rowOff>
    </xdr:from>
    <xdr:ext cx="469744" cy="259045"/>
    <xdr:sp macro="" textlink="">
      <xdr:nvSpPr>
        <xdr:cNvPr id="623" name="n_1mainValue【学校施設】&#10;一人当たり面積"/>
        <xdr:cNvSpPr txBox="1"/>
      </xdr:nvSpPr>
      <xdr:spPr>
        <a:xfrm>
          <a:off x="210757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122762</xdr:rowOff>
    </xdr:from>
    <xdr:ext cx="469744" cy="259045"/>
    <xdr:sp macro="" textlink="">
      <xdr:nvSpPr>
        <xdr:cNvPr id="624" name="n_2mainValue【学校施設】&#10;一人当たり面積"/>
        <xdr:cNvSpPr txBox="1"/>
      </xdr:nvSpPr>
      <xdr:spPr>
        <a:xfrm>
          <a:off x="20199427" y="1040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2" name="テキスト ボックス 65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2" name="テキスト ボックス 66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4" name="テキスト ボックス 6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66" name="直線コネクタ 665"/>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67"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68" name="直線コネクタ 667"/>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0" name="直線コネクタ 66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108693</xdr:rowOff>
    </xdr:from>
    <xdr:ext cx="405111" cy="259045"/>
    <xdr:sp macro="" textlink="">
      <xdr:nvSpPr>
        <xdr:cNvPr id="671" name="【公民館】&#10;有形固定資産減価償却率平均値テキスト"/>
        <xdr:cNvSpPr txBox="1"/>
      </xdr:nvSpPr>
      <xdr:spPr>
        <a:xfrm>
          <a:off x="16357600" y="17425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72" name="フローチャート: 判断 671"/>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73" name="フローチャート: 判断 672"/>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74" name="フローチャート: 判断 673"/>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75" name="フローチャート: 判断 674"/>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103777</xdr:rowOff>
    </xdr:from>
    <xdr:to>
      <xdr:col>85</xdr:col>
      <xdr:colOff>177800</xdr:colOff>
      <xdr:row>105</xdr:row>
      <xdr:rowOff>33927</xdr:rowOff>
    </xdr:to>
    <xdr:sp macro="" textlink="">
      <xdr:nvSpPr>
        <xdr:cNvPr id="681" name="楕円 680"/>
        <xdr:cNvSpPr/>
      </xdr:nvSpPr>
      <xdr:spPr>
        <a:xfrm>
          <a:off x="162687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82204</xdr:rowOff>
    </xdr:from>
    <xdr:ext cx="405111" cy="259045"/>
    <xdr:sp macro="" textlink="">
      <xdr:nvSpPr>
        <xdr:cNvPr id="682" name="【公民館】&#10;有形固定資産減価償却率該当値テキスト"/>
        <xdr:cNvSpPr txBox="1"/>
      </xdr:nvSpPr>
      <xdr:spPr>
        <a:xfrm>
          <a:off x="16357600"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138068</xdr:rowOff>
    </xdr:from>
    <xdr:to>
      <xdr:col>81</xdr:col>
      <xdr:colOff>101600</xdr:colOff>
      <xdr:row>105</xdr:row>
      <xdr:rowOff>68218</xdr:rowOff>
    </xdr:to>
    <xdr:sp macro="" textlink="">
      <xdr:nvSpPr>
        <xdr:cNvPr id="683" name="楕円 682"/>
        <xdr:cNvSpPr/>
      </xdr:nvSpPr>
      <xdr:spPr>
        <a:xfrm>
          <a:off x="15430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154577</xdr:rowOff>
    </xdr:from>
    <xdr:to>
      <xdr:col>85</xdr:col>
      <xdr:colOff>127000</xdr:colOff>
      <xdr:row>105</xdr:row>
      <xdr:rowOff>17418</xdr:rowOff>
    </xdr:to>
    <xdr:cxnSp macro="">
      <xdr:nvCxnSpPr>
        <xdr:cNvPr id="684" name="直線コネクタ 683"/>
        <xdr:cNvCxnSpPr/>
      </xdr:nvCxnSpPr>
      <xdr:spPr>
        <a:xfrm flipV="1">
          <a:off x="15481300" y="1798537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46627</xdr:rowOff>
    </xdr:from>
    <xdr:to>
      <xdr:col>76</xdr:col>
      <xdr:colOff>165100</xdr:colOff>
      <xdr:row>100</xdr:row>
      <xdr:rowOff>148227</xdr:rowOff>
    </xdr:to>
    <xdr:sp macro="" textlink="">
      <xdr:nvSpPr>
        <xdr:cNvPr id="685" name="楕円 684"/>
        <xdr:cNvSpPr/>
      </xdr:nvSpPr>
      <xdr:spPr>
        <a:xfrm>
          <a:off x="14541500" y="1719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97427</xdr:rowOff>
    </xdr:from>
    <xdr:to>
      <xdr:col>81</xdr:col>
      <xdr:colOff>50800</xdr:colOff>
      <xdr:row>105</xdr:row>
      <xdr:rowOff>17418</xdr:rowOff>
    </xdr:to>
    <xdr:cxnSp macro="">
      <xdr:nvCxnSpPr>
        <xdr:cNvPr id="686" name="直線コネクタ 685"/>
        <xdr:cNvCxnSpPr/>
      </xdr:nvCxnSpPr>
      <xdr:spPr>
        <a:xfrm>
          <a:off x="14592300" y="17242427"/>
          <a:ext cx="889000" cy="77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687" name="n_1aveValue【公民館】&#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688" name="n_2aveValue【公民館】&#10;有形固定資産減価償却率"/>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89"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59345</xdr:rowOff>
    </xdr:from>
    <xdr:ext cx="405111" cy="259045"/>
    <xdr:sp macro="" textlink="">
      <xdr:nvSpPr>
        <xdr:cNvPr id="690" name="n_1mainValue【公民館】&#10;有形固定資産減価償却率"/>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164754</xdr:rowOff>
    </xdr:from>
    <xdr:ext cx="405111" cy="259045"/>
    <xdr:sp macro="" textlink="">
      <xdr:nvSpPr>
        <xdr:cNvPr id="691" name="n_2mainValue【公民館】&#10;有形固定資産減価償却率"/>
        <xdr:cNvSpPr txBox="1"/>
      </xdr:nvSpPr>
      <xdr:spPr>
        <a:xfrm>
          <a:off x="14389744" y="1696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15" name="直線コネクタ 714"/>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16"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17" name="直線コネクタ 716"/>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18"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19" name="直線コネクタ 718"/>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720" name="【公民館】&#10;一人当たり面積平均値テキスト"/>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21" name="フローチャート: 判断 720"/>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22" name="フローチャート: 判断 721"/>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723" name="フローチャート: 判断 722"/>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724" name="フローチャート: 判断 723"/>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63500</xdr:rowOff>
    </xdr:from>
    <xdr:to>
      <xdr:col>116</xdr:col>
      <xdr:colOff>114300</xdr:colOff>
      <xdr:row>103</xdr:row>
      <xdr:rowOff>165100</xdr:rowOff>
    </xdr:to>
    <xdr:sp macro="" textlink="">
      <xdr:nvSpPr>
        <xdr:cNvPr id="730" name="楕円 729"/>
        <xdr:cNvSpPr/>
      </xdr:nvSpPr>
      <xdr:spPr>
        <a:xfrm>
          <a:off x="221107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86377</xdr:rowOff>
    </xdr:from>
    <xdr:ext cx="469744" cy="259045"/>
    <xdr:sp macro="" textlink="">
      <xdr:nvSpPr>
        <xdr:cNvPr id="731" name="【公民館】&#10;一人当たり面積該当値テキスト"/>
        <xdr:cNvSpPr txBox="1"/>
      </xdr:nvSpPr>
      <xdr:spPr>
        <a:xfrm>
          <a:off x="22199600"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77978</xdr:rowOff>
    </xdr:from>
    <xdr:to>
      <xdr:col>112</xdr:col>
      <xdr:colOff>38100</xdr:colOff>
      <xdr:row>104</xdr:row>
      <xdr:rowOff>8128</xdr:rowOff>
    </xdr:to>
    <xdr:sp macro="" textlink="">
      <xdr:nvSpPr>
        <xdr:cNvPr id="732" name="楕円 731"/>
        <xdr:cNvSpPr/>
      </xdr:nvSpPr>
      <xdr:spPr>
        <a:xfrm>
          <a:off x="21272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114300</xdr:rowOff>
    </xdr:from>
    <xdr:to>
      <xdr:col>116</xdr:col>
      <xdr:colOff>63500</xdr:colOff>
      <xdr:row>103</xdr:row>
      <xdr:rowOff>128778</xdr:rowOff>
    </xdr:to>
    <xdr:cxnSp macro="">
      <xdr:nvCxnSpPr>
        <xdr:cNvPr id="733" name="直線コネクタ 732"/>
        <xdr:cNvCxnSpPr/>
      </xdr:nvCxnSpPr>
      <xdr:spPr>
        <a:xfrm flipV="1">
          <a:off x="21323300" y="1777365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159513</xdr:rowOff>
    </xdr:from>
    <xdr:to>
      <xdr:col>107</xdr:col>
      <xdr:colOff>101600</xdr:colOff>
      <xdr:row>108</xdr:row>
      <xdr:rowOff>89663</xdr:rowOff>
    </xdr:to>
    <xdr:sp macro="" textlink="">
      <xdr:nvSpPr>
        <xdr:cNvPr id="734" name="楕円 733"/>
        <xdr:cNvSpPr/>
      </xdr:nvSpPr>
      <xdr:spPr>
        <a:xfrm>
          <a:off x="20383500" y="1850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128778</xdr:rowOff>
    </xdr:from>
    <xdr:to>
      <xdr:col>111</xdr:col>
      <xdr:colOff>177800</xdr:colOff>
      <xdr:row>108</xdr:row>
      <xdr:rowOff>38863</xdr:rowOff>
    </xdr:to>
    <xdr:cxnSp macro="">
      <xdr:nvCxnSpPr>
        <xdr:cNvPr id="735" name="直線コネクタ 734"/>
        <xdr:cNvCxnSpPr/>
      </xdr:nvCxnSpPr>
      <xdr:spPr>
        <a:xfrm flipV="1">
          <a:off x="20434300" y="17788128"/>
          <a:ext cx="889000" cy="76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23640</xdr:rowOff>
    </xdr:from>
    <xdr:ext cx="469744" cy="259045"/>
    <xdr:sp macro="" textlink="">
      <xdr:nvSpPr>
        <xdr:cNvPr id="736" name="n_1aveValue【公民館】&#10;一人当たり面積"/>
        <xdr:cNvSpPr txBox="1"/>
      </xdr:nvSpPr>
      <xdr:spPr>
        <a:xfrm>
          <a:off x="210757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737" name="n_2aveValue【公民館】&#10;一人当たり面積"/>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738"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24655</xdr:rowOff>
    </xdr:from>
    <xdr:ext cx="469744" cy="259045"/>
    <xdr:sp macro="" textlink="">
      <xdr:nvSpPr>
        <xdr:cNvPr id="739" name="n_1mainValue【公民館】&#10;一人当たり面積"/>
        <xdr:cNvSpPr txBox="1"/>
      </xdr:nvSpPr>
      <xdr:spPr>
        <a:xfrm>
          <a:off x="21075727" y="1751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80790</xdr:rowOff>
    </xdr:from>
    <xdr:ext cx="469744" cy="259045"/>
    <xdr:sp macro="" textlink="">
      <xdr:nvSpPr>
        <xdr:cNvPr id="740" name="n_2mainValue【公民館】&#10;一人当たり面積"/>
        <xdr:cNvSpPr txBox="1"/>
      </xdr:nvSpPr>
      <xdr:spPr>
        <a:xfrm>
          <a:off x="20199427" y="1859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類似団体と比較して特に有形固定資産減価償却率が高くなっている施設は道路、認定こども園・幼稚園・保育所である。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道路については、社会資本整備総合交付金事業にて老朽化の激しいものや実用頻度の高いものから更新していく予定である。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認定子ども園・幼稚園・保育所については、へき地保育所が令和元年度をもって閉所され、民間の保育所に業務集約されるため、今後の有形固定資産減価償却率の減少が見込まれる。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6,706
62.71
6,514,710
6,402,979
78,089
3,646,563
7,902,583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78" name="【体育館・プール】&#10;有形固定資産減価償却率平均値テキスト"/>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33037</xdr:rowOff>
    </xdr:from>
    <xdr:ext cx="405111" cy="259045"/>
    <xdr:sp macro="" textlink="">
      <xdr:nvSpPr>
        <xdr:cNvPr id="81" name="n_1aveValue【体育館・プー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85"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35741</xdr:rowOff>
    </xdr:from>
    <xdr:to>
      <xdr:col>24</xdr:col>
      <xdr:colOff>114300</xdr:colOff>
      <xdr:row>60</xdr:row>
      <xdr:rowOff>137341</xdr:rowOff>
    </xdr:to>
    <xdr:sp macro="" textlink="">
      <xdr:nvSpPr>
        <xdr:cNvPr id="91" name="楕円 90"/>
        <xdr:cNvSpPr/>
      </xdr:nvSpPr>
      <xdr:spPr>
        <a:xfrm>
          <a:off x="45847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14168</xdr:rowOff>
    </xdr:from>
    <xdr:ext cx="405111" cy="259045"/>
    <xdr:sp macro="" textlink="">
      <xdr:nvSpPr>
        <xdr:cNvPr id="92" name="【体育館・プール】&#10;有形固定資産減価償却率該当値テキスト"/>
        <xdr:cNvSpPr txBox="1"/>
      </xdr:nvSpPr>
      <xdr:spPr>
        <a:xfrm>
          <a:off x="4673600"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71665</xdr:rowOff>
    </xdr:from>
    <xdr:to>
      <xdr:col>20</xdr:col>
      <xdr:colOff>38100</xdr:colOff>
      <xdr:row>61</xdr:row>
      <xdr:rowOff>1815</xdr:rowOff>
    </xdr:to>
    <xdr:sp macro="" textlink="">
      <xdr:nvSpPr>
        <xdr:cNvPr id="93" name="楕円 92"/>
        <xdr:cNvSpPr/>
      </xdr:nvSpPr>
      <xdr:spPr>
        <a:xfrm>
          <a:off x="3746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86541</xdr:rowOff>
    </xdr:from>
    <xdr:to>
      <xdr:col>24</xdr:col>
      <xdr:colOff>63500</xdr:colOff>
      <xdr:row>60</xdr:row>
      <xdr:rowOff>122465</xdr:rowOff>
    </xdr:to>
    <xdr:cxnSp macro="">
      <xdr:nvCxnSpPr>
        <xdr:cNvPr id="94" name="直線コネクタ 93"/>
        <xdr:cNvCxnSpPr/>
      </xdr:nvCxnSpPr>
      <xdr:spPr>
        <a:xfrm flipV="1">
          <a:off x="3797300" y="1037354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107587</xdr:rowOff>
    </xdr:from>
    <xdr:to>
      <xdr:col>15</xdr:col>
      <xdr:colOff>101600</xdr:colOff>
      <xdr:row>61</xdr:row>
      <xdr:rowOff>37737</xdr:rowOff>
    </xdr:to>
    <xdr:sp macro="" textlink="">
      <xdr:nvSpPr>
        <xdr:cNvPr id="95" name="楕円 94"/>
        <xdr:cNvSpPr/>
      </xdr:nvSpPr>
      <xdr:spPr>
        <a:xfrm>
          <a:off x="2857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122465</xdr:rowOff>
    </xdr:from>
    <xdr:to>
      <xdr:col>19</xdr:col>
      <xdr:colOff>177800</xdr:colOff>
      <xdr:row>60</xdr:row>
      <xdr:rowOff>158387</xdr:rowOff>
    </xdr:to>
    <xdr:cxnSp macro="">
      <xdr:nvCxnSpPr>
        <xdr:cNvPr id="96" name="直線コネクタ 95"/>
        <xdr:cNvCxnSpPr/>
      </xdr:nvCxnSpPr>
      <xdr:spPr>
        <a:xfrm flipV="1">
          <a:off x="2908300" y="104094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97" name="n_1mainValue【体育館・プー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28864</xdr:rowOff>
    </xdr:from>
    <xdr:ext cx="405111" cy="259045"/>
    <xdr:sp macro="" textlink="">
      <xdr:nvSpPr>
        <xdr:cNvPr id="98" name="n_2mainValue【体育館・プール】&#10;有形固定資産減価償却率"/>
        <xdr:cNvSpPr txBox="1"/>
      </xdr:nvSpPr>
      <xdr:spPr>
        <a:xfrm>
          <a:off x="2705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2" name="直線コネクタ 121"/>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3"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4" name="直線コネクタ 123"/>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5"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6" name="直線コネクタ 125"/>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127" name="【体育館・プール】&#10;一人当たり面積平均値テキスト"/>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28" name="フローチャート: 判断 127"/>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29" name="フローチャート: 判断 128"/>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126001</xdr:rowOff>
    </xdr:from>
    <xdr:ext cx="469744" cy="259045"/>
    <xdr:sp macro="" textlink="">
      <xdr:nvSpPr>
        <xdr:cNvPr id="130"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1" name="フローチャート: 判断 130"/>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168673</xdr:rowOff>
    </xdr:from>
    <xdr:ext cx="469744" cy="259045"/>
    <xdr:sp macro="" textlink="">
      <xdr:nvSpPr>
        <xdr:cNvPr id="132"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3" name="フローチャート: 判断 132"/>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4"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121412</xdr:rowOff>
    </xdr:from>
    <xdr:to>
      <xdr:col>55</xdr:col>
      <xdr:colOff>50800</xdr:colOff>
      <xdr:row>62</xdr:row>
      <xdr:rowOff>51562</xdr:rowOff>
    </xdr:to>
    <xdr:sp macro="" textlink="">
      <xdr:nvSpPr>
        <xdr:cNvPr id="140" name="楕円 139"/>
        <xdr:cNvSpPr/>
      </xdr:nvSpPr>
      <xdr:spPr>
        <a:xfrm>
          <a:off x="10426700" y="105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99839</xdr:rowOff>
    </xdr:from>
    <xdr:ext cx="469744" cy="259045"/>
    <xdr:sp macro="" textlink="">
      <xdr:nvSpPr>
        <xdr:cNvPr id="141" name="【体育館・プール】&#10;一人当たり面積該当値テキスト"/>
        <xdr:cNvSpPr txBox="1"/>
      </xdr:nvSpPr>
      <xdr:spPr>
        <a:xfrm>
          <a:off x="10515600" y="105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128270</xdr:rowOff>
    </xdr:from>
    <xdr:to>
      <xdr:col>50</xdr:col>
      <xdr:colOff>165100</xdr:colOff>
      <xdr:row>62</xdr:row>
      <xdr:rowOff>58420</xdr:rowOff>
    </xdr:to>
    <xdr:sp macro="" textlink="">
      <xdr:nvSpPr>
        <xdr:cNvPr id="142" name="楕円 141"/>
        <xdr:cNvSpPr/>
      </xdr:nvSpPr>
      <xdr:spPr>
        <a:xfrm>
          <a:off x="9588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762</xdr:rowOff>
    </xdr:from>
    <xdr:to>
      <xdr:col>55</xdr:col>
      <xdr:colOff>0</xdr:colOff>
      <xdr:row>62</xdr:row>
      <xdr:rowOff>7620</xdr:rowOff>
    </xdr:to>
    <xdr:cxnSp macro="">
      <xdr:nvCxnSpPr>
        <xdr:cNvPr id="143" name="直線コネクタ 142"/>
        <xdr:cNvCxnSpPr/>
      </xdr:nvCxnSpPr>
      <xdr:spPr>
        <a:xfrm flipV="1">
          <a:off x="9639300" y="1063066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132842</xdr:rowOff>
    </xdr:from>
    <xdr:to>
      <xdr:col>46</xdr:col>
      <xdr:colOff>38100</xdr:colOff>
      <xdr:row>62</xdr:row>
      <xdr:rowOff>62992</xdr:rowOff>
    </xdr:to>
    <xdr:sp macro="" textlink="">
      <xdr:nvSpPr>
        <xdr:cNvPr id="144" name="楕円 143"/>
        <xdr:cNvSpPr/>
      </xdr:nvSpPr>
      <xdr:spPr>
        <a:xfrm>
          <a:off x="8699500" y="1059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7620</xdr:rowOff>
    </xdr:from>
    <xdr:to>
      <xdr:col>50</xdr:col>
      <xdr:colOff>114300</xdr:colOff>
      <xdr:row>62</xdr:row>
      <xdr:rowOff>12192</xdr:rowOff>
    </xdr:to>
    <xdr:cxnSp macro="">
      <xdr:nvCxnSpPr>
        <xdr:cNvPr id="145" name="直線コネクタ 144"/>
        <xdr:cNvCxnSpPr/>
      </xdr:nvCxnSpPr>
      <xdr:spPr>
        <a:xfrm flipV="1">
          <a:off x="8750300" y="106375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49547</xdr:rowOff>
    </xdr:from>
    <xdr:ext cx="469744" cy="259045"/>
    <xdr:sp macro="" textlink="">
      <xdr:nvSpPr>
        <xdr:cNvPr id="146" name="n_1mainValue【体育館・プール】&#10;一人当たり面積"/>
        <xdr:cNvSpPr txBox="1"/>
      </xdr:nvSpPr>
      <xdr:spPr>
        <a:xfrm>
          <a:off x="9391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54119</xdr:rowOff>
    </xdr:from>
    <xdr:ext cx="469744" cy="259045"/>
    <xdr:sp macro="" textlink="">
      <xdr:nvSpPr>
        <xdr:cNvPr id="147" name="n_2mainValue【体育館・プール】&#10;一人当たり面積"/>
        <xdr:cNvSpPr txBox="1"/>
      </xdr:nvSpPr>
      <xdr:spPr>
        <a:xfrm>
          <a:off x="8515427" y="1068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8" name="直線コネクタ 1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9" name="テキスト ボックス 15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0" name="直線コネクタ 1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1" name="テキスト ボックス 1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2" name="直線コネクタ 1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3" name="テキスト ボックス 1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4" name="直線コネクタ 1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5" name="テキスト ボックス 1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6" name="直線コネクタ 1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7" name="テキスト ボックス 1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8" name="直線コネクタ 1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9" name="テキスト ボックス 16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3" name="直線コネクタ 172"/>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74"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75" name="直線コネクタ 174"/>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6"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7" name="直線コネクタ 17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70593</xdr:rowOff>
    </xdr:from>
    <xdr:ext cx="405111" cy="259045"/>
    <xdr:sp macro="" textlink="">
      <xdr:nvSpPr>
        <xdr:cNvPr id="178" name="【福祉施設】&#10;有形固定資産減価償却率平均値テキスト"/>
        <xdr:cNvSpPr txBox="1"/>
      </xdr:nvSpPr>
      <xdr:spPr>
        <a:xfrm>
          <a:off x="4673600" y="1395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79" name="フローチャート: 判断 178"/>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0" name="フローチャート: 判断 179"/>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133185</xdr:rowOff>
    </xdr:from>
    <xdr:ext cx="405111" cy="259045"/>
    <xdr:sp macro="" textlink="">
      <xdr:nvSpPr>
        <xdr:cNvPr id="181" name="n_1aveValue【福祉施設】&#10;有形固定資産減価償却率"/>
        <xdr:cNvSpPr txBox="1"/>
      </xdr:nvSpPr>
      <xdr:spPr>
        <a:xfrm>
          <a:off x="3582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2" name="フローチャート: 判断 181"/>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108693</xdr:rowOff>
    </xdr:from>
    <xdr:ext cx="405111" cy="259045"/>
    <xdr:sp macro="" textlink="">
      <xdr:nvSpPr>
        <xdr:cNvPr id="183" name="n_2aveValue【福祉施設】&#10;有形固定資産減価償却率"/>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84" name="フローチャート: 判断 183"/>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62972</xdr:rowOff>
    </xdr:from>
    <xdr:ext cx="405111" cy="259045"/>
    <xdr:sp macro="" textlink="">
      <xdr:nvSpPr>
        <xdr:cNvPr id="185"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117929</xdr:rowOff>
    </xdr:from>
    <xdr:to>
      <xdr:col>24</xdr:col>
      <xdr:colOff>114300</xdr:colOff>
      <xdr:row>83</xdr:row>
      <xdr:rowOff>48079</xdr:rowOff>
    </xdr:to>
    <xdr:sp macro="" textlink="">
      <xdr:nvSpPr>
        <xdr:cNvPr id="191" name="楕円 190"/>
        <xdr:cNvSpPr/>
      </xdr:nvSpPr>
      <xdr:spPr>
        <a:xfrm>
          <a:off x="4584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96356</xdr:rowOff>
    </xdr:from>
    <xdr:ext cx="405111" cy="259045"/>
    <xdr:sp macro="" textlink="">
      <xdr:nvSpPr>
        <xdr:cNvPr id="192" name="【福祉施設】&#10;有形固定資産減価償却率該当値テキスト"/>
        <xdr:cNvSpPr txBox="1"/>
      </xdr:nvSpPr>
      <xdr:spPr>
        <a:xfrm>
          <a:off x="4673600"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150586</xdr:rowOff>
    </xdr:from>
    <xdr:to>
      <xdr:col>20</xdr:col>
      <xdr:colOff>38100</xdr:colOff>
      <xdr:row>83</xdr:row>
      <xdr:rowOff>80736</xdr:rowOff>
    </xdr:to>
    <xdr:sp macro="" textlink="">
      <xdr:nvSpPr>
        <xdr:cNvPr id="193" name="楕円 192"/>
        <xdr:cNvSpPr/>
      </xdr:nvSpPr>
      <xdr:spPr>
        <a:xfrm>
          <a:off x="3746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168729</xdr:rowOff>
    </xdr:from>
    <xdr:to>
      <xdr:col>24</xdr:col>
      <xdr:colOff>63500</xdr:colOff>
      <xdr:row>83</xdr:row>
      <xdr:rowOff>29936</xdr:rowOff>
    </xdr:to>
    <xdr:cxnSp macro="">
      <xdr:nvCxnSpPr>
        <xdr:cNvPr id="194" name="直線コネクタ 193"/>
        <xdr:cNvCxnSpPr/>
      </xdr:nvCxnSpPr>
      <xdr:spPr>
        <a:xfrm flipV="1">
          <a:off x="3797300" y="142276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104866</xdr:rowOff>
    </xdr:from>
    <xdr:to>
      <xdr:col>15</xdr:col>
      <xdr:colOff>101600</xdr:colOff>
      <xdr:row>84</xdr:row>
      <xdr:rowOff>35016</xdr:rowOff>
    </xdr:to>
    <xdr:sp macro="" textlink="">
      <xdr:nvSpPr>
        <xdr:cNvPr id="195" name="楕円 194"/>
        <xdr:cNvSpPr/>
      </xdr:nvSpPr>
      <xdr:spPr>
        <a:xfrm>
          <a:off x="2857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29936</xdr:rowOff>
    </xdr:from>
    <xdr:to>
      <xdr:col>19</xdr:col>
      <xdr:colOff>177800</xdr:colOff>
      <xdr:row>83</xdr:row>
      <xdr:rowOff>155666</xdr:rowOff>
    </xdr:to>
    <xdr:cxnSp macro="">
      <xdr:nvCxnSpPr>
        <xdr:cNvPr id="196" name="直線コネクタ 195"/>
        <xdr:cNvCxnSpPr/>
      </xdr:nvCxnSpPr>
      <xdr:spPr>
        <a:xfrm flipV="1">
          <a:off x="2908300" y="1426028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71863</xdr:rowOff>
    </xdr:from>
    <xdr:ext cx="405111" cy="259045"/>
    <xdr:sp macro="" textlink="">
      <xdr:nvSpPr>
        <xdr:cNvPr id="197" name="n_1mainValue【福祉施設】&#10;有形固定資産減価償却率"/>
        <xdr:cNvSpPr txBox="1"/>
      </xdr:nvSpPr>
      <xdr:spPr>
        <a:xfrm>
          <a:off x="35820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198" name="n_2mainValue【福祉施設】&#10;有形固定資産減価償却率"/>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9" name="正方形/長方形 1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0" name="正方形/長方形 1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1" name="正方形/長方形 2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2" name="正方形/長方形 2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3" name="正方形/長方形 2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4" name="正方形/長方形 2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5" name="正方形/長方形 2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6" name="正方形/長方形 2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7" name="テキスト ボックス 2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8" name="直線コネクタ 2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9" name="直線コネクタ 20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0" name="テキスト ボックス 20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1" name="直線コネクタ 21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2" name="テキスト ボックス 21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3" name="直線コネクタ 21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4" name="テキスト ボックス 21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5" name="直線コネクタ 21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6" name="テキスト ボックス 21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7" name="直線コネクタ 2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8" name="テキスト ボックス 2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0" name="直線コネクタ 219"/>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21"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22" name="直線コネクタ 221"/>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23"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24" name="直線コネクタ 223"/>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144035</xdr:rowOff>
    </xdr:from>
    <xdr:ext cx="469744" cy="259045"/>
    <xdr:sp macro="" textlink="">
      <xdr:nvSpPr>
        <xdr:cNvPr id="225" name="【福祉施設】&#10;一人当たり面積平均値テキスト"/>
        <xdr:cNvSpPr txBox="1"/>
      </xdr:nvSpPr>
      <xdr:spPr>
        <a:xfrm>
          <a:off x="10515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26" name="フローチャート: 判断 225"/>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27" name="フローチャート: 判断 226"/>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85513</xdr:rowOff>
    </xdr:from>
    <xdr:ext cx="469744" cy="259045"/>
    <xdr:sp macro="" textlink="">
      <xdr:nvSpPr>
        <xdr:cNvPr id="228" name="n_1aveValue【福祉施設】&#10;一人当たり面積"/>
        <xdr:cNvSpPr txBox="1"/>
      </xdr:nvSpPr>
      <xdr:spPr>
        <a:xfrm>
          <a:off x="93917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29" name="フローチャート: 判断 228"/>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96944</xdr:rowOff>
    </xdr:from>
    <xdr:ext cx="469744" cy="259045"/>
    <xdr:sp macro="" textlink="">
      <xdr:nvSpPr>
        <xdr:cNvPr id="230" name="n_2aveValue【福祉施設】&#10;一人当たり面積"/>
        <xdr:cNvSpPr txBox="1"/>
      </xdr:nvSpPr>
      <xdr:spPr>
        <a:xfrm>
          <a:off x="8515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31" name="フローチャート: 判断 230"/>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232"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3" name="テキスト ボックス 2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4" name="テキスト ボックス 2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5" name="テキスト ボックス 2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6" name="テキスト ボックス 2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7" name="テキスト ボックス 2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78739</xdr:rowOff>
    </xdr:from>
    <xdr:to>
      <xdr:col>55</xdr:col>
      <xdr:colOff>50800</xdr:colOff>
      <xdr:row>85</xdr:row>
      <xdr:rowOff>8889</xdr:rowOff>
    </xdr:to>
    <xdr:sp macro="" textlink="">
      <xdr:nvSpPr>
        <xdr:cNvPr id="238" name="楕円 237"/>
        <xdr:cNvSpPr/>
      </xdr:nvSpPr>
      <xdr:spPr>
        <a:xfrm>
          <a:off x="10426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101616</xdr:rowOff>
    </xdr:from>
    <xdr:ext cx="469744" cy="259045"/>
    <xdr:sp macro="" textlink="">
      <xdr:nvSpPr>
        <xdr:cNvPr id="239" name="【福祉施設】&#10;一人当たり面積該当値テキスト"/>
        <xdr:cNvSpPr txBox="1"/>
      </xdr:nvSpPr>
      <xdr:spPr>
        <a:xfrm>
          <a:off x="10515600"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82855</xdr:rowOff>
    </xdr:from>
    <xdr:to>
      <xdr:col>50</xdr:col>
      <xdr:colOff>165100</xdr:colOff>
      <xdr:row>85</xdr:row>
      <xdr:rowOff>13005</xdr:rowOff>
    </xdr:to>
    <xdr:sp macro="" textlink="">
      <xdr:nvSpPr>
        <xdr:cNvPr id="240" name="楕円 239"/>
        <xdr:cNvSpPr/>
      </xdr:nvSpPr>
      <xdr:spPr>
        <a:xfrm>
          <a:off x="9588500" y="1448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129539</xdr:rowOff>
    </xdr:from>
    <xdr:to>
      <xdr:col>55</xdr:col>
      <xdr:colOff>0</xdr:colOff>
      <xdr:row>84</xdr:row>
      <xdr:rowOff>133655</xdr:rowOff>
    </xdr:to>
    <xdr:cxnSp macro="">
      <xdr:nvCxnSpPr>
        <xdr:cNvPr id="241" name="直線コネクタ 240"/>
        <xdr:cNvCxnSpPr/>
      </xdr:nvCxnSpPr>
      <xdr:spPr>
        <a:xfrm flipV="1">
          <a:off x="9639300" y="14531339"/>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124461</xdr:rowOff>
    </xdr:from>
    <xdr:to>
      <xdr:col>46</xdr:col>
      <xdr:colOff>38100</xdr:colOff>
      <xdr:row>85</xdr:row>
      <xdr:rowOff>54611</xdr:rowOff>
    </xdr:to>
    <xdr:sp macro="" textlink="">
      <xdr:nvSpPr>
        <xdr:cNvPr id="242" name="楕円 241"/>
        <xdr:cNvSpPr/>
      </xdr:nvSpPr>
      <xdr:spPr>
        <a:xfrm>
          <a:off x="8699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133655</xdr:rowOff>
    </xdr:from>
    <xdr:to>
      <xdr:col>50</xdr:col>
      <xdr:colOff>114300</xdr:colOff>
      <xdr:row>85</xdr:row>
      <xdr:rowOff>3811</xdr:rowOff>
    </xdr:to>
    <xdr:cxnSp macro="">
      <xdr:nvCxnSpPr>
        <xdr:cNvPr id="243" name="直線コネクタ 242"/>
        <xdr:cNvCxnSpPr/>
      </xdr:nvCxnSpPr>
      <xdr:spPr>
        <a:xfrm flipV="1">
          <a:off x="8750300" y="14535455"/>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29532</xdr:rowOff>
    </xdr:from>
    <xdr:ext cx="469744" cy="259045"/>
    <xdr:sp macro="" textlink="">
      <xdr:nvSpPr>
        <xdr:cNvPr id="244" name="n_1mainValue【福祉施設】&#10;一人当たり面積"/>
        <xdr:cNvSpPr txBox="1"/>
      </xdr:nvSpPr>
      <xdr:spPr>
        <a:xfrm>
          <a:off x="9391727" y="1425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71138</xdr:rowOff>
    </xdr:from>
    <xdr:ext cx="469744" cy="259045"/>
    <xdr:sp macro="" textlink="">
      <xdr:nvSpPr>
        <xdr:cNvPr id="245" name="n_2mainValue【福祉施設】&#10;一人当たり面積"/>
        <xdr:cNvSpPr txBox="1"/>
      </xdr:nvSpPr>
      <xdr:spPr>
        <a:xfrm>
          <a:off x="8515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2" name="正方形/長方形 2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3" name="正方形/長方形 2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4" name="正方形/長方形 2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5" name="正方形/長方形 2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6" name="正方形/長方形 2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7" name="正方形/長方形 2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8" name="正方形/長方形 2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9" name="正方形/長方形 2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0" name="テキスト ボックス 2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1" name="直線コネクタ 2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2" name="テキスト ボックス 2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3" name="直線コネクタ 2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4" name="テキスト ボックス 2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5" name="直線コネクタ 2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6" name="テキスト ボックス 2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7" name="直線コネクタ 2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8" name="テキスト ボックス 2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9" name="直線コネクタ 2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0" name="テキスト ボックス 2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1" name="直線コネクタ 2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2" name="テキスト ボックス 2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3" name="直線コネクタ 2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4" name="テキスト ボックス 2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286" name="直線コネクタ 285"/>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287"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288" name="直線コネクタ 287"/>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289"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290" name="直線コネクタ 289"/>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291" name="【一般廃棄物処理施設】&#10;有形固定資産減価償却率平均値テキスト"/>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292" name="フローチャート: 判断 291"/>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93" name="フローチャート: 判断 292"/>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94"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295" name="フローチャート: 判断 294"/>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148607</xdr:rowOff>
    </xdr:from>
    <xdr:ext cx="405111" cy="259045"/>
    <xdr:sp macro="" textlink="">
      <xdr:nvSpPr>
        <xdr:cNvPr id="296" name="n_2aveValue【一般廃棄物処理施設】&#10;有形固定資産減価償却率"/>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297" name="フローチャート: 判断 296"/>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111142</xdr:rowOff>
    </xdr:from>
    <xdr:ext cx="405111" cy="259045"/>
    <xdr:sp macro="" textlink="">
      <xdr:nvSpPr>
        <xdr:cNvPr id="298"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9" name="テキスト ボックス 2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0" name="テキスト ボックス 2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1" name="テキスト ボックス 3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2" name="テキスト ボックス 3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3" name="テキスト ボックス 3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23495</xdr:rowOff>
    </xdr:from>
    <xdr:to>
      <xdr:col>76</xdr:col>
      <xdr:colOff>165100</xdr:colOff>
      <xdr:row>37</xdr:row>
      <xdr:rowOff>125095</xdr:rowOff>
    </xdr:to>
    <xdr:sp macro="" textlink="">
      <xdr:nvSpPr>
        <xdr:cNvPr id="304" name="楕円 303"/>
        <xdr:cNvSpPr/>
      </xdr:nvSpPr>
      <xdr:spPr>
        <a:xfrm>
          <a:off x="14541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141622</xdr:rowOff>
    </xdr:from>
    <xdr:ext cx="405111" cy="259045"/>
    <xdr:sp macro="" textlink="">
      <xdr:nvSpPr>
        <xdr:cNvPr id="305" name="n_2mainValue【一般廃棄物処理施設】&#10;有形固定資産減価償却率"/>
        <xdr:cNvSpPr txBox="1"/>
      </xdr:nvSpPr>
      <xdr:spPr>
        <a:xfrm>
          <a:off x="14389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4" name="テキスト ボックス 3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5" name="直線コネクタ 3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16" name="直線コネクタ 31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17" name="テキスト ボックス 31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18" name="直線コネクタ 31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19" name="テキスト ボックス 31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20" name="直線コネクタ 31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21" name="テキスト ボックス 32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22" name="直線コネクタ 32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23" name="テキスト ボックス 32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24" name="直線コネクタ 32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25" name="テキスト ボックス 324"/>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26" name="直線コネクタ 32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27" name="テキスト ボックス 326"/>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8" name="直線コネクタ 3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9" name="テキスト ボックス 32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331" name="直線コネクタ 330"/>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332"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333" name="直線コネクタ 332"/>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334"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335" name="直線コネクタ 334"/>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11763</xdr:rowOff>
    </xdr:from>
    <xdr:ext cx="599010" cy="259045"/>
    <xdr:sp macro="" textlink="">
      <xdr:nvSpPr>
        <xdr:cNvPr id="336" name="【一般廃棄物処理施設】&#10;一人当たり有形固定資産（償却資産）額平均値テキスト"/>
        <xdr:cNvSpPr txBox="1"/>
      </xdr:nvSpPr>
      <xdr:spPr>
        <a:xfrm>
          <a:off x="22199600" y="669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337" name="フローチャート: 判断 336"/>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338" name="フローチャート: 判断 337"/>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26347</xdr:rowOff>
    </xdr:from>
    <xdr:ext cx="599010" cy="259045"/>
    <xdr:sp macro="" textlink="">
      <xdr:nvSpPr>
        <xdr:cNvPr id="339" name="n_1aveValue【一般廃棄物処理施設】&#10;一人当たり有形固定資産（償却資産）額"/>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340" name="フローチャート: 判断 339"/>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151776</xdr:rowOff>
    </xdr:from>
    <xdr:ext cx="599010" cy="259045"/>
    <xdr:sp macro="" textlink="">
      <xdr:nvSpPr>
        <xdr:cNvPr id="341" name="n_2aveValue【一般廃棄物処理施設】&#10;一人当たり有形固定資産（償却資産）額"/>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131526</xdr:rowOff>
    </xdr:from>
    <xdr:to>
      <xdr:col>102</xdr:col>
      <xdr:colOff>165100</xdr:colOff>
      <xdr:row>40</xdr:row>
      <xdr:rowOff>61676</xdr:rowOff>
    </xdr:to>
    <xdr:sp macro="" textlink="">
      <xdr:nvSpPr>
        <xdr:cNvPr id="342" name="フローチャート: 判断 341"/>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78203</xdr:rowOff>
    </xdr:from>
    <xdr:ext cx="599010" cy="259045"/>
    <xdr:sp macro="" textlink="">
      <xdr:nvSpPr>
        <xdr:cNvPr id="343" name="n_3aveValue【一般廃棄物処理施設】&#10;一人当たり有形固定資産（償却資産）額"/>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44" name="テキスト ボックス 3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5" name="テキスト ボックス 3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6" name="テキスト ボックス 3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7" name="テキスト ボックス 3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8" name="テキスト ボックス 3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136127</xdr:rowOff>
    </xdr:from>
    <xdr:to>
      <xdr:col>107</xdr:col>
      <xdr:colOff>101600</xdr:colOff>
      <xdr:row>42</xdr:row>
      <xdr:rowOff>66277</xdr:rowOff>
    </xdr:to>
    <xdr:sp macro="" textlink="">
      <xdr:nvSpPr>
        <xdr:cNvPr id="349" name="楕円 348"/>
        <xdr:cNvSpPr/>
      </xdr:nvSpPr>
      <xdr:spPr>
        <a:xfrm>
          <a:off x="20383500" y="716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42</xdr:row>
      <xdr:rowOff>57404</xdr:rowOff>
    </xdr:from>
    <xdr:ext cx="534377" cy="259045"/>
    <xdr:sp macro="" textlink="">
      <xdr:nvSpPr>
        <xdr:cNvPr id="350" name="n_2mainValue【一般廃棄物処理施設】&#10;一人当たり有形固定資産（償却資産）額"/>
        <xdr:cNvSpPr txBox="1"/>
      </xdr:nvSpPr>
      <xdr:spPr>
        <a:xfrm>
          <a:off x="20167111" y="725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1" name="正方形/長方形 3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2" name="正方形/長方形 3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3" name="正方形/長方形 3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4" name="正方形/長方形 3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5" name="正方形/長方形 3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6" name="正方形/長方形 3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7" name="正方形/長方形 3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8" name="正方形/長方形 3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9" name="テキスト ボックス 3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0" name="直線コネクタ 3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61" name="直線コネクタ 3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62" name="テキスト ボックス 36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3" name="直線コネクタ 3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4" name="テキスト ボックス 3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5" name="直線コネクタ 3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6" name="テキスト ボックス 3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7" name="直線コネクタ 3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8" name="テキスト ボックス 3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9" name="直線コネクタ 3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70" name="テキスト ボックス 36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1" name="直線コネクタ 3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2" name="テキスト ボックス 3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374" name="直線コネクタ 373"/>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375"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376" name="直線コネクタ 375"/>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377"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378" name="直線コネクタ 377"/>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379" name="【保健センター・保健所】&#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80" name="フローチャート: 判断 379"/>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381" name="フローチャート: 判断 380"/>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120032</xdr:rowOff>
    </xdr:from>
    <xdr:ext cx="405111" cy="259045"/>
    <xdr:sp macro="" textlink="">
      <xdr:nvSpPr>
        <xdr:cNvPr id="382" name="n_1aveValue【保健センター・保健所】&#10;有形固定資産減価償却率"/>
        <xdr:cNvSpPr txBox="1"/>
      </xdr:nvSpPr>
      <xdr:spPr>
        <a:xfrm>
          <a:off x="152660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383" name="フローチャート: 判断 382"/>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102887</xdr:rowOff>
    </xdr:from>
    <xdr:ext cx="405111" cy="259045"/>
    <xdr:sp macro="" textlink="">
      <xdr:nvSpPr>
        <xdr:cNvPr id="384" name="n_2aveValue【保健センター・保健所】&#10;有形固定資産減価償却率"/>
        <xdr:cNvSpPr txBox="1"/>
      </xdr:nvSpPr>
      <xdr:spPr>
        <a:xfrm>
          <a:off x="14389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385" name="フローチャート: 判断 384"/>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137812</xdr:rowOff>
    </xdr:from>
    <xdr:ext cx="405111" cy="259045"/>
    <xdr:sp macro="" textlink="">
      <xdr:nvSpPr>
        <xdr:cNvPr id="386" name="n_3aveValue【保健センター・保健所】&#10;有形固定資産減価償却率"/>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78740</xdr:rowOff>
    </xdr:from>
    <xdr:to>
      <xdr:col>85</xdr:col>
      <xdr:colOff>177800</xdr:colOff>
      <xdr:row>56</xdr:row>
      <xdr:rowOff>8890</xdr:rowOff>
    </xdr:to>
    <xdr:sp macro="" textlink="">
      <xdr:nvSpPr>
        <xdr:cNvPr id="392" name="楕円 391"/>
        <xdr:cNvSpPr/>
      </xdr:nvSpPr>
      <xdr:spPr>
        <a:xfrm>
          <a:off x="162687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165117</xdr:rowOff>
    </xdr:from>
    <xdr:ext cx="405111" cy="259045"/>
    <xdr:sp macro="" textlink="">
      <xdr:nvSpPr>
        <xdr:cNvPr id="393" name="【保健センター・保健所】&#10;有形固定資産減価償却率該当値テキスト"/>
        <xdr:cNvSpPr txBox="1"/>
      </xdr:nvSpPr>
      <xdr:spPr>
        <a:xfrm>
          <a:off x="16357600" y="9423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116840</xdr:rowOff>
    </xdr:from>
    <xdr:to>
      <xdr:col>81</xdr:col>
      <xdr:colOff>101600</xdr:colOff>
      <xdr:row>56</xdr:row>
      <xdr:rowOff>46990</xdr:rowOff>
    </xdr:to>
    <xdr:sp macro="" textlink="">
      <xdr:nvSpPr>
        <xdr:cNvPr id="394" name="楕円 393"/>
        <xdr:cNvSpPr/>
      </xdr:nvSpPr>
      <xdr:spPr>
        <a:xfrm>
          <a:off x="154305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129540</xdr:rowOff>
    </xdr:from>
    <xdr:to>
      <xdr:col>85</xdr:col>
      <xdr:colOff>127000</xdr:colOff>
      <xdr:row>55</xdr:row>
      <xdr:rowOff>167640</xdr:rowOff>
    </xdr:to>
    <xdr:cxnSp macro="">
      <xdr:nvCxnSpPr>
        <xdr:cNvPr id="395" name="直線コネクタ 394"/>
        <xdr:cNvCxnSpPr/>
      </xdr:nvCxnSpPr>
      <xdr:spPr>
        <a:xfrm flipV="1">
          <a:off x="15481300" y="95592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154940</xdr:rowOff>
    </xdr:from>
    <xdr:to>
      <xdr:col>76</xdr:col>
      <xdr:colOff>165100</xdr:colOff>
      <xdr:row>56</xdr:row>
      <xdr:rowOff>85090</xdr:rowOff>
    </xdr:to>
    <xdr:sp macro="" textlink="">
      <xdr:nvSpPr>
        <xdr:cNvPr id="396" name="楕円 395"/>
        <xdr:cNvSpPr/>
      </xdr:nvSpPr>
      <xdr:spPr>
        <a:xfrm>
          <a:off x="14541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167640</xdr:rowOff>
    </xdr:from>
    <xdr:to>
      <xdr:col>81</xdr:col>
      <xdr:colOff>50800</xdr:colOff>
      <xdr:row>56</xdr:row>
      <xdr:rowOff>34290</xdr:rowOff>
    </xdr:to>
    <xdr:cxnSp macro="">
      <xdr:nvCxnSpPr>
        <xdr:cNvPr id="397" name="直線コネクタ 396"/>
        <xdr:cNvCxnSpPr/>
      </xdr:nvCxnSpPr>
      <xdr:spPr>
        <a:xfrm flipV="1">
          <a:off x="14592300" y="95973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63517</xdr:rowOff>
    </xdr:from>
    <xdr:ext cx="405111" cy="259045"/>
    <xdr:sp macro="" textlink="">
      <xdr:nvSpPr>
        <xdr:cNvPr id="398" name="n_1mainValue【保健センター・保健所】&#10;有形固定資産減価償却率"/>
        <xdr:cNvSpPr txBox="1"/>
      </xdr:nvSpPr>
      <xdr:spPr>
        <a:xfrm>
          <a:off x="15266044" y="932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101617</xdr:rowOff>
    </xdr:from>
    <xdr:ext cx="405111" cy="259045"/>
    <xdr:sp macro="" textlink="">
      <xdr:nvSpPr>
        <xdr:cNvPr id="399" name="n_2mainValue【保健センター・保健所】&#10;有形固定資産減価償却率"/>
        <xdr:cNvSpPr txBox="1"/>
      </xdr:nvSpPr>
      <xdr:spPr>
        <a:xfrm>
          <a:off x="14389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421" name="直線コネクタ 420"/>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22"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23" name="直線コネクタ 422"/>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424"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425" name="直線コネクタ 424"/>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26" name="【保健センター・保健所】&#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27" name="フローチャート: 判断 426"/>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428" name="フローチャート: 判断 427"/>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131335</xdr:rowOff>
    </xdr:from>
    <xdr:ext cx="469744" cy="259045"/>
    <xdr:sp macro="" textlink="">
      <xdr:nvSpPr>
        <xdr:cNvPr id="429" name="n_1aveValue【保健センター・保健所】&#10;一人当たり面積"/>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430" name="フローチャート: 判断 429"/>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7891</xdr:rowOff>
    </xdr:from>
    <xdr:ext cx="469744" cy="259045"/>
    <xdr:sp macro="" textlink="">
      <xdr:nvSpPr>
        <xdr:cNvPr id="431" name="n_2aveValue【保健センター・保健所】&#10;一人当たり面積"/>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432" name="フローチャート: 判断 431"/>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149623</xdr:rowOff>
    </xdr:from>
    <xdr:ext cx="469744" cy="259045"/>
    <xdr:sp macro="" textlink="">
      <xdr:nvSpPr>
        <xdr:cNvPr id="433" name="n_3aveValue【保健センター・保健所】&#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439" name="楕円 438"/>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440" name="【保健センター・保健所】&#10;一人当たり面積該当値テキスト"/>
        <xdr:cNvSpPr txBox="1"/>
      </xdr:nvSpPr>
      <xdr:spPr>
        <a:xfrm>
          <a:off x="22199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157226</xdr:rowOff>
    </xdr:from>
    <xdr:to>
      <xdr:col>112</xdr:col>
      <xdr:colOff>38100</xdr:colOff>
      <xdr:row>63</xdr:row>
      <xdr:rowOff>87376</xdr:rowOff>
    </xdr:to>
    <xdr:sp macro="" textlink="">
      <xdr:nvSpPr>
        <xdr:cNvPr id="441" name="楕円 440"/>
        <xdr:cNvSpPr/>
      </xdr:nvSpPr>
      <xdr:spPr>
        <a:xfrm>
          <a:off x="21272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36576</xdr:rowOff>
    </xdr:to>
    <xdr:cxnSp macro="">
      <xdr:nvCxnSpPr>
        <xdr:cNvPr id="442" name="直線コネクタ 441"/>
        <xdr:cNvCxnSpPr/>
      </xdr:nvCxnSpPr>
      <xdr:spPr>
        <a:xfrm flipV="1">
          <a:off x="21323300" y="1083564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159512</xdr:rowOff>
    </xdr:from>
    <xdr:to>
      <xdr:col>107</xdr:col>
      <xdr:colOff>101600</xdr:colOff>
      <xdr:row>63</xdr:row>
      <xdr:rowOff>89662</xdr:rowOff>
    </xdr:to>
    <xdr:sp macro="" textlink="">
      <xdr:nvSpPr>
        <xdr:cNvPr id="443" name="楕円 442"/>
        <xdr:cNvSpPr/>
      </xdr:nvSpPr>
      <xdr:spPr>
        <a:xfrm>
          <a:off x="20383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36576</xdr:rowOff>
    </xdr:from>
    <xdr:to>
      <xdr:col>111</xdr:col>
      <xdr:colOff>177800</xdr:colOff>
      <xdr:row>63</xdr:row>
      <xdr:rowOff>38862</xdr:rowOff>
    </xdr:to>
    <xdr:cxnSp macro="">
      <xdr:nvCxnSpPr>
        <xdr:cNvPr id="444" name="直線コネクタ 443"/>
        <xdr:cNvCxnSpPr/>
      </xdr:nvCxnSpPr>
      <xdr:spPr>
        <a:xfrm flipV="1">
          <a:off x="20434300" y="108379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78503</xdr:rowOff>
    </xdr:from>
    <xdr:ext cx="469744" cy="259045"/>
    <xdr:sp macro="" textlink="">
      <xdr:nvSpPr>
        <xdr:cNvPr id="445" name="n_1mainValue【保健センター・保健所】&#10;一人当たり面積"/>
        <xdr:cNvSpPr txBox="1"/>
      </xdr:nvSpPr>
      <xdr:spPr>
        <a:xfrm>
          <a:off x="210757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80789</xdr:rowOff>
    </xdr:from>
    <xdr:ext cx="469744" cy="259045"/>
    <xdr:sp macro="" textlink="">
      <xdr:nvSpPr>
        <xdr:cNvPr id="446" name="n_2mainValue【保健センター・保健所】&#10;一人当たり面積"/>
        <xdr:cNvSpPr txBox="1"/>
      </xdr:nvSpPr>
      <xdr:spPr>
        <a:xfrm>
          <a:off x="20199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4" name="正方形/長方形 4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5" name="テキスト ボックス 4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6" name="直線コネクタ 4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7" name="直線コネクタ 4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8" name="テキスト ボックス 45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9" name="直線コネクタ 4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0" name="テキスト ボックス 4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1" name="直線コネクタ 4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2" name="テキスト ボックス 4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3" name="直線コネクタ 4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4" name="テキスト ボックス 4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5" name="直線コネクタ 4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6" name="テキスト ボックス 4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7" name="直線コネクタ 4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8" name="テキスト ボックス 46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9" name="直線コネクタ 4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0" name="テキスト ボックス 4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472" name="直線コネクタ 471"/>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473"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474" name="直線コネクタ 473"/>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7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76" name="直線コネクタ 47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477" name="【消防施設】&#10;有形固定資産減価償却率平均値テキスト"/>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478" name="フローチャート: 判断 477"/>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479" name="フローチャート: 判断 478"/>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8182</xdr:rowOff>
    </xdr:from>
    <xdr:ext cx="405111" cy="259045"/>
    <xdr:sp macro="" textlink="">
      <xdr:nvSpPr>
        <xdr:cNvPr id="480" name="n_1aveValue【消防施設】&#10;有形固定資産減価償却率"/>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481" name="フローチャート: 判断 480"/>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127379</xdr:rowOff>
    </xdr:from>
    <xdr:ext cx="405111" cy="259045"/>
    <xdr:sp macro="" textlink="">
      <xdr:nvSpPr>
        <xdr:cNvPr id="482" name="n_2aveValue【消防施設】&#10;有形固定資産減価償却率"/>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483" name="フローチャート: 判断 482"/>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484"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85" name="テキスト ボックス 4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6" name="テキスト ボックス 4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7" name="テキスト ボックス 4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8" name="テキスト ボックス 4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9" name="テキスト ボックス 4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490" name="楕円 489"/>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491" name="【消防施設】&#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492" name="楕円 491"/>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493" name="直線コネクタ 492"/>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28121</xdr:rowOff>
    </xdr:from>
    <xdr:to>
      <xdr:col>76</xdr:col>
      <xdr:colOff>165100</xdr:colOff>
      <xdr:row>77</xdr:row>
      <xdr:rowOff>129721</xdr:rowOff>
    </xdr:to>
    <xdr:sp macro="" textlink="">
      <xdr:nvSpPr>
        <xdr:cNvPr id="494" name="楕円 493"/>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495" name="直線コネクタ 494"/>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75</xdr:row>
      <xdr:rowOff>146248</xdr:rowOff>
    </xdr:from>
    <xdr:ext cx="469744" cy="259045"/>
    <xdr:sp macro="" textlink="">
      <xdr:nvSpPr>
        <xdr:cNvPr id="496" name="n_1mainValue【消防施設】&#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497" name="n_2mainValue【消防施設】&#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8" name="正方形/長方形 4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9" name="正方形/長方形 4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0" name="正方形/長方形 4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1" name="正方形/長方形 5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2" name="正方形/長方形 5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3" name="正方形/長方形 5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4" name="正方形/長方形 5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5" name="正方形/長方形 5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6" name="テキスト ボックス 5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7" name="直線コネクタ 5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8" name="直線コネクタ 50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9" name="テキスト ボックス 50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0" name="直線コネクタ 50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1" name="テキスト ボックス 51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2" name="直線コネクタ 51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3" name="テキスト ボックス 51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4" name="直線コネクタ 51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5" name="テキスト ボックス 51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6" name="直線コネクタ 51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7" name="テキスト ボックス 51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8" name="直線コネクタ 5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9" name="テキスト ボックス 5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521" name="直線コネクタ 520"/>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22"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23" name="直線コネクタ 522"/>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524"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525" name="直線コネクタ 524"/>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526" name="【消防施設】&#10;一人当たり面積平均値テキスト"/>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527" name="フローチャート: 判断 526"/>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28" name="フローチャート: 判断 52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529"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530" name="フローチャート: 判断 529"/>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531" name="n_2aveValue【消防施設】&#10;一人当たり面積"/>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532" name="フローチャート: 判断 531"/>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533"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4" name="テキスト ボックス 5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5" name="テキスト ボックス 5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6" name="テキスト ボックス 5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7" name="テキスト ボックス 5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8" name="テキスト ボックス 5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48261</xdr:rowOff>
    </xdr:from>
    <xdr:to>
      <xdr:col>116</xdr:col>
      <xdr:colOff>114300</xdr:colOff>
      <xdr:row>86</xdr:row>
      <xdr:rowOff>149861</xdr:rowOff>
    </xdr:to>
    <xdr:sp macro="" textlink="">
      <xdr:nvSpPr>
        <xdr:cNvPr id="539" name="楕円 538"/>
        <xdr:cNvSpPr/>
      </xdr:nvSpPr>
      <xdr:spPr>
        <a:xfrm>
          <a:off x="22110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134638</xdr:rowOff>
    </xdr:from>
    <xdr:ext cx="469744" cy="259045"/>
    <xdr:sp macro="" textlink="">
      <xdr:nvSpPr>
        <xdr:cNvPr id="540" name="【消防施設】&#10;一人当たり面積該当値テキスト"/>
        <xdr:cNvSpPr txBox="1"/>
      </xdr:nvSpPr>
      <xdr:spPr>
        <a:xfrm>
          <a:off x="22199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48261</xdr:rowOff>
    </xdr:from>
    <xdr:to>
      <xdr:col>112</xdr:col>
      <xdr:colOff>38100</xdr:colOff>
      <xdr:row>86</xdr:row>
      <xdr:rowOff>149861</xdr:rowOff>
    </xdr:to>
    <xdr:sp macro="" textlink="">
      <xdr:nvSpPr>
        <xdr:cNvPr id="541" name="楕円 540"/>
        <xdr:cNvSpPr/>
      </xdr:nvSpPr>
      <xdr:spPr>
        <a:xfrm>
          <a:off x="21272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99061</xdr:rowOff>
    </xdr:from>
    <xdr:to>
      <xdr:col>116</xdr:col>
      <xdr:colOff>63500</xdr:colOff>
      <xdr:row>86</xdr:row>
      <xdr:rowOff>99061</xdr:rowOff>
    </xdr:to>
    <xdr:cxnSp macro="">
      <xdr:nvCxnSpPr>
        <xdr:cNvPr id="542" name="直線コネクタ 541"/>
        <xdr:cNvCxnSpPr/>
      </xdr:nvCxnSpPr>
      <xdr:spPr>
        <a:xfrm>
          <a:off x="21323300" y="1484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8255</xdr:rowOff>
    </xdr:from>
    <xdr:to>
      <xdr:col>107</xdr:col>
      <xdr:colOff>101600</xdr:colOff>
      <xdr:row>86</xdr:row>
      <xdr:rowOff>109855</xdr:rowOff>
    </xdr:to>
    <xdr:sp macro="" textlink="">
      <xdr:nvSpPr>
        <xdr:cNvPr id="543" name="楕円 542"/>
        <xdr:cNvSpPr/>
      </xdr:nvSpPr>
      <xdr:spPr>
        <a:xfrm>
          <a:off x="20383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59055</xdr:rowOff>
    </xdr:from>
    <xdr:to>
      <xdr:col>111</xdr:col>
      <xdr:colOff>177800</xdr:colOff>
      <xdr:row>86</xdr:row>
      <xdr:rowOff>99061</xdr:rowOff>
    </xdr:to>
    <xdr:cxnSp macro="">
      <xdr:nvCxnSpPr>
        <xdr:cNvPr id="544" name="直線コネクタ 543"/>
        <xdr:cNvCxnSpPr/>
      </xdr:nvCxnSpPr>
      <xdr:spPr>
        <a:xfrm>
          <a:off x="20434300" y="148037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140988</xdr:rowOff>
    </xdr:from>
    <xdr:ext cx="469744" cy="259045"/>
    <xdr:sp macro="" textlink="">
      <xdr:nvSpPr>
        <xdr:cNvPr id="545" name="n_1mainValue【消防施設】&#10;一人当たり面積"/>
        <xdr:cNvSpPr txBox="1"/>
      </xdr:nvSpPr>
      <xdr:spPr>
        <a:xfrm>
          <a:off x="21075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100982</xdr:rowOff>
    </xdr:from>
    <xdr:ext cx="469744" cy="259045"/>
    <xdr:sp macro="" textlink="">
      <xdr:nvSpPr>
        <xdr:cNvPr id="546" name="n_2mainValue【消防施設】&#10;一人当たり面積"/>
        <xdr:cNvSpPr txBox="1"/>
      </xdr:nvSpPr>
      <xdr:spPr>
        <a:xfrm>
          <a:off x="20199427" y="1484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57" name="直線コネクタ 5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58" name="テキスト ボックス 55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9" name="直線コネクタ 5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0" name="テキスト ボックス 5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1" name="直線コネクタ 5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2" name="テキスト ボックス 5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3" name="直線コネクタ 5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4" name="テキスト ボックス 5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5" name="直線コネクタ 5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6" name="テキスト ボックス 56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8" name="テキスト ボックス 5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70" name="直線コネクタ 569"/>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71"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2" name="直線コネクタ 57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73"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74" name="直線コネクタ 573"/>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575"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76" name="フローチャート: 判断 575"/>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77" name="フローチャート: 判断 576"/>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578"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579" name="フローチャート: 判断 578"/>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580"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581" name="フローチャート: 判断 580"/>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582"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24130</xdr:rowOff>
    </xdr:from>
    <xdr:to>
      <xdr:col>85</xdr:col>
      <xdr:colOff>177800</xdr:colOff>
      <xdr:row>102</xdr:row>
      <xdr:rowOff>125730</xdr:rowOff>
    </xdr:to>
    <xdr:sp macro="" textlink="">
      <xdr:nvSpPr>
        <xdr:cNvPr id="588" name="楕円 587"/>
        <xdr:cNvSpPr/>
      </xdr:nvSpPr>
      <xdr:spPr>
        <a:xfrm>
          <a:off x="16268700" y="1751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47007</xdr:rowOff>
    </xdr:from>
    <xdr:ext cx="405111" cy="259045"/>
    <xdr:sp macro="" textlink="">
      <xdr:nvSpPr>
        <xdr:cNvPr id="589" name="【庁舎】&#10;有形固定資産減価償却率該当値テキスト"/>
        <xdr:cNvSpPr txBox="1"/>
      </xdr:nvSpPr>
      <xdr:spPr>
        <a:xfrm>
          <a:off x="16357600" y="1736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50800</xdr:rowOff>
    </xdr:from>
    <xdr:to>
      <xdr:col>81</xdr:col>
      <xdr:colOff>101600</xdr:colOff>
      <xdr:row>102</xdr:row>
      <xdr:rowOff>152400</xdr:rowOff>
    </xdr:to>
    <xdr:sp macro="" textlink="">
      <xdr:nvSpPr>
        <xdr:cNvPr id="590" name="楕円 589"/>
        <xdr:cNvSpPr/>
      </xdr:nvSpPr>
      <xdr:spPr>
        <a:xfrm>
          <a:off x="15430500" y="1753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74930</xdr:rowOff>
    </xdr:from>
    <xdr:to>
      <xdr:col>85</xdr:col>
      <xdr:colOff>127000</xdr:colOff>
      <xdr:row>102</xdr:row>
      <xdr:rowOff>101600</xdr:rowOff>
    </xdr:to>
    <xdr:cxnSp macro="">
      <xdr:nvCxnSpPr>
        <xdr:cNvPr id="591" name="直線コネクタ 590"/>
        <xdr:cNvCxnSpPr/>
      </xdr:nvCxnSpPr>
      <xdr:spPr>
        <a:xfrm flipV="1">
          <a:off x="15481300" y="175628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106680</xdr:rowOff>
    </xdr:from>
    <xdr:to>
      <xdr:col>76</xdr:col>
      <xdr:colOff>165100</xdr:colOff>
      <xdr:row>102</xdr:row>
      <xdr:rowOff>36830</xdr:rowOff>
    </xdr:to>
    <xdr:sp macro="" textlink="">
      <xdr:nvSpPr>
        <xdr:cNvPr id="592" name="楕円 591"/>
        <xdr:cNvSpPr/>
      </xdr:nvSpPr>
      <xdr:spPr>
        <a:xfrm>
          <a:off x="14541500" y="1742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157480</xdr:rowOff>
    </xdr:from>
    <xdr:to>
      <xdr:col>81</xdr:col>
      <xdr:colOff>50800</xdr:colOff>
      <xdr:row>102</xdr:row>
      <xdr:rowOff>101600</xdr:rowOff>
    </xdr:to>
    <xdr:cxnSp macro="">
      <xdr:nvCxnSpPr>
        <xdr:cNvPr id="593" name="直線コネクタ 592"/>
        <xdr:cNvCxnSpPr/>
      </xdr:nvCxnSpPr>
      <xdr:spPr>
        <a:xfrm>
          <a:off x="14592300" y="17473930"/>
          <a:ext cx="889000" cy="1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168927</xdr:rowOff>
    </xdr:from>
    <xdr:ext cx="405111" cy="259045"/>
    <xdr:sp macro="" textlink="">
      <xdr:nvSpPr>
        <xdr:cNvPr id="594" name="n_1mainValue【庁舎】&#10;有形固定資産減価償却率"/>
        <xdr:cNvSpPr txBox="1"/>
      </xdr:nvSpPr>
      <xdr:spPr>
        <a:xfrm>
          <a:off x="15266044" y="1731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53357</xdr:rowOff>
    </xdr:from>
    <xdr:ext cx="405111" cy="259045"/>
    <xdr:sp macro="" textlink="">
      <xdr:nvSpPr>
        <xdr:cNvPr id="595" name="n_2mainValue【庁舎】&#10;有形固定資産減価償却率"/>
        <xdr:cNvSpPr txBox="1"/>
      </xdr:nvSpPr>
      <xdr:spPr>
        <a:xfrm>
          <a:off x="14389744" y="1719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6" name="直線コネクタ 6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7" name="テキスト ボックス 6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8" name="直線コネクタ 6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9" name="テキスト ボックス 6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0" name="直線コネクタ 6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1" name="テキスト ボックス 6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2" name="直線コネクタ 6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3" name="テキスト ボックス 6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4" name="直線コネクタ 6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5" name="テキスト ボックス 6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6" name="直線コネクタ 6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17" name="テキスト ボックス 616"/>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9" name="テキスト ボックス 61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621" name="直線コネクタ 620"/>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622"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623" name="直線コネクタ 622"/>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624"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625" name="直線コネクタ 624"/>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626"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627" name="フローチャート: 判断 626"/>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628" name="フローチャート: 判断 627"/>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629"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630" name="フローチャート: 判断 629"/>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631"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632" name="フローチャート: 判断 631"/>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633"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142639</xdr:rowOff>
    </xdr:from>
    <xdr:to>
      <xdr:col>116</xdr:col>
      <xdr:colOff>114300</xdr:colOff>
      <xdr:row>109</xdr:row>
      <xdr:rowOff>72789</xdr:rowOff>
    </xdr:to>
    <xdr:sp macro="" textlink="">
      <xdr:nvSpPr>
        <xdr:cNvPr id="639" name="楕円 638"/>
        <xdr:cNvSpPr/>
      </xdr:nvSpPr>
      <xdr:spPr>
        <a:xfrm>
          <a:off x="22110700" y="186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57566</xdr:rowOff>
    </xdr:from>
    <xdr:ext cx="469744" cy="259045"/>
    <xdr:sp macro="" textlink="">
      <xdr:nvSpPr>
        <xdr:cNvPr id="640" name="【庁舎】&#10;一人当たり面積該当値テキスト"/>
        <xdr:cNvSpPr txBox="1"/>
      </xdr:nvSpPr>
      <xdr:spPr>
        <a:xfrm>
          <a:off x="22199600" y="185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142802</xdr:rowOff>
    </xdr:from>
    <xdr:to>
      <xdr:col>112</xdr:col>
      <xdr:colOff>38100</xdr:colOff>
      <xdr:row>109</xdr:row>
      <xdr:rowOff>72952</xdr:rowOff>
    </xdr:to>
    <xdr:sp macro="" textlink="">
      <xdr:nvSpPr>
        <xdr:cNvPr id="641" name="楕円 640"/>
        <xdr:cNvSpPr/>
      </xdr:nvSpPr>
      <xdr:spPr>
        <a:xfrm>
          <a:off x="21272500" y="1865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21989</xdr:rowOff>
    </xdr:from>
    <xdr:to>
      <xdr:col>116</xdr:col>
      <xdr:colOff>63500</xdr:colOff>
      <xdr:row>109</xdr:row>
      <xdr:rowOff>22152</xdr:rowOff>
    </xdr:to>
    <xdr:cxnSp macro="">
      <xdr:nvCxnSpPr>
        <xdr:cNvPr id="642" name="直線コネクタ 641"/>
        <xdr:cNvCxnSpPr/>
      </xdr:nvCxnSpPr>
      <xdr:spPr>
        <a:xfrm flipV="1">
          <a:off x="21323300" y="18710039"/>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117329</xdr:rowOff>
    </xdr:from>
    <xdr:to>
      <xdr:col>107</xdr:col>
      <xdr:colOff>101600</xdr:colOff>
      <xdr:row>109</xdr:row>
      <xdr:rowOff>47479</xdr:rowOff>
    </xdr:to>
    <xdr:sp macro="" textlink="">
      <xdr:nvSpPr>
        <xdr:cNvPr id="643" name="楕円 642"/>
        <xdr:cNvSpPr/>
      </xdr:nvSpPr>
      <xdr:spPr>
        <a:xfrm>
          <a:off x="20383500" y="186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168129</xdr:rowOff>
    </xdr:from>
    <xdr:to>
      <xdr:col>111</xdr:col>
      <xdr:colOff>177800</xdr:colOff>
      <xdr:row>109</xdr:row>
      <xdr:rowOff>22152</xdr:rowOff>
    </xdr:to>
    <xdr:cxnSp macro="">
      <xdr:nvCxnSpPr>
        <xdr:cNvPr id="644" name="直線コネクタ 643"/>
        <xdr:cNvCxnSpPr/>
      </xdr:nvCxnSpPr>
      <xdr:spPr>
        <a:xfrm>
          <a:off x="20434300" y="18684729"/>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64079</xdr:rowOff>
    </xdr:from>
    <xdr:ext cx="469744" cy="259045"/>
    <xdr:sp macro="" textlink="">
      <xdr:nvSpPr>
        <xdr:cNvPr id="645" name="n_1mainValue【庁舎】&#10;一人当たり面積"/>
        <xdr:cNvSpPr txBox="1"/>
      </xdr:nvSpPr>
      <xdr:spPr>
        <a:xfrm>
          <a:off x="21075727" y="187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38606</xdr:rowOff>
    </xdr:from>
    <xdr:ext cx="469744" cy="259045"/>
    <xdr:sp macro="" textlink="">
      <xdr:nvSpPr>
        <xdr:cNvPr id="646" name="n_2mainValue【庁舎】&#10;一人当たり面積"/>
        <xdr:cNvSpPr txBox="1"/>
      </xdr:nvSpPr>
      <xdr:spPr>
        <a:xfrm>
          <a:off x="20199427" y="1872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7" name="正方形/長方形 6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8" name="正方形/長方形 6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9" name="テキスト ボックス 6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類似団体と比較して有形固定資産減価償却率が大きく上回っている施設は保健センター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消防施設・庁舎である。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保健センター・消防施設・庁舎はいずれも建設されて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年以上を経過し老朽化も進んでいる現状である。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に基づき、庁舎においては建替を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、消防施設・保健センターにおいて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公共施設等総合管理計画に基づき、将来における建替等の更新費用を軽減するために、施設の適切な維持管理に努め、必要な修繕を実施していく。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6,706
62.71
6,514,710
6,402,979
78,089
3,646,563
7,902,583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人口減少や全国平均を上回る高齢化率（平成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月１日現在</a:t>
          </a:r>
          <a:r>
            <a:rPr kumimoji="1" lang="en-US" altLang="ja-JP" sz="1300">
              <a:latin typeface="ＭＳ Ｐゴシック" panose="020B0600070205080204" pitchFamily="50" charset="-128"/>
              <a:ea typeface="ＭＳ Ｐゴシック" panose="020B0600070205080204" pitchFamily="50" charset="-128"/>
            </a:rPr>
            <a:t>35.2%</a:t>
          </a:r>
          <a:r>
            <a:rPr kumimoji="1" lang="ja-JP" altLang="en-US" sz="1300">
              <a:latin typeface="ＭＳ Ｐゴシック" panose="020B0600070205080204" pitchFamily="50" charset="-128"/>
              <a:ea typeface="ＭＳ Ｐゴシック" panose="020B0600070205080204" pitchFamily="50" charset="-128"/>
            </a:rPr>
            <a:t>）と地理的要因に加え、天候や市場価格に左右される農業が主な産業であるため、財政基盤が弱く、類似団体平均を大きく下回っている。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今後、集中改革プランに沿った施策と職員数の見直しなどによる人件費の削減等、徹底した歳出削減を継続するとともに、徴収業務の強化により滞納額の圧縮に努める。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78922</xdr:rowOff>
    </xdr:from>
    <xdr:to>
      <xdr:col>23</xdr:col>
      <xdr:colOff>133350</xdr:colOff>
      <xdr:row>44</xdr:row>
      <xdr:rowOff>78922</xdr:rowOff>
    </xdr:to>
    <xdr:cxnSp macro="">
      <xdr:nvCxnSpPr>
        <xdr:cNvPr id="70" name="直線コネクタ 69"/>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78922</xdr:rowOff>
    </xdr:from>
    <xdr:to>
      <xdr:col>19</xdr:col>
      <xdr:colOff>133350</xdr:colOff>
      <xdr:row>44</xdr:row>
      <xdr:rowOff>96157</xdr:rowOff>
    </xdr:to>
    <xdr:cxnSp macro="">
      <xdr:nvCxnSpPr>
        <xdr:cNvPr id="73" name="直線コネクタ 72"/>
        <xdr:cNvCxnSpPr/>
      </xdr:nvCxnSpPr>
      <xdr:spPr>
        <a:xfrm flipV="1">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113393</xdr:rowOff>
    </xdr:to>
    <xdr:cxnSp macro="">
      <xdr:nvCxnSpPr>
        <xdr:cNvPr id="76" name="直線コネクタ 75"/>
        <xdr:cNvCxnSpPr/>
      </xdr:nvCxnSpPr>
      <xdr:spPr>
        <a:xfrm flipV="1">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113393</xdr:rowOff>
    </xdr:from>
    <xdr:to>
      <xdr:col>11</xdr:col>
      <xdr:colOff>31750</xdr:colOff>
      <xdr:row>44</xdr:row>
      <xdr:rowOff>113393</xdr:rowOff>
    </xdr:to>
    <xdr:cxnSp macro="">
      <xdr:nvCxnSpPr>
        <xdr:cNvPr id="79" name="直線コネクタ 78"/>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28122</xdr:rowOff>
    </xdr:from>
    <xdr:to>
      <xdr:col>23</xdr:col>
      <xdr:colOff>184150</xdr:colOff>
      <xdr:row>44</xdr:row>
      <xdr:rowOff>129722</xdr:rowOff>
    </xdr:to>
    <xdr:sp macro="" textlink="">
      <xdr:nvSpPr>
        <xdr:cNvPr id="89" name="楕円 88"/>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95449</xdr:rowOff>
    </xdr:from>
    <xdr:ext cx="762000" cy="259045"/>
    <xdr:sp macro="" textlink="">
      <xdr:nvSpPr>
        <xdr:cNvPr id="90" name="財政力該当値テキスト"/>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1" name="楕円 90"/>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2" name="テキスト ボックス 91"/>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62593</xdr:rowOff>
    </xdr:from>
    <xdr:to>
      <xdr:col>11</xdr:col>
      <xdr:colOff>82550</xdr:colOff>
      <xdr:row>44</xdr:row>
      <xdr:rowOff>164193</xdr:rowOff>
    </xdr:to>
    <xdr:sp macro="" textlink="">
      <xdr:nvSpPr>
        <xdr:cNvPr id="95" name="楕円 94"/>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96" name="テキスト ボックス 95"/>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7" name="楕円 96"/>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8" name="テキスト ボックス 97"/>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扶助費及び公債費が前年度より３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となったが依然として類似団体平均を上回っている。今後も引き続き事務事業の見直しを進めるとともに、全ての事務事業の優先度を厳しく点検し、優先度の低い事務事業においては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56388</xdr:rowOff>
    </xdr:from>
    <xdr:to>
      <xdr:col>23</xdr:col>
      <xdr:colOff>133350</xdr:colOff>
      <xdr:row>64</xdr:row>
      <xdr:rowOff>29718</xdr:rowOff>
    </xdr:to>
    <xdr:cxnSp macro="">
      <xdr:nvCxnSpPr>
        <xdr:cNvPr id="131" name="直線コネクタ 130"/>
        <xdr:cNvCxnSpPr/>
      </xdr:nvCxnSpPr>
      <xdr:spPr>
        <a:xfrm flipV="1">
          <a:off x="4114800" y="1085773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64</xdr:row>
      <xdr:rowOff>29718</xdr:rowOff>
    </xdr:to>
    <xdr:cxnSp macro="">
      <xdr:nvCxnSpPr>
        <xdr:cNvPr id="134" name="直線コネクタ 133"/>
        <xdr:cNvCxnSpPr/>
      </xdr:nvCxnSpPr>
      <xdr:spPr>
        <a:xfrm>
          <a:off x="3225800" y="1092047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63</xdr:row>
      <xdr:rowOff>119126</xdr:rowOff>
    </xdr:to>
    <xdr:cxnSp macro="">
      <xdr:nvCxnSpPr>
        <xdr:cNvPr id="137" name="直線コネクタ 136"/>
        <xdr:cNvCxnSpPr/>
      </xdr:nvCxnSpPr>
      <xdr:spPr>
        <a:xfrm>
          <a:off x="2336800" y="108915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65</xdr:row>
      <xdr:rowOff>36830</xdr:rowOff>
    </xdr:to>
    <xdr:cxnSp macro="">
      <xdr:nvCxnSpPr>
        <xdr:cNvPr id="140" name="直線コネクタ 139"/>
        <xdr:cNvCxnSpPr/>
      </xdr:nvCxnSpPr>
      <xdr:spPr>
        <a:xfrm flipV="1">
          <a:off x="1447800" y="108915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50" name="楕円 149"/>
        <xdr:cNvSpPr/>
      </xdr:nvSpPr>
      <xdr:spPr>
        <a:xfrm>
          <a:off x="49022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22115</xdr:rowOff>
    </xdr:from>
    <xdr:ext cx="762000" cy="259045"/>
    <xdr:sp macro="" textlink="">
      <xdr:nvSpPr>
        <xdr:cNvPr id="151" name="財政構造の弾力性該当値テキスト"/>
        <xdr:cNvSpPr txBox="1"/>
      </xdr:nvSpPr>
      <xdr:spPr>
        <a:xfrm>
          <a:off x="50419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150368</xdr:rowOff>
    </xdr:from>
    <xdr:to>
      <xdr:col>19</xdr:col>
      <xdr:colOff>184150</xdr:colOff>
      <xdr:row>64</xdr:row>
      <xdr:rowOff>80518</xdr:rowOff>
    </xdr:to>
    <xdr:sp macro="" textlink="">
      <xdr:nvSpPr>
        <xdr:cNvPr id="152" name="楕円 151"/>
        <xdr:cNvSpPr/>
      </xdr:nvSpPr>
      <xdr:spPr>
        <a:xfrm>
          <a:off x="4064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65295</xdr:rowOff>
    </xdr:from>
    <xdr:ext cx="736600" cy="259045"/>
    <xdr:sp macro="" textlink="">
      <xdr:nvSpPr>
        <xdr:cNvPr id="153" name="テキスト ボックス 152"/>
        <xdr:cNvSpPr txBox="1"/>
      </xdr:nvSpPr>
      <xdr:spPr>
        <a:xfrm>
          <a:off x="3733800" y="110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4" name="楕円 153"/>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55" name="テキスト ボックス 154"/>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6" name="楕円 155"/>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7" name="テキスト ボックス 156"/>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8" name="楕円 157"/>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59" name="テキスト ボックス 158"/>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人口１人当たりの人件費・物件費の金額は低いが前年度と比較すると増加傾向にある。要因としては賃金の増加等が挙げれる。今後も行政改革の推進を図り、職員定数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95362</xdr:rowOff>
    </xdr:from>
    <xdr:to>
      <xdr:col>23</xdr:col>
      <xdr:colOff>133350</xdr:colOff>
      <xdr:row>83</xdr:row>
      <xdr:rowOff>147326</xdr:rowOff>
    </xdr:to>
    <xdr:cxnSp macro="">
      <xdr:nvCxnSpPr>
        <xdr:cNvPr id="194" name="直線コネクタ 193"/>
        <xdr:cNvCxnSpPr/>
      </xdr:nvCxnSpPr>
      <xdr:spPr>
        <a:xfrm>
          <a:off x="4114800" y="14325712"/>
          <a:ext cx="838200" cy="5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39484</xdr:rowOff>
    </xdr:from>
    <xdr:to>
      <xdr:col>19</xdr:col>
      <xdr:colOff>133350</xdr:colOff>
      <xdr:row>83</xdr:row>
      <xdr:rowOff>95362</xdr:rowOff>
    </xdr:to>
    <xdr:cxnSp macro="">
      <xdr:nvCxnSpPr>
        <xdr:cNvPr id="197" name="直線コネクタ 196"/>
        <xdr:cNvCxnSpPr/>
      </xdr:nvCxnSpPr>
      <xdr:spPr>
        <a:xfrm>
          <a:off x="3225800" y="14269834"/>
          <a:ext cx="889000" cy="5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20362</xdr:rowOff>
    </xdr:from>
    <xdr:to>
      <xdr:col>15</xdr:col>
      <xdr:colOff>82550</xdr:colOff>
      <xdr:row>83</xdr:row>
      <xdr:rowOff>39484</xdr:rowOff>
    </xdr:to>
    <xdr:cxnSp macro="">
      <xdr:nvCxnSpPr>
        <xdr:cNvPr id="200" name="直線コネクタ 199"/>
        <xdr:cNvCxnSpPr/>
      </xdr:nvCxnSpPr>
      <xdr:spPr>
        <a:xfrm>
          <a:off x="2336800" y="14250712"/>
          <a:ext cx="889000" cy="1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20362</xdr:rowOff>
    </xdr:from>
    <xdr:to>
      <xdr:col>11</xdr:col>
      <xdr:colOff>31750</xdr:colOff>
      <xdr:row>83</xdr:row>
      <xdr:rowOff>29749</xdr:rowOff>
    </xdr:to>
    <xdr:cxnSp macro="">
      <xdr:nvCxnSpPr>
        <xdr:cNvPr id="203" name="直線コネクタ 202"/>
        <xdr:cNvCxnSpPr/>
      </xdr:nvCxnSpPr>
      <xdr:spPr>
        <a:xfrm flipV="1">
          <a:off x="1447800" y="14250712"/>
          <a:ext cx="8890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96526</xdr:rowOff>
    </xdr:from>
    <xdr:to>
      <xdr:col>23</xdr:col>
      <xdr:colOff>184150</xdr:colOff>
      <xdr:row>84</xdr:row>
      <xdr:rowOff>26676</xdr:rowOff>
    </xdr:to>
    <xdr:sp macro="" textlink="">
      <xdr:nvSpPr>
        <xdr:cNvPr id="213" name="楕円 212"/>
        <xdr:cNvSpPr/>
      </xdr:nvSpPr>
      <xdr:spPr>
        <a:xfrm>
          <a:off x="4902200" y="143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113053</xdr:rowOff>
    </xdr:from>
    <xdr:ext cx="762000" cy="259045"/>
    <xdr:sp macro="" textlink="">
      <xdr:nvSpPr>
        <xdr:cNvPr id="214" name="人件費・物件費等の状況該当値テキスト"/>
        <xdr:cNvSpPr txBox="1"/>
      </xdr:nvSpPr>
      <xdr:spPr>
        <a:xfrm>
          <a:off x="5041900" y="1417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44562</xdr:rowOff>
    </xdr:from>
    <xdr:to>
      <xdr:col>19</xdr:col>
      <xdr:colOff>184150</xdr:colOff>
      <xdr:row>83</xdr:row>
      <xdr:rowOff>146162</xdr:rowOff>
    </xdr:to>
    <xdr:sp macro="" textlink="">
      <xdr:nvSpPr>
        <xdr:cNvPr id="215" name="楕円 214"/>
        <xdr:cNvSpPr/>
      </xdr:nvSpPr>
      <xdr:spPr>
        <a:xfrm>
          <a:off x="4064000" y="1427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156339</xdr:rowOff>
    </xdr:from>
    <xdr:ext cx="736600" cy="259045"/>
    <xdr:sp macro="" textlink="">
      <xdr:nvSpPr>
        <xdr:cNvPr id="216" name="テキスト ボックス 215"/>
        <xdr:cNvSpPr txBox="1"/>
      </xdr:nvSpPr>
      <xdr:spPr>
        <a:xfrm>
          <a:off x="3733800" y="14043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160134</xdr:rowOff>
    </xdr:from>
    <xdr:to>
      <xdr:col>15</xdr:col>
      <xdr:colOff>133350</xdr:colOff>
      <xdr:row>83</xdr:row>
      <xdr:rowOff>90284</xdr:rowOff>
    </xdr:to>
    <xdr:sp macro="" textlink="">
      <xdr:nvSpPr>
        <xdr:cNvPr id="217" name="楕円 216"/>
        <xdr:cNvSpPr/>
      </xdr:nvSpPr>
      <xdr:spPr>
        <a:xfrm>
          <a:off x="3175000" y="1421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100461</xdr:rowOff>
    </xdr:from>
    <xdr:ext cx="762000" cy="259045"/>
    <xdr:sp macro="" textlink="">
      <xdr:nvSpPr>
        <xdr:cNvPr id="218" name="テキスト ボックス 217"/>
        <xdr:cNvSpPr txBox="1"/>
      </xdr:nvSpPr>
      <xdr:spPr>
        <a:xfrm>
          <a:off x="2844800" y="1398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141012</xdr:rowOff>
    </xdr:from>
    <xdr:to>
      <xdr:col>11</xdr:col>
      <xdr:colOff>82550</xdr:colOff>
      <xdr:row>83</xdr:row>
      <xdr:rowOff>71162</xdr:rowOff>
    </xdr:to>
    <xdr:sp macro="" textlink="">
      <xdr:nvSpPr>
        <xdr:cNvPr id="219" name="楕円 218"/>
        <xdr:cNvSpPr/>
      </xdr:nvSpPr>
      <xdr:spPr>
        <a:xfrm>
          <a:off x="2286000" y="141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81339</xdr:rowOff>
    </xdr:from>
    <xdr:ext cx="762000" cy="259045"/>
    <xdr:sp macro="" textlink="">
      <xdr:nvSpPr>
        <xdr:cNvPr id="220" name="テキスト ボックス 219"/>
        <xdr:cNvSpPr txBox="1"/>
      </xdr:nvSpPr>
      <xdr:spPr>
        <a:xfrm>
          <a:off x="1955800" y="1396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150399</xdr:rowOff>
    </xdr:from>
    <xdr:to>
      <xdr:col>7</xdr:col>
      <xdr:colOff>31750</xdr:colOff>
      <xdr:row>83</xdr:row>
      <xdr:rowOff>80549</xdr:rowOff>
    </xdr:to>
    <xdr:sp macro="" textlink="">
      <xdr:nvSpPr>
        <xdr:cNvPr id="221" name="楕円 220"/>
        <xdr:cNvSpPr/>
      </xdr:nvSpPr>
      <xdr:spPr>
        <a:xfrm>
          <a:off x="1397000" y="142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90726</xdr:rowOff>
    </xdr:from>
    <xdr:ext cx="762000" cy="259045"/>
    <xdr:sp macro="" textlink="">
      <xdr:nvSpPr>
        <xdr:cNvPr id="222" name="テキスト ボックス 221"/>
        <xdr:cNvSpPr txBox="1"/>
      </xdr:nvSpPr>
      <xdr:spPr>
        <a:xfrm>
          <a:off x="1066800" y="1397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全国平均と比較すると低い水準を維持しており、今後も人事評価を利用した給料の適正化に努めるとともに、各種手当の見直しを行い、引き続き縮減に努める。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98213</xdr:rowOff>
    </xdr:from>
    <xdr:to>
      <xdr:col>81</xdr:col>
      <xdr:colOff>44450</xdr:colOff>
      <xdr:row>82</xdr:row>
      <xdr:rowOff>55457</xdr:rowOff>
    </xdr:to>
    <xdr:cxnSp macro="">
      <xdr:nvCxnSpPr>
        <xdr:cNvPr id="256" name="直線コネクタ 255"/>
        <xdr:cNvCxnSpPr/>
      </xdr:nvCxnSpPr>
      <xdr:spPr>
        <a:xfrm flipV="1">
          <a:off x="16179800" y="13985663"/>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138430</xdr:rowOff>
    </xdr:from>
    <xdr:to>
      <xdr:col>77</xdr:col>
      <xdr:colOff>44450</xdr:colOff>
      <xdr:row>82</xdr:row>
      <xdr:rowOff>55457</xdr:rowOff>
    </xdr:to>
    <xdr:cxnSp macro="">
      <xdr:nvCxnSpPr>
        <xdr:cNvPr id="259" name="直線コネクタ 258"/>
        <xdr:cNvCxnSpPr/>
      </xdr:nvCxnSpPr>
      <xdr:spPr>
        <a:xfrm>
          <a:off x="15290800" y="1402588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41911</xdr:rowOff>
    </xdr:from>
    <xdr:to>
      <xdr:col>72</xdr:col>
      <xdr:colOff>203200</xdr:colOff>
      <xdr:row>81</xdr:row>
      <xdr:rowOff>138430</xdr:rowOff>
    </xdr:to>
    <xdr:cxnSp macro="">
      <xdr:nvCxnSpPr>
        <xdr:cNvPr id="262" name="直線コネクタ 261"/>
        <xdr:cNvCxnSpPr/>
      </xdr:nvCxnSpPr>
      <xdr:spPr>
        <a:xfrm>
          <a:off x="14401800" y="1392936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116839</xdr:rowOff>
    </xdr:from>
    <xdr:to>
      <xdr:col>68</xdr:col>
      <xdr:colOff>152400</xdr:colOff>
      <xdr:row>81</xdr:row>
      <xdr:rowOff>41911</xdr:rowOff>
    </xdr:to>
    <xdr:cxnSp macro="">
      <xdr:nvCxnSpPr>
        <xdr:cNvPr id="265" name="直線コネクタ 264"/>
        <xdr:cNvCxnSpPr/>
      </xdr:nvCxnSpPr>
      <xdr:spPr>
        <a:xfrm>
          <a:off x="13512800" y="138328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47413</xdr:rowOff>
    </xdr:from>
    <xdr:to>
      <xdr:col>81</xdr:col>
      <xdr:colOff>95250</xdr:colOff>
      <xdr:row>81</xdr:row>
      <xdr:rowOff>149013</xdr:rowOff>
    </xdr:to>
    <xdr:sp macro="" textlink="">
      <xdr:nvSpPr>
        <xdr:cNvPr id="275" name="楕円 274"/>
        <xdr:cNvSpPr/>
      </xdr:nvSpPr>
      <xdr:spPr>
        <a:xfrm>
          <a:off x="16967200" y="1393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140140</xdr:rowOff>
    </xdr:from>
    <xdr:ext cx="762000" cy="259045"/>
    <xdr:sp macro="" textlink="">
      <xdr:nvSpPr>
        <xdr:cNvPr id="276" name="給与水準   （国との比較）該当値テキスト"/>
        <xdr:cNvSpPr txBox="1"/>
      </xdr:nvSpPr>
      <xdr:spPr>
        <a:xfrm>
          <a:off x="17106900" y="1385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4657</xdr:rowOff>
    </xdr:from>
    <xdr:to>
      <xdr:col>77</xdr:col>
      <xdr:colOff>95250</xdr:colOff>
      <xdr:row>82</xdr:row>
      <xdr:rowOff>106257</xdr:rowOff>
    </xdr:to>
    <xdr:sp macro="" textlink="">
      <xdr:nvSpPr>
        <xdr:cNvPr id="277" name="楕円 276"/>
        <xdr:cNvSpPr/>
      </xdr:nvSpPr>
      <xdr:spPr>
        <a:xfrm>
          <a:off x="16129000" y="140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116434</xdr:rowOff>
    </xdr:from>
    <xdr:ext cx="736600" cy="259045"/>
    <xdr:sp macro="" textlink="">
      <xdr:nvSpPr>
        <xdr:cNvPr id="278" name="テキスト ボックス 277"/>
        <xdr:cNvSpPr txBox="1"/>
      </xdr:nvSpPr>
      <xdr:spPr>
        <a:xfrm>
          <a:off x="15798800" y="1383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87630</xdr:rowOff>
    </xdr:from>
    <xdr:to>
      <xdr:col>73</xdr:col>
      <xdr:colOff>44450</xdr:colOff>
      <xdr:row>82</xdr:row>
      <xdr:rowOff>17780</xdr:rowOff>
    </xdr:to>
    <xdr:sp macro="" textlink="">
      <xdr:nvSpPr>
        <xdr:cNvPr id="279" name="楕円 278"/>
        <xdr:cNvSpPr/>
      </xdr:nvSpPr>
      <xdr:spPr>
        <a:xfrm>
          <a:off x="15240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27957</xdr:rowOff>
    </xdr:from>
    <xdr:ext cx="762000" cy="259045"/>
    <xdr:sp macro="" textlink="">
      <xdr:nvSpPr>
        <xdr:cNvPr id="280" name="テキスト ボックス 279"/>
        <xdr:cNvSpPr txBox="1"/>
      </xdr:nvSpPr>
      <xdr:spPr>
        <a:xfrm>
          <a:off x="14909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162561</xdr:rowOff>
    </xdr:from>
    <xdr:to>
      <xdr:col>68</xdr:col>
      <xdr:colOff>203200</xdr:colOff>
      <xdr:row>81</xdr:row>
      <xdr:rowOff>92711</xdr:rowOff>
    </xdr:to>
    <xdr:sp macro="" textlink="">
      <xdr:nvSpPr>
        <xdr:cNvPr id="281" name="楕円 280"/>
        <xdr:cNvSpPr/>
      </xdr:nvSpPr>
      <xdr:spPr>
        <a:xfrm>
          <a:off x="14351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102888</xdr:rowOff>
    </xdr:from>
    <xdr:ext cx="762000" cy="259045"/>
    <xdr:sp macro="" textlink="">
      <xdr:nvSpPr>
        <xdr:cNvPr id="282" name="テキスト ボックス 281"/>
        <xdr:cNvSpPr txBox="1"/>
      </xdr:nvSpPr>
      <xdr:spPr>
        <a:xfrm>
          <a:off x="140208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66039</xdr:rowOff>
    </xdr:from>
    <xdr:to>
      <xdr:col>64</xdr:col>
      <xdr:colOff>152400</xdr:colOff>
      <xdr:row>80</xdr:row>
      <xdr:rowOff>167639</xdr:rowOff>
    </xdr:to>
    <xdr:sp macro="" textlink="">
      <xdr:nvSpPr>
        <xdr:cNvPr id="283" name="楕円 282"/>
        <xdr:cNvSpPr/>
      </xdr:nvSpPr>
      <xdr:spPr>
        <a:xfrm>
          <a:off x="13462000" y="13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6366</xdr:rowOff>
    </xdr:from>
    <xdr:ext cx="762000" cy="259045"/>
    <xdr:sp macro="" textlink="">
      <xdr:nvSpPr>
        <xdr:cNvPr id="284" name="テキスト ボックス 283"/>
        <xdr:cNvSpPr txBox="1"/>
      </xdr:nvSpPr>
      <xdr:spPr>
        <a:xfrm>
          <a:off x="1313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伊仙町集中改革プランに基づき、定員削減に取り組んではいるものの、類似団体と比較すると多い。計画に基づき、今後五年間で類似団体平均の水準を目標としながら、職員数の削減に努めたい。</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37084</xdr:rowOff>
    </xdr:from>
    <xdr:to>
      <xdr:col>81</xdr:col>
      <xdr:colOff>44450</xdr:colOff>
      <xdr:row>63</xdr:row>
      <xdr:rowOff>98443</xdr:rowOff>
    </xdr:to>
    <xdr:cxnSp macro="">
      <xdr:nvCxnSpPr>
        <xdr:cNvPr id="321" name="直線コネクタ 320"/>
        <xdr:cNvCxnSpPr/>
      </xdr:nvCxnSpPr>
      <xdr:spPr>
        <a:xfrm>
          <a:off x="16179800" y="10838434"/>
          <a:ext cx="838200" cy="6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3302</xdr:rowOff>
    </xdr:from>
    <xdr:to>
      <xdr:col>77</xdr:col>
      <xdr:colOff>44450</xdr:colOff>
      <xdr:row>63</xdr:row>
      <xdr:rowOff>37084</xdr:rowOff>
    </xdr:to>
    <xdr:cxnSp macro="">
      <xdr:nvCxnSpPr>
        <xdr:cNvPr id="324" name="直線コネクタ 323"/>
        <xdr:cNvCxnSpPr/>
      </xdr:nvCxnSpPr>
      <xdr:spPr>
        <a:xfrm>
          <a:off x="15290800" y="1080465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97536</xdr:rowOff>
    </xdr:from>
    <xdr:to>
      <xdr:col>72</xdr:col>
      <xdr:colOff>203200</xdr:colOff>
      <xdr:row>63</xdr:row>
      <xdr:rowOff>3302</xdr:rowOff>
    </xdr:to>
    <xdr:cxnSp macro="">
      <xdr:nvCxnSpPr>
        <xdr:cNvPr id="327" name="直線コネクタ 326"/>
        <xdr:cNvCxnSpPr/>
      </xdr:nvCxnSpPr>
      <xdr:spPr>
        <a:xfrm>
          <a:off x="14401800" y="1072743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79611</xdr:rowOff>
    </xdr:from>
    <xdr:to>
      <xdr:col>68</xdr:col>
      <xdr:colOff>152400</xdr:colOff>
      <xdr:row>62</xdr:row>
      <xdr:rowOff>97536</xdr:rowOff>
    </xdr:to>
    <xdr:cxnSp macro="">
      <xdr:nvCxnSpPr>
        <xdr:cNvPr id="330" name="直線コネクタ 329"/>
        <xdr:cNvCxnSpPr/>
      </xdr:nvCxnSpPr>
      <xdr:spPr>
        <a:xfrm>
          <a:off x="13512800" y="10709511"/>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47643</xdr:rowOff>
    </xdr:from>
    <xdr:to>
      <xdr:col>81</xdr:col>
      <xdr:colOff>95250</xdr:colOff>
      <xdr:row>63</xdr:row>
      <xdr:rowOff>149243</xdr:rowOff>
    </xdr:to>
    <xdr:sp macro="" textlink="">
      <xdr:nvSpPr>
        <xdr:cNvPr id="340" name="楕円 339"/>
        <xdr:cNvSpPr/>
      </xdr:nvSpPr>
      <xdr:spPr>
        <a:xfrm>
          <a:off x="16967200" y="1084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19720</xdr:rowOff>
    </xdr:from>
    <xdr:ext cx="762000" cy="259045"/>
    <xdr:sp macro="" textlink="">
      <xdr:nvSpPr>
        <xdr:cNvPr id="341" name="定員管理の状況該当値テキスト"/>
        <xdr:cNvSpPr txBox="1"/>
      </xdr:nvSpPr>
      <xdr:spPr>
        <a:xfrm>
          <a:off x="17106900" y="1082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157734</xdr:rowOff>
    </xdr:from>
    <xdr:to>
      <xdr:col>77</xdr:col>
      <xdr:colOff>95250</xdr:colOff>
      <xdr:row>63</xdr:row>
      <xdr:rowOff>87884</xdr:rowOff>
    </xdr:to>
    <xdr:sp macro="" textlink="">
      <xdr:nvSpPr>
        <xdr:cNvPr id="342" name="楕円 341"/>
        <xdr:cNvSpPr/>
      </xdr:nvSpPr>
      <xdr:spPr>
        <a:xfrm>
          <a:off x="16129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72661</xdr:rowOff>
    </xdr:from>
    <xdr:ext cx="736600" cy="259045"/>
    <xdr:sp macro="" textlink="">
      <xdr:nvSpPr>
        <xdr:cNvPr id="343" name="テキスト ボックス 342"/>
        <xdr:cNvSpPr txBox="1"/>
      </xdr:nvSpPr>
      <xdr:spPr>
        <a:xfrm>
          <a:off x="15798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123952</xdr:rowOff>
    </xdr:from>
    <xdr:to>
      <xdr:col>73</xdr:col>
      <xdr:colOff>44450</xdr:colOff>
      <xdr:row>63</xdr:row>
      <xdr:rowOff>54102</xdr:rowOff>
    </xdr:to>
    <xdr:sp macro="" textlink="">
      <xdr:nvSpPr>
        <xdr:cNvPr id="344" name="楕円 343"/>
        <xdr:cNvSpPr/>
      </xdr:nvSpPr>
      <xdr:spPr>
        <a:xfrm>
          <a:off x="15240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38879</xdr:rowOff>
    </xdr:from>
    <xdr:ext cx="762000" cy="259045"/>
    <xdr:sp macro="" textlink="">
      <xdr:nvSpPr>
        <xdr:cNvPr id="345" name="テキスト ボックス 344"/>
        <xdr:cNvSpPr txBox="1"/>
      </xdr:nvSpPr>
      <xdr:spPr>
        <a:xfrm>
          <a:off x="14909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46736</xdr:rowOff>
    </xdr:from>
    <xdr:to>
      <xdr:col>68</xdr:col>
      <xdr:colOff>203200</xdr:colOff>
      <xdr:row>62</xdr:row>
      <xdr:rowOff>148336</xdr:rowOff>
    </xdr:to>
    <xdr:sp macro="" textlink="">
      <xdr:nvSpPr>
        <xdr:cNvPr id="346" name="楕円 345"/>
        <xdr:cNvSpPr/>
      </xdr:nvSpPr>
      <xdr:spPr>
        <a:xfrm>
          <a:off x="14351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133113</xdr:rowOff>
    </xdr:from>
    <xdr:ext cx="762000" cy="259045"/>
    <xdr:sp macro="" textlink="">
      <xdr:nvSpPr>
        <xdr:cNvPr id="347" name="テキスト ボックス 346"/>
        <xdr:cNvSpPr txBox="1"/>
      </xdr:nvSpPr>
      <xdr:spPr>
        <a:xfrm>
          <a:off x="14020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28811</xdr:rowOff>
    </xdr:from>
    <xdr:to>
      <xdr:col>64</xdr:col>
      <xdr:colOff>152400</xdr:colOff>
      <xdr:row>62</xdr:row>
      <xdr:rowOff>130411</xdr:rowOff>
    </xdr:to>
    <xdr:sp macro="" textlink="">
      <xdr:nvSpPr>
        <xdr:cNvPr id="348" name="楕円 347"/>
        <xdr:cNvSpPr/>
      </xdr:nvSpPr>
      <xdr:spPr>
        <a:xfrm>
          <a:off x="13462000" y="106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115188</xdr:rowOff>
    </xdr:from>
    <xdr:ext cx="762000" cy="259045"/>
    <xdr:sp macro="" textlink="">
      <xdr:nvSpPr>
        <xdr:cNvPr id="349" name="テキスト ボックス 348"/>
        <xdr:cNvSpPr txBox="1"/>
      </xdr:nvSpPr>
      <xdr:spPr>
        <a:xfrm>
          <a:off x="13131800" y="1074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改善されたが全国平均を上回っている。今後も大型の事業を控えているため、緊急度や住民ニーズを的確に把握した事業の選択をし、地方債の新規発行の抑制に努める。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44704</xdr:rowOff>
    </xdr:from>
    <xdr:to>
      <xdr:col>81</xdr:col>
      <xdr:colOff>44450</xdr:colOff>
      <xdr:row>42</xdr:row>
      <xdr:rowOff>88138</xdr:rowOff>
    </xdr:to>
    <xdr:cxnSp macro="">
      <xdr:nvCxnSpPr>
        <xdr:cNvPr id="380" name="直線コネクタ 379"/>
        <xdr:cNvCxnSpPr/>
      </xdr:nvCxnSpPr>
      <xdr:spPr>
        <a:xfrm flipV="1">
          <a:off x="16179800" y="724560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83312</xdr:rowOff>
    </xdr:from>
    <xdr:to>
      <xdr:col>77</xdr:col>
      <xdr:colOff>44450</xdr:colOff>
      <xdr:row>42</xdr:row>
      <xdr:rowOff>88138</xdr:rowOff>
    </xdr:to>
    <xdr:cxnSp macro="">
      <xdr:nvCxnSpPr>
        <xdr:cNvPr id="383" name="直線コネクタ 382"/>
        <xdr:cNvCxnSpPr/>
      </xdr:nvCxnSpPr>
      <xdr:spPr>
        <a:xfrm>
          <a:off x="15290800" y="72842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83312</xdr:rowOff>
    </xdr:from>
    <xdr:to>
      <xdr:col>72</xdr:col>
      <xdr:colOff>203200</xdr:colOff>
      <xdr:row>42</xdr:row>
      <xdr:rowOff>107442</xdr:rowOff>
    </xdr:to>
    <xdr:cxnSp macro="">
      <xdr:nvCxnSpPr>
        <xdr:cNvPr id="386" name="直線コネクタ 385"/>
        <xdr:cNvCxnSpPr/>
      </xdr:nvCxnSpPr>
      <xdr:spPr>
        <a:xfrm flipV="1">
          <a:off x="14401800" y="72842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107442</xdr:rowOff>
    </xdr:from>
    <xdr:to>
      <xdr:col>68</xdr:col>
      <xdr:colOff>152400</xdr:colOff>
      <xdr:row>42</xdr:row>
      <xdr:rowOff>155702</xdr:rowOff>
    </xdr:to>
    <xdr:cxnSp macro="">
      <xdr:nvCxnSpPr>
        <xdr:cNvPr id="389" name="直線コネクタ 388"/>
        <xdr:cNvCxnSpPr/>
      </xdr:nvCxnSpPr>
      <xdr:spPr>
        <a:xfrm flipV="1">
          <a:off x="13512800" y="73083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399" name="楕円 398"/>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400" name="公債費負担の状況該当値テキスト"/>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37338</xdr:rowOff>
    </xdr:from>
    <xdr:to>
      <xdr:col>77</xdr:col>
      <xdr:colOff>95250</xdr:colOff>
      <xdr:row>42</xdr:row>
      <xdr:rowOff>138938</xdr:rowOff>
    </xdr:to>
    <xdr:sp macro="" textlink="">
      <xdr:nvSpPr>
        <xdr:cNvPr id="401" name="楕円 400"/>
        <xdr:cNvSpPr/>
      </xdr:nvSpPr>
      <xdr:spPr>
        <a:xfrm>
          <a:off x="16129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123715</xdr:rowOff>
    </xdr:from>
    <xdr:ext cx="736600" cy="259045"/>
    <xdr:sp macro="" textlink="">
      <xdr:nvSpPr>
        <xdr:cNvPr id="402" name="テキスト ボックス 401"/>
        <xdr:cNvSpPr txBox="1"/>
      </xdr:nvSpPr>
      <xdr:spPr>
        <a:xfrm>
          <a:off x="15798800" y="732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32512</xdr:rowOff>
    </xdr:from>
    <xdr:to>
      <xdr:col>73</xdr:col>
      <xdr:colOff>44450</xdr:colOff>
      <xdr:row>42</xdr:row>
      <xdr:rowOff>134112</xdr:rowOff>
    </xdr:to>
    <xdr:sp macro="" textlink="">
      <xdr:nvSpPr>
        <xdr:cNvPr id="403" name="楕円 402"/>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118889</xdr:rowOff>
    </xdr:from>
    <xdr:ext cx="762000" cy="259045"/>
    <xdr:sp macro="" textlink="">
      <xdr:nvSpPr>
        <xdr:cNvPr id="404" name="テキスト ボックス 403"/>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56642</xdr:rowOff>
    </xdr:from>
    <xdr:to>
      <xdr:col>68</xdr:col>
      <xdr:colOff>203200</xdr:colOff>
      <xdr:row>42</xdr:row>
      <xdr:rowOff>158242</xdr:rowOff>
    </xdr:to>
    <xdr:sp macro="" textlink="">
      <xdr:nvSpPr>
        <xdr:cNvPr id="405" name="楕円 404"/>
        <xdr:cNvSpPr/>
      </xdr:nvSpPr>
      <xdr:spPr>
        <a:xfrm>
          <a:off x="14351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143019</xdr:rowOff>
    </xdr:from>
    <xdr:ext cx="762000" cy="259045"/>
    <xdr:sp macro="" textlink="">
      <xdr:nvSpPr>
        <xdr:cNvPr id="406" name="テキスト ボックス 405"/>
        <xdr:cNvSpPr txBox="1"/>
      </xdr:nvSpPr>
      <xdr:spPr>
        <a:xfrm>
          <a:off x="14020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104902</xdr:rowOff>
    </xdr:from>
    <xdr:to>
      <xdr:col>64</xdr:col>
      <xdr:colOff>152400</xdr:colOff>
      <xdr:row>43</xdr:row>
      <xdr:rowOff>35052</xdr:rowOff>
    </xdr:to>
    <xdr:sp macro="" textlink="">
      <xdr:nvSpPr>
        <xdr:cNvPr id="407" name="楕円 406"/>
        <xdr:cNvSpPr/>
      </xdr:nvSpPr>
      <xdr:spPr>
        <a:xfrm>
          <a:off x="13462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19829</xdr:rowOff>
    </xdr:from>
    <xdr:ext cx="762000" cy="259045"/>
    <xdr:sp macro="" textlink="">
      <xdr:nvSpPr>
        <xdr:cNvPr id="408" name="テキスト ボックス 407"/>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改善された。主な要因としては債務負担行為の減と公共施設総合管理基金の積立てによる充当可能基金の増が挙げられる。しかしながら依然として類似団体平均より高い水準である。今後も庁舎建設事業を始めとした大型の事業も控えているため、地方債を発行するに当たっては事業の精査をし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91796</xdr:rowOff>
    </xdr:from>
    <xdr:to>
      <xdr:col>81</xdr:col>
      <xdr:colOff>44450</xdr:colOff>
      <xdr:row>19</xdr:row>
      <xdr:rowOff>25552</xdr:rowOff>
    </xdr:to>
    <xdr:cxnSp macro="">
      <xdr:nvCxnSpPr>
        <xdr:cNvPr id="440" name="直線コネクタ 439"/>
        <xdr:cNvCxnSpPr/>
      </xdr:nvCxnSpPr>
      <xdr:spPr>
        <a:xfrm flipV="1">
          <a:off x="16179800" y="3177896"/>
          <a:ext cx="838200" cy="1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25552</xdr:rowOff>
    </xdr:from>
    <xdr:to>
      <xdr:col>77</xdr:col>
      <xdr:colOff>44450</xdr:colOff>
      <xdr:row>20</xdr:row>
      <xdr:rowOff>813</xdr:rowOff>
    </xdr:to>
    <xdr:cxnSp macro="">
      <xdr:nvCxnSpPr>
        <xdr:cNvPr id="443" name="直線コネクタ 442"/>
        <xdr:cNvCxnSpPr/>
      </xdr:nvCxnSpPr>
      <xdr:spPr>
        <a:xfrm flipV="1">
          <a:off x="15290800" y="3283102"/>
          <a:ext cx="889000" cy="1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813</xdr:rowOff>
    </xdr:from>
    <xdr:to>
      <xdr:col>72</xdr:col>
      <xdr:colOff>203200</xdr:colOff>
      <xdr:row>21</xdr:row>
      <xdr:rowOff>41707</xdr:rowOff>
    </xdr:to>
    <xdr:cxnSp macro="">
      <xdr:nvCxnSpPr>
        <xdr:cNvPr id="446" name="直線コネクタ 445"/>
        <xdr:cNvCxnSpPr/>
      </xdr:nvCxnSpPr>
      <xdr:spPr>
        <a:xfrm flipV="1">
          <a:off x="14401800" y="3429813"/>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41707</xdr:rowOff>
    </xdr:from>
    <xdr:to>
      <xdr:col>68</xdr:col>
      <xdr:colOff>152400</xdr:colOff>
      <xdr:row>21</xdr:row>
      <xdr:rowOff>93828</xdr:rowOff>
    </xdr:to>
    <xdr:cxnSp macro="">
      <xdr:nvCxnSpPr>
        <xdr:cNvPr id="449" name="直線コネクタ 448"/>
        <xdr:cNvCxnSpPr/>
      </xdr:nvCxnSpPr>
      <xdr:spPr>
        <a:xfrm flipV="1">
          <a:off x="13512800" y="3642157"/>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2" name="フローチャート: 判断 45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3" name="テキスト ボックス 45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40996</xdr:rowOff>
    </xdr:from>
    <xdr:to>
      <xdr:col>81</xdr:col>
      <xdr:colOff>95250</xdr:colOff>
      <xdr:row>18</xdr:row>
      <xdr:rowOff>142596</xdr:rowOff>
    </xdr:to>
    <xdr:sp macro="" textlink="">
      <xdr:nvSpPr>
        <xdr:cNvPr id="459" name="楕円 458"/>
        <xdr:cNvSpPr/>
      </xdr:nvSpPr>
      <xdr:spPr>
        <a:xfrm>
          <a:off x="16967200" y="31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13073</xdr:rowOff>
    </xdr:from>
    <xdr:ext cx="762000" cy="259045"/>
    <xdr:sp macro="" textlink="">
      <xdr:nvSpPr>
        <xdr:cNvPr id="460" name="将来負担の状況該当値テキスト"/>
        <xdr:cNvSpPr txBox="1"/>
      </xdr:nvSpPr>
      <xdr:spPr>
        <a:xfrm>
          <a:off x="17106900" y="3099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146202</xdr:rowOff>
    </xdr:from>
    <xdr:to>
      <xdr:col>77</xdr:col>
      <xdr:colOff>95250</xdr:colOff>
      <xdr:row>19</xdr:row>
      <xdr:rowOff>76352</xdr:rowOff>
    </xdr:to>
    <xdr:sp macro="" textlink="">
      <xdr:nvSpPr>
        <xdr:cNvPr id="461" name="楕円 460"/>
        <xdr:cNvSpPr/>
      </xdr:nvSpPr>
      <xdr:spPr>
        <a:xfrm>
          <a:off x="16129000" y="323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61129</xdr:rowOff>
    </xdr:from>
    <xdr:ext cx="736600" cy="259045"/>
    <xdr:sp macro="" textlink="">
      <xdr:nvSpPr>
        <xdr:cNvPr id="462" name="テキスト ボックス 461"/>
        <xdr:cNvSpPr txBox="1"/>
      </xdr:nvSpPr>
      <xdr:spPr>
        <a:xfrm>
          <a:off x="15798800" y="3318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121463</xdr:rowOff>
    </xdr:from>
    <xdr:to>
      <xdr:col>73</xdr:col>
      <xdr:colOff>44450</xdr:colOff>
      <xdr:row>20</xdr:row>
      <xdr:rowOff>51613</xdr:rowOff>
    </xdr:to>
    <xdr:sp macro="" textlink="">
      <xdr:nvSpPr>
        <xdr:cNvPr id="463" name="楕円 462"/>
        <xdr:cNvSpPr/>
      </xdr:nvSpPr>
      <xdr:spPr>
        <a:xfrm>
          <a:off x="15240000" y="33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36390</xdr:rowOff>
    </xdr:from>
    <xdr:ext cx="762000" cy="259045"/>
    <xdr:sp macro="" textlink="">
      <xdr:nvSpPr>
        <xdr:cNvPr id="464" name="テキスト ボックス 463"/>
        <xdr:cNvSpPr txBox="1"/>
      </xdr:nvSpPr>
      <xdr:spPr>
        <a:xfrm>
          <a:off x="14909800" y="34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162357</xdr:rowOff>
    </xdr:from>
    <xdr:to>
      <xdr:col>68</xdr:col>
      <xdr:colOff>203200</xdr:colOff>
      <xdr:row>21</xdr:row>
      <xdr:rowOff>92507</xdr:rowOff>
    </xdr:to>
    <xdr:sp macro="" textlink="">
      <xdr:nvSpPr>
        <xdr:cNvPr id="465" name="楕円 464"/>
        <xdr:cNvSpPr/>
      </xdr:nvSpPr>
      <xdr:spPr>
        <a:xfrm>
          <a:off x="14351000" y="35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77284</xdr:rowOff>
    </xdr:from>
    <xdr:ext cx="762000" cy="259045"/>
    <xdr:sp macro="" textlink="">
      <xdr:nvSpPr>
        <xdr:cNvPr id="466" name="テキスト ボックス 465"/>
        <xdr:cNvSpPr txBox="1"/>
      </xdr:nvSpPr>
      <xdr:spPr>
        <a:xfrm>
          <a:off x="14020800" y="367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43028</xdr:rowOff>
    </xdr:from>
    <xdr:to>
      <xdr:col>64</xdr:col>
      <xdr:colOff>152400</xdr:colOff>
      <xdr:row>21</xdr:row>
      <xdr:rowOff>144628</xdr:rowOff>
    </xdr:to>
    <xdr:sp macro="" textlink="">
      <xdr:nvSpPr>
        <xdr:cNvPr id="467" name="楕円 466"/>
        <xdr:cNvSpPr/>
      </xdr:nvSpPr>
      <xdr:spPr>
        <a:xfrm>
          <a:off x="13462000" y="36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129405</xdr:rowOff>
    </xdr:from>
    <xdr:ext cx="762000" cy="259045"/>
    <xdr:sp macro="" textlink="">
      <xdr:nvSpPr>
        <xdr:cNvPr id="468" name="テキスト ボックス 467"/>
        <xdr:cNvSpPr txBox="1"/>
      </xdr:nvSpPr>
      <xdr:spPr>
        <a:xfrm>
          <a:off x="13131800" y="372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6,706
62.71
6,514,710
6,402,979
78,089
3,646,563
7,902,583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水準が類似団体と比較して高いために、経常収支比率の人件費分が高くなっている。現在民間でも実施可能な部分については指定管理者制度の導入等も進めている段階であるため、今後コスト削減の効果が現れてく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147574</xdr:rowOff>
    </xdr:from>
    <xdr:to>
      <xdr:col>24</xdr:col>
      <xdr:colOff>25400</xdr:colOff>
      <xdr:row>37</xdr:row>
      <xdr:rowOff>165862</xdr:rowOff>
    </xdr:to>
    <xdr:cxnSp macro="">
      <xdr:nvCxnSpPr>
        <xdr:cNvPr id="64" name="直線コネクタ 63"/>
        <xdr:cNvCxnSpPr/>
      </xdr:nvCxnSpPr>
      <xdr:spPr>
        <a:xfrm>
          <a:off x="3987800" y="64912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110998</xdr:rowOff>
    </xdr:from>
    <xdr:to>
      <xdr:col>19</xdr:col>
      <xdr:colOff>187325</xdr:colOff>
      <xdr:row>37</xdr:row>
      <xdr:rowOff>147574</xdr:rowOff>
    </xdr:to>
    <xdr:cxnSp macro="">
      <xdr:nvCxnSpPr>
        <xdr:cNvPr id="67" name="直線コネクタ 66"/>
        <xdr:cNvCxnSpPr/>
      </xdr:nvCxnSpPr>
      <xdr:spPr>
        <a:xfrm>
          <a:off x="3098800" y="6454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110998</xdr:rowOff>
    </xdr:from>
    <xdr:to>
      <xdr:col>15</xdr:col>
      <xdr:colOff>98425</xdr:colOff>
      <xdr:row>37</xdr:row>
      <xdr:rowOff>115570</xdr:rowOff>
    </xdr:to>
    <xdr:cxnSp macro="">
      <xdr:nvCxnSpPr>
        <xdr:cNvPr id="70" name="直線コネクタ 69"/>
        <xdr:cNvCxnSpPr/>
      </xdr:nvCxnSpPr>
      <xdr:spPr>
        <a:xfrm flipV="1">
          <a:off x="2209800" y="6454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40132</xdr:rowOff>
    </xdr:to>
    <xdr:cxnSp macro="">
      <xdr:nvCxnSpPr>
        <xdr:cNvPr id="73" name="直線コネクタ 72"/>
        <xdr:cNvCxnSpPr/>
      </xdr:nvCxnSpPr>
      <xdr:spPr>
        <a:xfrm flipV="1">
          <a:off x="1320800" y="64592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96774</xdr:rowOff>
    </xdr:from>
    <xdr:to>
      <xdr:col>20</xdr:col>
      <xdr:colOff>38100</xdr:colOff>
      <xdr:row>38</xdr:row>
      <xdr:rowOff>26924</xdr:rowOff>
    </xdr:to>
    <xdr:sp macro="" textlink="">
      <xdr:nvSpPr>
        <xdr:cNvPr id="85" name="楕円 84"/>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11701</xdr:rowOff>
    </xdr:from>
    <xdr:ext cx="736600" cy="259045"/>
    <xdr:sp macro="" textlink="">
      <xdr:nvSpPr>
        <xdr:cNvPr id="86" name="テキスト ボックス 85"/>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60198</xdr:rowOff>
    </xdr:from>
    <xdr:to>
      <xdr:col>15</xdr:col>
      <xdr:colOff>149225</xdr:colOff>
      <xdr:row>37</xdr:row>
      <xdr:rowOff>161798</xdr:rowOff>
    </xdr:to>
    <xdr:sp macro="" textlink="">
      <xdr:nvSpPr>
        <xdr:cNvPr id="87" name="楕円 86"/>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88" name="テキスト ボックス 87"/>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160782</xdr:rowOff>
    </xdr:from>
    <xdr:to>
      <xdr:col>6</xdr:col>
      <xdr:colOff>171450</xdr:colOff>
      <xdr:row>38</xdr:row>
      <xdr:rowOff>90932</xdr:rowOff>
    </xdr:to>
    <xdr:sp macro="" textlink="">
      <xdr:nvSpPr>
        <xdr:cNvPr id="91" name="楕円 90"/>
        <xdr:cNvSpPr/>
      </xdr:nvSpPr>
      <xdr:spPr>
        <a:xfrm>
          <a:off x="1270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75709</xdr:rowOff>
    </xdr:from>
    <xdr:ext cx="762000" cy="259045"/>
    <xdr:sp macro="" textlink="">
      <xdr:nvSpPr>
        <xdr:cNvPr id="92" name="テキスト ボックス 91"/>
        <xdr:cNvSpPr txBox="1"/>
      </xdr:nvSpPr>
      <xdr:spPr>
        <a:xfrm>
          <a:off x="939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類似団体平均よりも低い水準である。今後も引き続きコスト意識を高め、節減に努める。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106426</xdr:rowOff>
    </xdr:from>
    <xdr:to>
      <xdr:col>82</xdr:col>
      <xdr:colOff>107950</xdr:colOff>
      <xdr:row>15</xdr:row>
      <xdr:rowOff>124714</xdr:rowOff>
    </xdr:to>
    <xdr:cxnSp macro="">
      <xdr:nvCxnSpPr>
        <xdr:cNvPr id="122" name="直線コネクタ 121"/>
        <xdr:cNvCxnSpPr/>
      </xdr:nvCxnSpPr>
      <xdr:spPr>
        <a:xfrm>
          <a:off x="15671800" y="26781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106426</xdr:rowOff>
    </xdr:from>
    <xdr:to>
      <xdr:col>78</xdr:col>
      <xdr:colOff>69850</xdr:colOff>
      <xdr:row>15</xdr:row>
      <xdr:rowOff>138430</xdr:rowOff>
    </xdr:to>
    <xdr:cxnSp macro="">
      <xdr:nvCxnSpPr>
        <xdr:cNvPr id="125" name="直線コネクタ 124"/>
        <xdr:cNvCxnSpPr/>
      </xdr:nvCxnSpPr>
      <xdr:spPr>
        <a:xfrm flipV="1">
          <a:off x="14782800" y="26781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74422</xdr:rowOff>
    </xdr:from>
    <xdr:to>
      <xdr:col>73</xdr:col>
      <xdr:colOff>180975</xdr:colOff>
      <xdr:row>15</xdr:row>
      <xdr:rowOff>138430</xdr:rowOff>
    </xdr:to>
    <xdr:cxnSp macro="">
      <xdr:nvCxnSpPr>
        <xdr:cNvPr id="128" name="直線コネクタ 127"/>
        <xdr:cNvCxnSpPr/>
      </xdr:nvCxnSpPr>
      <xdr:spPr>
        <a:xfrm>
          <a:off x="13893800" y="26461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74422</xdr:rowOff>
    </xdr:from>
    <xdr:to>
      <xdr:col>69</xdr:col>
      <xdr:colOff>92075</xdr:colOff>
      <xdr:row>16</xdr:row>
      <xdr:rowOff>3556</xdr:rowOff>
    </xdr:to>
    <xdr:cxnSp macro="">
      <xdr:nvCxnSpPr>
        <xdr:cNvPr id="131" name="直線コネクタ 130"/>
        <xdr:cNvCxnSpPr/>
      </xdr:nvCxnSpPr>
      <xdr:spPr>
        <a:xfrm flipV="1">
          <a:off x="13004800" y="26461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73914</xdr:rowOff>
    </xdr:from>
    <xdr:to>
      <xdr:col>82</xdr:col>
      <xdr:colOff>158750</xdr:colOff>
      <xdr:row>16</xdr:row>
      <xdr:rowOff>4064</xdr:rowOff>
    </xdr:to>
    <xdr:sp macro="" textlink="">
      <xdr:nvSpPr>
        <xdr:cNvPr id="141" name="楕円 140"/>
        <xdr:cNvSpPr/>
      </xdr:nvSpPr>
      <xdr:spPr>
        <a:xfrm>
          <a:off x="164592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153941</xdr:rowOff>
    </xdr:from>
    <xdr:ext cx="762000" cy="259045"/>
    <xdr:sp macro="" textlink="">
      <xdr:nvSpPr>
        <xdr:cNvPr id="142" name="物件費該当値テキスト"/>
        <xdr:cNvSpPr txBox="1"/>
      </xdr:nvSpPr>
      <xdr:spPr>
        <a:xfrm>
          <a:off x="16598900" y="25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55626</xdr:rowOff>
    </xdr:from>
    <xdr:to>
      <xdr:col>78</xdr:col>
      <xdr:colOff>120650</xdr:colOff>
      <xdr:row>15</xdr:row>
      <xdr:rowOff>157226</xdr:rowOff>
    </xdr:to>
    <xdr:sp macro="" textlink="">
      <xdr:nvSpPr>
        <xdr:cNvPr id="143" name="楕円 142"/>
        <xdr:cNvSpPr/>
      </xdr:nvSpPr>
      <xdr:spPr>
        <a:xfrm>
          <a:off x="15621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167403</xdr:rowOff>
    </xdr:from>
    <xdr:ext cx="736600" cy="259045"/>
    <xdr:sp macro="" textlink="">
      <xdr:nvSpPr>
        <xdr:cNvPr id="144" name="テキスト ボックス 143"/>
        <xdr:cNvSpPr txBox="1"/>
      </xdr:nvSpPr>
      <xdr:spPr>
        <a:xfrm>
          <a:off x="15290800" y="2396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5" name="楕円 144"/>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46" name="テキスト ボックス 145"/>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23622</xdr:rowOff>
    </xdr:from>
    <xdr:to>
      <xdr:col>69</xdr:col>
      <xdr:colOff>142875</xdr:colOff>
      <xdr:row>15</xdr:row>
      <xdr:rowOff>125222</xdr:rowOff>
    </xdr:to>
    <xdr:sp macro="" textlink="">
      <xdr:nvSpPr>
        <xdr:cNvPr id="147" name="楕円 146"/>
        <xdr:cNvSpPr/>
      </xdr:nvSpPr>
      <xdr:spPr>
        <a:xfrm>
          <a:off x="13843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135399</xdr:rowOff>
    </xdr:from>
    <xdr:ext cx="762000" cy="259045"/>
    <xdr:sp macro="" textlink="">
      <xdr:nvSpPr>
        <xdr:cNvPr id="148" name="テキスト ボックス 147"/>
        <xdr:cNvSpPr txBox="1"/>
      </xdr:nvSpPr>
      <xdr:spPr>
        <a:xfrm>
          <a:off x="13512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124206</xdr:rowOff>
    </xdr:from>
    <xdr:to>
      <xdr:col>65</xdr:col>
      <xdr:colOff>53975</xdr:colOff>
      <xdr:row>16</xdr:row>
      <xdr:rowOff>54356</xdr:rowOff>
    </xdr:to>
    <xdr:sp macro="" textlink="">
      <xdr:nvSpPr>
        <xdr:cNvPr id="149" name="楕円 148"/>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64533</xdr:rowOff>
    </xdr:from>
    <xdr:ext cx="762000" cy="259045"/>
    <xdr:sp macro="" textlink="">
      <xdr:nvSpPr>
        <xdr:cNvPr id="150" name="テキスト ボックス 149"/>
        <xdr:cNvSpPr txBox="1"/>
      </xdr:nvSpPr>
      <xdr:spPr>
        <a:xfrm>
          <a:off x="12623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っている要因としては、前年度と同様で社会福祉費、児童福祉費及び、障害福祉費の額が急激に膨らんでいることが挙げられる。各種手当への独自加算等の見直しを推進することで扶助費の抑制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31750</xdr:rowOff>
    </xdr:from>
    <xdr:to>
      <xdr:col>24</xdr:col>
      <xdr:colOff>25400</xdr:colOff>
      <xdr:row>59</xdr:row>
      <xdr:rowOff>69850</xdr:rowOff>
    </xdr:to>
    <xdr:cxnSp macro="">
      <xdr:nvCxnSpPr>
        <xdr:cNvPr id="183" name="直線コネクタ 182"/>
        <xdr:cNvCxnSpPr/>
      </xdr:nvCxnSpPr>
      <xdr:spPr>
        <a:xfrm>
          <a:off x="3987800" y="10147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146050</xdr:rowOff>
    </xdr:from>
    <xdr:to>
      <xdr:col>19</xdr:col>
      <xdr:colOff>187325</xdr:colOff>
      <xdr:row>59</xdr:row>
      <xdr:rowOff>31750</xdr:rowOff>
    </xdr:to>
    <xdr:cxnSp macro="">
      <xdr:nvCxnSpPr>
        <xdr:cNvPr id="186" name="直線コネクタ 185"/>
        <xdr:cNvCxnSpPr/>
      </xdr:nvCxnSpPr>
      <xdr:spPr>
        <a:xfrm>
          <a:off x="3098800" y="10090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146050</xdr:rowOff>
    </xdr:to>
    <xdr:cxnSp macro="">
      <xdr:nvCxnSpPr>
        <xdr:cNvPr id="189" name="直線コネクタ 188"/>
        <xdr:cNvCxnSpPr/>
      </xdr:nvCxnSpPr>
      <xdr:spPr>
        <a:xfrm>
          <a:off x="2209800" y="9994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58</xdr:row>
      <xdr:rowOff>50800</xdr:rowOff>
    </xdr:to>
    <xdr:cxnSp macro="">
      <xdr:nvCxnSpPr>
        <xdr:cNvPr id="192" name="直線コネクタ 191"/>
        <xdr:cNvCxnSpPr/>
      </xdr:nvCxnSpPr>
      <xdr:spPr>
        <a:xfrm>
          <a:off x="1320800" y="9861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2" name="楕円 201"/>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3"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4" name="楕円 203"/>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05" name="テキスト ボックス 204"/>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95250</xdr:rowOff>
    </xdr:from>
    <xdr:to>
      <xdr:col>15</xdr:col>
      <xdr:colOff>149225</xdr:colOff>
      <xdr:row>59</xdr:row>
      <xdr:rowOff>25400</xdr:rowOff>
    </xdr:to>
    <xdr:sp macro="" textlink="">
      <xdr:nvSpPr>
        <xdr:cNvPr id="206" name="楕円 205"/>
        <xdr:cNvSpPr/>
      </xdr:nvSpPr>
      <xdr:spPr>
        <a:xfrm>
          <a:off x="3048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10177</xdr:rowOff>
    </xdr:from>
    <xdr:ext cx="762000" cy="259045"/>
    <xdr:sp macro="" textlink="">
      <xdr:nvSpPr>
        <xdr:cNvPr id="207" name="テキスト ボックス 206"/>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08" name="楕円 207"/>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09" name="テキスト ボックス 208"/>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0" name="楕円 209"/>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1" name="テキスト ボックス 210"/>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類似団体平均よりやや低い水準ではあるが、国民健康保険特別会計、後期高齢者医療特別会計、介護保険特別会計において多額の繰出金を行っている状況である。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また、公営企業特別会計においては独立採算の原点に立ち返り、料金改定や徴収率の向上を図り、一般会計の負担を減らすよう努める。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21844</xdr:rowOff>
    </xdr:from>
    <xdr:to>
      <xdr:col>82</xdr:col>
      <xdr:colOff>107950</xdr:colOff>
      <xdr:row>56</xdr:row>
      <xdr:rowOff>53848</xdr:rowOff>
    </xdr:to>
    <xdr:cxnSp macro="">
      <xdr:nvCxnSpPr>
        <xdr:cNvPr id="241" name="直線コネクタ 240"/>
        <xdr:cNvCxnSpPr/>
      </xdr:nvCxnSpPr>
      <xdr:spPr>
        <a:xfrm flipV="1">
          <a:off x="15671800" y="96230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53848</xdr:rowOff>
    </xdr:to>
    <xdr:cxnSp macro="">
      <xdr:nvCxnSpPr>
        <xdr:cNvPr id="244" name="直線コネクタ 243"/>
        <xdr:cNvCxnSpPr/>
      </xdr:nvCxnSpPr>
      <xdr:spPr>
        <a:xfrm>
          <a:off x="14782800" y="96139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76708</xdr:rowOff>
    </xdr:to>
    <xdr:cxnSp macro="">
      <xdr:nvCxnSpPr>
        <xdr:cNvPr id="247" name="直線コネクタ 246"/>
        <xdr:cNvCxnSpPr/>
      </xdr:nvCxnSpPr>
      <xdr:spPr>
        <a:xfrm flipV="1">
          <a:off x="13893800" y="9613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76708</xdr:rowOff>
    </xdr:to>
    <xdr:cxnSp macro="">
      <xdr:nvCxnSpPr>
        <xdr:cNvPr id="250" name="直線コネクタ 249"/>
        <xdr:cNvCxnSpPr/>
      </xdr:nvCxnSpPr>
      <xdr:spPr>
        <a:xfrm>
          <a:off x="13004800" y="9659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142494</xdr:rowOff>
    </xdr:from>
    <xdr:to>
      <xdr:col>82</xdr:col>
      <xdr:colOff>158750</xdr:colOff>
      <xdr:row>56</xdr:row>
      <xdr:rowOff>72644</xdr:rowOff>
    </xdr:to>
    <xdr:sp macro="" textlink="">
      <xdr:nvSpPr>
        <xdr:cNvPr id="260" name="楕円 259"/>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159021</xdr:rowOff>
    </xdr:from>
    <xdr:ext cx="762000" cy="259045"/>
    <xdr:sp macro="" textlink="">
      <xdr:nvSpPr>
        <xdr:cNvPr id="261" name="その他該当値テキスト"/>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xdr:rowOff>
    </xdr:from>
    <xdr:to>
      <xdr:col>78</xdr:col>
      <xdr:colOff>120650</xdr:colOff>
      <xdr:row>56</xdr:row>
      <xdr:rowOff>104648</xdr:rowOff>
    </xdr:to>
    <xdr:sp macro="" textlink="">
      <xdr:nvSpPr>
        <xdr:cNvPr id="262" name="楕円 261"/>
        <xdr:cNvSpPr/>
      </xdr:nvSpPr>
      <xdr:spPr>
        <a:xfrm>
          <a:off x="15621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114825</xdr:rowOff>
    </xdr:from>
    <xdr:ext cx="736600" cy="259045"/>
    <xdr:sp macro="" textlink="">
      <xdr:nvSpPr>
        <xdr:cNvPr id="263" name="テキスト ボックス 262"/>
        <xdr:cNvSpPr txBox="1"/>
      </xdr:nvSpPr>
      <xdr:spPr>
        <a:xfrm>
          <a:off x="15290800" y="937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4" name="楕円 26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5" name="テキスト ボックス 264"/>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25908</xdr:rowOff>
    </xdr:from>
    <xdr:to>
      <xdr:col>69</xdr:col>
      <xdr:colOff>142875</xdr:colOff>
      <xdr:row>56</xdr:row>
      <xdr:rowOff>127508</xdr:rowOff>
    </xdr:to>
    <xdr:sp macro="" textlink="">
      <xdr:nvSpPr>
        <xdr:cNvPr id="266" name="楕円 265"/>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137685</xdr:rowOff>
    </xdr:from>
    <xdr:ext cx="762000" cy="259045"/>
    <xdr:sp macro="" textlink="">
      <xdr:nvSpPr>
        <xdr:cNvPr id="267" name="テキスト ボックス 266"/>
        <xdr:cNvSpPr txBox="1"/>
      </xdr:nvSpPr>
      <xdr:spPr>
        <a:xfrm>
          <a:off x="13512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8" name="楕円 267"/>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9" name="テキスト ボックス 268"/>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年度以降類似団体平均を下回る水準となっている。今後も補助金を交付するのが適当な事業であるのか明確な基準を設け、必要性の低い補助金は見直しや廃止を行っていく。</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117856</xdr:rowOff>
    </xdr:to>
    <xdr:cxnSp macro="">
      <xdr:nvCxnSpPr>
        <xdr:cNvPr id="299" name="直線コネクタ 298"/>
        <xdr:cNvCxnSpPr/>
      </xdr:nvCxnSpPr>
      <xdr:spPr>
        <a:xfrm flipV="1">
          <a:off x="15671800" y="616661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117856</xdr:rowOff>
    </xdr:to>
    <xdr:cxnSp macro="">
      <xdr:nvCxnSpPr>
        <xdr:cNvPr id="302" name="直線コネクタ 301"/>
        <xdr:cNvCxnSpPr/>
      </xdr:nvCxnSpPr>
      <xdr:spPr>
        <a:xfrm>
          <a:off x="14782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117856</xdr:rowOff>
    </xdr:to>
    <xdr:cxnSp macro="">
      <xdr:nvCxnSpPr>
        <xdr:cNvPr id="305" name="直線コネクタ 304"/>
        <xdr:cNvCxnSpPr/>
      </xdr:nvCxnSpPr>
      <xdr:spPr>
        <a:xfrm>
          <a:off x="13893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37</xdr:row>
      <xdr:rowOff>33274</xdr:rowOff>
    </xdr:to>
    <xdr:cxnSp macro="">
      <xdr:nvCxnSpPr>
        <xdr:cNvPr id="308" name="直線コネクタ 307"/>
        <xdr:cNvCxnSpPr/>
      </xdr:nvCxnSpPr>
      <xdr:spPr>
        <a:xfrm flipV="1">
          <a:off x="13004800" y="62854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楕円 317"/>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19"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0" name="楕円 319"/>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1" name="テキスト ボックス 320"/>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22" name="楕円 321"/>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23" name="テキスト ボックス 322"/>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24" name="楕円 323"/>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5" name="テキスト ボックス 324"/>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26" name="楕円 325"/>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27" name="テキスト ボックス 326"/>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％減ではあるが、類似団体を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％上回っている。償還額は減少傾向にあるが、令和２年度以降、庁舎建設や学校建築事業を予定しているため、今後も引き続き、地方債の新規発行を伴う普通建設事業を精査し、抑制することに努める。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8889</xdr:rowOff>
    </xdr:from>
    <xdr:to>
      <xdr:col>24</xdr:col>
      <xdr:colOff>25400</xdr:colOff>
      <xdr:row>78</xdr:row>
      <xdr:rowOff>31750</xdr:rowOff>
    </xdr:to>
    <xdr:cxnSp macro="">
      <xdr:nvCxnSpPr>
        <xdr:cNvPr id="359" name="直線コネクタ 358"/>
        <xdr:cNvCxnSpPr/>
      </xdr:nvCxnSpPr>
      <xdr:spPr>
        <a:xfrm flipV="1">
          <a:off x="3987800" y="133819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16511</xdr:rowOff>
    </xdr:from>
    <xdr:to>
      <xdr:col>19</xdr:col>
      <xdr:colOff>187325</xdr:colOff>
      <xdr:row>78</xdr:row>
      <xdr:rowOff>31750</xdr:rowOff>
    </xdr:to>
    <xdr:cxnSp macro="">
      <xdr:nvCxnSpPr>
        <xdr:cNvPr id="362" name="直線コネクタ 361"/>
        <xdr:cNvCxnSpPr/>
      </xdr:nvCxnSpPr>
      <xdr:spPr>
        <a:xfrm>
          <a:off x="3098800" y="133896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16511</xdr:rowOff>
    </xdr:to>
    <xdr:cxnSp macro="">
      <xdr:nvCxnSpPr>
        <xdr:cNvPr id="365" name="直線コネクタ 364"/>
        <xdr:cNvCxnSpPr/>
      </xdr:nvCxnSpPr>
      <xdr:spPr>
        <a:xfrm>
          <a:off x="2209800" y="13385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43180</xdr:rowOff>
    </xdr:to>
    <xdr:cxnSp macro="">
      <xdr:nvCxnSpPr>
        <xdr:cNvPr id="368" name="直線コネクタ 367"/>
        <xdr:cNvCxnSpPr/>
      </xdr:nvCxnSpPr>
      <xdr:spPr>
        <a:xfrm flipV="1">
          <a:off x="1320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129539</xdr:rowOff>
    </xdr:from>
    <xdr:to>
      <xdr:col>24</xdr:col>
      <xdr:colOff>76200</xdr:colOff>
      <xdr:row>78</xdr:row>
      <xdr:rowOff>59689</xdr:rowOff>
    </xdr:to>
    <xdr:sp macro="" textlink="">
      <xdr:nvSpPr>
        <xdr:cNvPr id="378" name="楕円 377"/>
        <xdr:cNvSpPr/>
      </xdr:nvSpPr>
      <xdr:spPr>
        <a:xfrm>
          <a:off x="4775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101616</xdr:rowOff>
    </xdr:from>
    <xdr:ext cx="762000" cy="259045"/>
    <xdr:sp macro="" textlink="">
      <xdr:nvSpPr>
        <xdr:cNvPr id="379" name="公債費該当値テキスト"/>
        <xdr:cNvSpPr txBox="1"/>
      </xdr:nvSpPr>
      <xdr:spPr>
        <a:xfrm>
          <a:off x="4914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152400</xdr:rowOff>
    </xdr:from>
    <xdr:to>
      <xdr:col>20</xdr:col>
      <xdr:colOff>38100</xdr:colOff>
      <xdr:row>78</xdr:row>
      <xdr:rowOff>82550</xdr:rowOff>
    </xdr:to>
    <xdr:sp macro="" textlink="">
      <xdr:nvSpPr>
        <xdr:cNvPr id="380" name="楕円 379"/>
        <xdr:cNvSpPr/>
      </xdr:nvSpPr>
      <xdr:spPr>
        <a:xfrm>
          <a:off x="3937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67327</xdr:rowOff>
    </xdr:from>
    <xdr:ext cx="736600" cy="259045"/>
    <xdr:sp macro="" textlink="">
      <xdr:nvSpPr>
        <xdr:cNvPr id="381" name="テキスト ボックス 380"/>
        <xdr:cNvSpPr txBox="1"/>
      </xdr:nvSpPr>
      <xdr:spPr>
        <a:xfrm>
          <a:off x="3606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137161</xdr:rowOff>
    </xdr:from>
    <xdr:to>
      <xdr:col>15</xdr:col>
      <xdr:colOff>149225</xdr:colOff>
      <xdr:row>78</xdr:row>
      <xdr:rowOff>67311</xdr:rowOff>
    </xdr:to>
    <xdr:sp macro="" textlink="">
      <xdr:nvSpPr>
        <xdr:cNvPr id="382" name="楕円 381"/>
        <xdr:cNvSpPr/>
      </xdr:nvSpPr>
      <xdr:spPr>
        <a:xfrm>
          <a:off x="3048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52088</xdr:rowOff>
    </xdr:from>
    <xdr:ext cx="762000" cy="259045"/>
    <xdr:sp macro="" textlink="">
      <xdr:nvSpPr>
        <xdr:cNvPr id="383" name="テキスト ボックス 382"/>
        <xdr:cNvSpPr txBox="1"/>
      </xdr:nvSpPr>
      <xdr:spPr>
        <a:xfrm>
          <a:off x="2717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84" name="楕円 383"/>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5" name="テキスト ボックス 384"/>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86" name="楕円 385"/>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387" name="テキスト ボックス 386"/>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下回っているが、人件費と扶助費に係る経常収支比率の影響が大きいので、今後も引き続きコスト意識を高め、経常的な歳出の削減を図り、経常収支比率の抑制に努めていく。</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33927</xdr:rowOff>
    </xdr:from>
    <xdr:to>
      <xdr:col>82</xdr:col>
      <xdr:colOff>107950</xdr:colOff>
      <xdr:row>75</xdr:row>
      <xdr:rowOff>112304</xdr:rowOff>
    </xdr:to>
    <xdr:cxnSp macro="">
      <xdr:nvCxnSpPr>
        <xdr:cNvPr id="422" name="直線コネクタ 421"/>
        <xdr:cNvCxnSpPr/>
      </xdr:nvCxnSpPr>
      <xdr:spPr>
        <a:xfrm flipV="1">
          <a:off x="15671800" y="1289267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75</xdr:row>
      <xdr:rowOff>112304</xdr:rowOff>
    </xdr:to>
    <xdr:cxnSp macro="">
      <xdr:nvCxnSpPr>
        <xdr:cNvPr id="425" name="直線コネクタ 424"/>
        <xdr:cNvCxnSpPr/>
      </xdr:nvCxnSpPr>
      <xdr:spPr>
        <a:xfrm>
          <a:off x="14782800" y="1292860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53522</xdr:rowOff>
    </xdr:from>
    <xdr:to>
      <xdr:col>73</xdr:col>
      <xdr:colOff>180975</xdr:colOff>
      <xdr:row>75</xdr:row>
      <xdr:rowOff>69850</xdr:rowOff>
    </xdr:to>
    <xdr:cxnSp macro="">
      <xdr:nvCxnSpPr>
        <xdr:cNvPr id="428" name="直線コネクタ 427"/>
        <xdr:cNvCxnSpPr/>
      </xdr:nvCxnSpPr>
      <xdr:spPr>
        <a:xfrm>
          <a:off x="13893800" y="12912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53522</xdr:rowOff>
    </xdr:from>
    <xdr:to>
      <xdr:col>69</xdr:col>
      <xdr:colOff>92075</xdr:colOff>
      <xdr:row>76</xdr:row>
      <xdr:rowOff>51888</xdr:rowOff>
    </xdr:to>
    <xdr:cxnSp macro="">
      <xdr:nvCxnSpPr>
        <xdr:cNvPr id="431" name="直線コネクタ 430"/>
        <xdr:cNvCxnSpPr/>
      </xdr:nvCxnSpPr>
      <xdr:spPr>
        <a:xfrm flipV="1">
          <a:off x="13004800" y="12912272"/>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154577</xdr:rowOff>
    </xdr:from>
    <xdr:to>
      <xdr:col>82</xdr:col>
      <xdr:colOff>158750</xdr:colOff>
      <xdr:row>75</xdr:row>
      <xdr:rowOff>84727</xdr:rowOff>
    </xdr:to>
    <xdr:sp macro="" textlink="">
      <xdr:nvSpPr>
        <xdr:cNvPr id="441" name="楕円 440"/>
        <xdr:cNvSpPr/>
      </xdr:nvSpPr>
      <xdr:spPr>
        <a:xfrm>
          <a:off x="164592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171104</xdr:rowOff>
    </xdr:from>
    <xdr:ext cx="762000" cy="259045"/>
    <xdr:sp macro="" textlink="">
      <xdr:nvSpPr>
        <xdr:cNvPr id="442" name="公債費以外該当値テキスト"/>
        <xdr:cNvSpPr txBox="1"/>
      </xdr:nvSpPr>
      <xdr:spPr>
        <a:xfrm>
          <a:off x="16598900" y="1268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61504</xdr:rowOff>
    </xdr:from>
    <xdr:to>
      <xdr:col>78</xdr:col>
      <xdr:colOff>120650</xdr:colOff>
      <xdr:row>75</xdr:row>
      <xdr:rowOff>163103</xdr:rowOff>
    </xdr:to>
    <xdr:sp macro="" textlink="">
      <xdr:nvSpPr>
        <xdr:cNvPr id="443" name="楕円 442"/>
        <xdr:cNvSpPr/>
      </xdr:nvSpPr>
      <xdr:spPr>
        <a:xfrm>
          <a:off x="15621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1831</xdr:rowOff>
    </xdr:from>
    <xdr:ext cx="736600" cy="259045"/>
    <xdr:sp macro="" textlink="">
      <xdr:nvSpPr>
        <xdr:cNvPr id="444" name="テキスト ボックス 443"/>
        <xdr:cNvSpPr txBox="1"/>
      </xdr:nvSpPr>
      <xdr:spPr>
        <a:xfrm>
          <a:off x="15290800" y="1268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45" name="楕円 444"/>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46" name="テキスト ボックス 445"/>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2722</xdr:rowOff>
    </xdr:from>
    <xdr:to>
      <xdr:col>69</xdr:col>
      <xdr:colOff>142875</xdr:colOff>
      <xdr:row>75</xdr:row>
      <xdr:rowOff>104322</xdr:rowOff>
    </xdr:to>
    <xdr:sp macro="" textlink="">
      <xdr:nvSpPr>
        <xdr:cNvPr id="447" name="楕円 446"/>
        <xdr:cNvSpPr/>
      </xdr:nvSpPr>
      <xdr:spPr>
        <a:xfrm>
          <a:off x="13843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114499</xdr:rowOff>
    </xdr:from>
    <xdr:ext cx="762000" cy="259045"/>
    <xdr:sp macro="" textlink="">
      <xdr:nvSpPr>
        <xdr:cNvPr id="448" name="テキスト ボックス 447"/>
        <xdr:cNvSpPr txBox="1"/>
      </xdr:nvSpPr>
      <xdr:spPr>
        <a:xfrm>
          <a:off x="13512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1088</xdr:rowOff>
    </xdr:from>
    <xdr:to>
      <xdr:col>65</xdr:col>
      <xdr:colOff>53975</xdr:colOff>
      <xdr:row>76</xdr:row>
      <xdr:rowOff>102688</xdr:rowOff>
    </xdr:to>
    <xdr:sp macro="" textlink="">
      <xdr:nvSpPr>
        <xdr:cNvPr id="449" name="楕円 448"/>
        <xdr:cNvSpPr/>
      </xdr:nvSpPr>
      <xdr:spPr>
        <a:xfrm>
          <a:off x="12954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87465</xdr:rowOff>
    </xdr:from>
    <xdr:ext cx="762000" cy="259045"/>
    <xdr:sp macro="" textlink="">
      <xdr:nvSpPr>
        <xdr:cNvPr id="450" name="テキスト ボックス 449"/>
        <xdr:cNvSpPr txBox="1"/>
      </xdr:nvSpPr>
      <xdr:spPr>
        <a:xfrm>
          <a:off x="12623800" y="13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121133</xdr:rowOff>
    </xdr:from>
    <xdr:to>
      <xdr:col>29</xdr:col>
      <xdr:colOff>127000</xdr:colOff>
      <xdr:row>17</xdr:row>
      <xdr:rowOff>25012</xdr:rowOff>
    </xdr:to>
    <xdr:cxnSp macro="">
      <xdr:nvCxnSpPr>
        <xdr:cNvPr id="46" name="直線コネクタ 45"/>
        <xdr:cNvCxnSpPr/>
      </xdr:nvCxnSpPr>
      <xdr:spPr bwMode="auto">
        <a:xfrm flipV="1">
          <a:off x="5003800" y="2911958"/>
          <a:ext cx="647700" cy="75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105910</xdr:rowOff>
    </xdr:from>
    <xdr:ext cx="762000" cy="259045"/>
    <xdr:sp macro="" textlink="">
      <xdr:nvSpPr>
        <xdr:cNvPr id="47" name="人口1人当たり決算額の推移平均値テキスト130"/>
        <xdr:cNvSpPr txBox="1"/>
      </xdr:nvSpPr>
      <xdr:spPr>
        <a:xfrm>
          <a:off x="5740400" y="2896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25012</xdr:rowOff>
    </xdr:from>
    <xdr:to>
      <xdr:col>26</xdr:col>
      <xdr:colOff>50800</xdr:colOff>
      <xdr:row>17</xdr:row>
      <xdr:rowOff>88288</xdr:rowOff>
    </xdr:to>
    <xdr:cxnSp macro="">
      <xdr:nvCxnSpPr>
        <xdr:cNvPr id="49" name="直線コネクタ 48"/>
        <xdr:cNvCxnSpPr/>
      </xdr:nvCxnSpPr>
      <xdr:spPr bwMode="auto">
        <a:xfrm flipV="1">
          <a:off x="4305300" y="2987287"/>
          <a:ext cx="698500" cy="63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70440</xdr:rowOff>
    </xdr:from>
    <xdr:to>
      <xdr:col>22</xdr:col>
      <xdr:colOff>114300</xdr:colOff>
      <xdr:row>17</xdr:row>
      <xdr:rowOff>88288</xdr:rowOff>
    </xdr:to>
    <xdr:cxnSp macro="">
      <xdr:nvCxnSpPr>
        <xdr:cNvPr id="52" name="直線コネクタ 51"/>
        <xdr:cNvCxnSpPr/>
      </xdr:nvCxnSpPr>
      <xdr:spPr bwMode="auto">
        <a:xfrm>
          <a:off x="3606800" y="3032715"/>
          <a:ext cx="698500" cy="1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10702</xdr:rowOff>
    </xdr:from>
    <xdr:to>
      <xdr:col>18</xdr:col>
      <xdr:colOff>177800</xdr:colOff>
      <xdr:row>17</xdr:row>
      <xdr:rowOff>70440</xdr:rowOff>
    </xdr:to>
    <xdr:cxnSp macro="">
      <xdr:nvCxnSpPr>
        <xdr:cNvPr id="55" name="直線コネクタ 54"/>
        <xdr:cNvCxnSpPr/>
      </xdr:nvCxnSpPr>
      <xdr:spPr bwMode="auto">
        <a:xfrm>
          <a:off x="2908300" y="2972977"/>
          <a:ext cx="698500" cy="59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70333</xdr:rowOff>
    </xdr:from>
    <xdr:to>
      <xdr:col>29</xdr:col>
      <xdr:colOff>177800</xdr:colOff>
      <xdr:row>17</xdr:row>
      <xdr:rowOff>483</xdr:rowOff>
    </xdr:to>
    <xdr:sp macro="" textlink="">
      <xdr:nvSpPr>
        <xdr:cNvPr id="65" name="楕円 64"/>
        <xdr:cNvSpPr/>
      </xdr:nvSpPr>
      <xdr:spPr bwMode="auto">
        <a:xfrm>
          <a:off x="5600700" y="286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86860</xdr:rowOff>
    </xdr:from>
    <xdr:ext cx="762000" cy="259045"/>
    <xdr:sp macro="" textlink="">
      <xdr:nvSpPr>
        <xdr:cNvPr id="66" name="人口1人当たり決算額の推移該当値テキスト130"/>
        <xdr:cNvSpPr txBox="1"/>
      </xdr:nvSpPr>
      <xdr:spPr>
        <a:xfrm>
          <a:off x="5740400" y="270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145662</xdr:rowOff>
    </xdr:from>
    <xdr:to>
      <xdr:col>26</xdr:col>
      <xdr:colOff>101600</xdr:colOff>
      <xdr:row>17</xdr:row>
      <xdr:rowOff>75812</xdr:rowOff>
    </xdr:to>
    <xdr:sp macro="" textlink="">
      <xdr:nvSpPr>
        <xdr:cNvPr id="67" name="楕円 66"/>
        <xdr:cNvSpPr/>
      </xdr:nvSpPr>
      <xdr:spPr bwMode="auto">
        <a:xfrm>
          <a:off x="4953000" y="2936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60589</xdr:rowOff>
    </xdr:from>
    <xdr:ext cx="736600" cy="259045"/>
    <xdr:sp macro="" textlink="">
      <xdr:nvSpPr>
        <xdr:cNvPr id="68" name="テキスト ボックス 67"/>
        <xdr:cNvSpPr txBox="1"/>
      </xdr:nvSpPr>
      <xdr:spPr>
        <a:xfrm>
          <a:off x="4622800" y="3022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37488</xdr:rowOff>
    </xdr:from>
    <xdr:to>
      <xdr:col>22</xdr:col>
      <xdr:colOff>165100</xdr:colOff>
      <xdr:row>17</xdr:row>
      <xdr:rowOff>139088</xdr:rowOff>
    </xdr:to>
    <xdr:sp macro="" textlink="">
      <xdr:nvSpPr>
        <xdr:cNvPr id="69" name="楕円 68"/>
        <xdr:cNvSpPr/>
      </xdr:nvSpPr>
      <xdr:spPr bwMode="auto">
        <a:xfrm>
          <a:off x="4254500" y="299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123865</xdr:rowOff>
    </xdr:from>
    <xdr:ext cx="762000" cy="259045"/>
    <xdr:sp macro="" textlink="">
      <xdr:nvSpPr>
        <xdr:cNvPr id="70" name="テキスト ボックス 69"/>
        <xdr:cNvSpPr txBox="1"/>
      </xdr:nvSpPr>
      <xdr:spPr>
        <a:xfrm>
          <a:off x="3924300" y="308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19640</xdr:rowOff>
    </xdr:from>
    <xdr:to>
      <xdr:col>19</xdr:col>
      <xdr:colOff>38100</xdr:colOff>
      <xdr:row>17</xdr:row>
      <xdr:rowOff>121240</xdr:rowOff>
    </xdr:to>
    <xdr:sp macro="" textlink="">
      <xdr:nvSpPr>
        <xdr:cNvPr id="71" name="楕円 70"/>
        <xdr:cNvSpPr/>
      </xdr:nvSpPr>
      <xdr:spPr bwMode="auto">
        <a:xfrm>
          <a:off x="3556000" y="298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106017</xdr:rowOff>
    </xdr:from>
    <xdr:ext cx="762000" cy="259045"/>
    <xdr:sp macro="" textlink="">
      <xdr:nvSpPr>
        <xdr:cNvPr id="72" name="テキスト ボックス 71"/>
        <xdr:cNvSpPr txBox="1"/>
      </xdr:nvSpPr>
      <xdr:spPr>
        <a:xfrm>
          <a:off x="3225800" y="306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131352</xdr:rowOff>
    </xdr:from>
    <xdr:to>
      <xdr:col>15</xdr:col>
      <xdr:colOff>101600</xdr:colOff>
      <xdr:row>17</xdr:row>
      <xdr:rowOff>61502</xdr:rowOff>
    </xdr:to>
    <xdr:sp macro="" textlink="">
      <xdr:nvSpPr>
        <xdr:cNvPr id="73" name="楕円 72"/>
        <xdr:cNvSpPr/>
      </xdr:nvSpPr>
      <xdr:spPr bwMode="auto">
        <a:xfrm>
          <a:off x="2857500" y="292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46279</xdr:rowOff>
    </xdr:from>
    <xdr:ext cx="762000" cy="259045"/>
    <xdr:sp macro="" textlink="">
      <xdr:nvSpPr>
        <xdr:cNvPr id="74" name="テキスト ボックス 73"/>
        <xdr:cNvSpPr txBox="1"/>
      </xdr:nvSpPr>
      <xdr:spPr>
        <a:xfrm>
          <a:off x="2527300" y="300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125411</xdr:rowOff>
    </xdr:from>
    <xdr:to>
      <xdr:col>29</xdr:col>
      <xdr:colOff>127000</xdr:colOff>
      <xdr:row>34</xdr:row>
      <xdr:rowOff>269026</xdr:rowOff>
    </xdr:to>
    <xdr:cxnSp macro="">
      <xdr:nvCxnSpPr>
        <xdr:cNvPr id="108" name="直線コネクタ 107"/>
        <xdr:cNvCxnSpPr/>
      </xdr:nvCxnSpPr>
      <xdr:spPr bwMode="auto">
        <a:xfrm>
          <a:off x="5003800" y="6392861"/>
          <a:ext cx="647700" cy="143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253803</xdr:rowOff>
    </xdr:from>
    <xdr:ext cx="762000" cy="259045"/>
    <xdr:sp macro="" textlink="">
      <xdr:nvSpPr>
        <xdr:cNvPr id="109" name="人口1人当たり決算額の推移平均値テキスト445"/>
        <xdr:cNvSpPr txBox="1"/>
      </xdr:nvSpPr>
      <xdr:spPr>
        <a:xfrm>
          <a:off x="5740400" y="6521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125411</xdr:rowOff>
    </xdr:from>
    <xdr:to>
      <xdr:col>26</xdr:col>
      <xdr:colOff>50800</xdr:colOff>
      <xdr:row>34</xdr:row>
      <xdr:rowOff>170292</xdr:rowOff>
    </xdr:to>
    <xdr:cxnSp macro="">
      <xdr:nvCxnSpPr>
        <xdr:cNvPr id="111" name="直線コネクタ 110"/>
        <xdr:cNvCxnSpPr/>
      </xdr:nvCxnSpPr>
      <xdr:spPr bwMode="auto">
        <a:xfrm flipV="1">
          <a:off x="4305300" y="6392861"/>
          <a:ext cx="698500" cy="44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167745</xdr:rowOff>
    </xdr:from>
    <xdr:to>
      <xdr:col>22</xdr:col>
      <xdr:colOff>114300</xdr:colOff>
      <xdr:row>34</xdr:row>
      <xdr:rowOff>170292</xdr:rowOff>
    </xdr:to>
    <xdr:cxnSp macro="">
      <xdr:nvCxnSpPr>
        <xdr:cNvPr id="114" name="直線コネクタ 113"/>
        <xdr:cNvCxnSpPr/>
      </xdr:nvCxnSpPr>
      <xdr:spPr bwMode="auto">
        <a:xfrm>
          <a:off x="3606800" y="6435195"/>
          <a:ext cx="698500" cy="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167745</xdr:rowOff>
    </xdr:from>
    <xdr:to>
      <xdr:col>18</xdr:col>
      <xdr:colOff>177800</xdr:colOff>
      <xdr:row>34</xdr:row>
      <xdr:rowOff>183910</xdr:rowOff>
    </xdr:to>
    <xdr:cxnSp macro="">
      <xdr:nvCxnSpPr>
        <xdr:cNvPr id="117" name="直線コネクタ 116"/>
        <xdr:cNvCxnSpPr/>
      </xdr:nvCxnSpPr>
      <xdr:spPr bwMode="auto">
        <a:xfrm flipV="1">
          <a:off x="2908300" y="6435195"/>
          <a:ext cx="698500" cy="1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218226</xdr:rowOff>
    </xdr:from>
    <xdr:to>
      <xdr:col>29</xdr:col>
      <xdr:colOff>177800</xdr:colOff>
      <xdr:row>34</xdr:row>
      <xdr:rowOff>319825</xdr:rowOff>
    </xdr:to>
    <xdr:sp macro="" textlink="">
      <xdr:nvSpPr>
        <xdr:cNvPr id="127" name="楕円 126"/>
        <xdr:cNvSpPr/>
      </xdr:nvSpPr>
      <xdr:spPr bwMode="auto">
        <a:xfrm>
          <a:off x="5600700" y="648567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63303</xdr:rowOff>
    </xdr:from>
    <xdr:ext cx="762000" cy="259045"/>
    <xdr:sp macro="" textlink="">
      <xdr:nvSpPr>
        <xdr:cNvPr id="128" name="人口1人当たり決算額の推移該当値テキスト445"/>
        <xdr:cNvSpPr txBox="1"/>
      </xdr:nvSpPr>
      <xdr:spPr>
        <a:xfrm>
          <a:off x="5740400" y="633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74611</xdr:rowOff>
    </xdr:from>
    <xdr:to>
      <xdr:col>26</xdr:col>
      <xdr:colOff>101600</xdr:colOff>
      <xdr:row>34</xdr:row>
      <xdr:rowOff>176211</xdr:rowOff>
    </xdr:to>
    <xdr:sp macro="" textlink="">
      <xdr:nvSpPr>
        <xdr:cNvPr id="129" name="楕円 128"/>
        <xdr:cNvSpPr/>
      </xdr:nvSpPr>
      <xdr:spPr bwMode="auto">
        <a:xfrm>
          <a:off x="4953000" y="6342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186388</xdr:rowOff>
    </xdr:from>
    <xdr:ext cx="736600" cy="259045"/>
    <xdr:sp macro="" textlink="">
      <xdr:nvSpPr>
        <xdr:cNvPr id="130" name="テキスト ボックス 129"/>
        <xdr:cNvSpPr txBox="1"/>
      </xdr:nvSpPr>
      <xdr:spPr>
        <a:xfrm>
          <a:off x="4622800" y="61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119492</xdr:rowOff>
    </xdr:from>
    <xdr:to>
      <xdr:col>22</xdr:col>
      <xdr:colOff>165100</xdr:colOff>
      <xdr:row>34</xdr:row>
      <xdr:rowOff>221092</xdr:rowOff>
    </xdr:to>
    <xdr:sp macro="" textlink="">
      <xdr:nvSpPr>
        <xdr:cNvPr id="131" name="楕円 130"/>
        <xdr:cNvSpPr/>
      </xdr:nvSpPr>
      <xdr:spPr bwMode="auto">
        <a:xfrm>
          <a:off x="4254500" y="6386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231269</xdr:rowOff>
    </xdr:from>
    <xdr:ext cx="762000" cy="259045"/>
    <xdr:sp macro="" textlink="">
      <xdr:nvSpPr>
        <xdr:cNvPr id="132" name="テキスト ボックス 131"/>
        <xdr:cNvSpPr txBox="1"/>
      </xdr:nvSpPr>
      <xdr:spPr>
        <a:xfrm>
          <a:off x="3924300" y="615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116945</xdr:rowOff>
    </xdr:from>
    <xdr:to>
      <xdr:col>19</xdr:col>
      <xdr:colOff>38100</xdr:colOff>
      <xdr:row>34</xdr:row>
      <xdr:rowOff>218545</xdr:rowOff>
    </xdr:to>
    <xdr:sp macro="" textlink="">
      <xdr:nvSpPr>
        <xdr:cNvPr id="133" name="楕円 132"/>
        <xdr:cNvSpPr/>
      </xdr:nvSpPr>
      <xdr:spPr bwMode="auto">
        <a:xfrm>
          <a:off x="3556000" y="6384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228722</xdr:rowOff>
    </xdr:from>
    <xdr:ext cx="762000" cy="259045"/>
    <xdr:sp macro="" textlink="">
      <xdr:nvSpPr>
        <xdr:cNvPr id="134" name="テキスト ボックス 133"/>
        <xdr:cNvSpPr txBox="1"/>
      </xdr:nvSpPr>
      <xdr:spPr>
        <a:xfrm>
          <a:off x="3225800" y="615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133110</xdr:rowOff>
    </xdr:from>
    <xdr:to>
      <xdr:col>15</xdr:col>
      <xdr:colOff>101600</xdr:colOff>
      <xdr:row>34</xdr:row>
      <xdr:rowOff>234710</xdr:rowOff>
    </xdr:to>
    <xdr:sp macro="" textlink="">
      <xdr:nvSpPr>
        <xdr:cNvPr id="135" name="楕円 134"/>
        <xdr:cNvSpPr/>
      </xdr:nvSpPr>
      <xdr:spPr bwMode="auto">
        <a:xfrm>
          <a:off x="2857500" y="640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244887</xdr:rowOff>
    </xdr:from>
    <xdr:ext cx="762000" cy="259045"/>
    <xdr:sp macro="" textlink="">
      <xdr:nvSpPr>
        <xdr:cNvPr id="136" name="テキスト ボックス 135"/>
        <xdr:cNvSpPr txBox="1"/>
      </xdr:nvSpPr>
      <xdr:spPr>
        <a:xfrm>
          <a:off x="2527300" y="61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6,706
62.71
6,514,710
6,402,979
78,089
3,646,563
7,902,583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104991</xdr:rowOff>
    </xdr:from>
    <xdr:to>
      <xdr:col>24</xdr:col>
      <xdr:colOff>63500</xdr:colOff>
      <xdr:row>34</xdr:row>
      <xdr:rowOff>147594</xdr:rowOff>
    </xdr:to>
    <xdr:cxnSp macro="">
      <xdr:nvCxnSpPr>
        <xdr:cNvPr id="61" name="直線コネクタ 60"/>
        <xdr:cNvCxnSpPr/>
      </xdr:nvCxnSpPr>
      <xdr:spPr>
        <a:xfrm flipV="1">
          <a:off x="3797300" y="5934291"/>
          <a:ext cx="838200" cy="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147594</xdr:rowOff>
    </xdr:from>
    <xdr:to>
      <xdr:col>19</xdr:col>
      <xdr:colOff>177800</xdr:colOff>
      <xdr:row>35</xdr:row>
      <xdr:rowOff>36060</xdr:rowOff>
    </xdr:to>
    <xdr:cxnSp macro="">
      <xdr:nvCxnSpPr>
        <xdr:cNvPr id="64" name="直線コネクタ 63"/>
        <xdr:cNvCxnSpPr/>
      </xdr:nvCxnSpPr>
      <xdr:spPr>
        <a:xfrm flipV="1">
          <a:off x="2908300" y="5976894"/>
          <a:ext cx="889000" cy="5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30102</xdr:rowOff>
    </xdr:from>
    <xdr:to>
      <xdr:col>15</xdr:col>
      <xdr:colOff>50800</xdr:colOff>
      <xdr:row>35</xdr:row>
      <xdr:rowOff>36060</xdr:rowOff>
    </xdr:to>
    <xdr:cxnSp macro="">
      <xdr:nvCxnSpPr>
        <xdr:cNvPr id="67" name="直線コネクタ 66"/>
        <xdr:cNvCxnSpPr/>
      </xdr:nvCxnSpPr>
      <xdr:spPr>
        <a:xfrm>
          <a:off x="2019300" y="6030852"/>
          <a:ext cx="88900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14237</xdr:rowOff>
    </xdr:from>
    <xdr:to>
      <xdr:col>10</xdr:col>
      <xdr:colOff>114300</xdr:colOff>
      <xdr:row>35</xdr:row>
      <xdr:rowOff>30102</xdr:rowOff>
    </xdr:to>
    <xdr:cxnSp macro="">
      <xdr:nvCxnSpPr>
        <xdr:cNvPr id="70" name="直線コネクタ 69"/>
        <xdr:cNvCxnSpPr/>
      </xdr:nvCxnSpPr>
      <xdr:spPr>
        <a:xfrm>
          <a:off x="1130300" y="6014987"/>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54191</xdr:rowOff>
    </xdr:from>
    <xdr:to>
      <xdr:col>24</xdr:col>
      <xdr:colOff>114300</xdr:colOff>
      <xdr:row>34</xdr:row>
      <xdr:rowOff>155791</xdr:rowOff>
    </xdr:to>
    <xdr:sp macro="" textlink="">
      <xdr:nvSpPr>
        <xdr:cNvPr id="80" name="楕円 79"/>
        <xdr:cNvSpPr/>
      </xdr:nvSpPr>
      <xdr:spPr>
        <a:xfrm>
          <a:off x="4584700" y="588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77068</xdr:rowOff>
    </xdr:from>
    <xdr:ext cx="599010" cy="259045"/>
    <xdr:sp macro="" textlink="">
      <xdr:nvSpPr>
        <xdr:cNvPr id="81" name="人件費該当値テキスト"/>
        <xdr:cNvSpPr txBox="1"/>
      </xdr:nvSpPr>
      <xdr:spPr>
        <a:xfrm>
          <a:off x="4686300" y="573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96794</xdr:rowOff>
    </xdr:from>
    <xdr:to>
      <xdr:col>20</xdr:col>
      <xdr:colOff>38100</xdr:colOff>
      <xdr:row>35</xdr:row>
      <xdr:rowOff>26944</xdr:rowOff>
    </xdr:to>
    <xdr:sp macro="" textlink="">
      <xdr:nvSpPr>
        <xdr:cNvPr id="82" name="楕円 81"/>
        <xdr:cNvSpPr/>
      </xdr:nvSpPr>
      <xdr:spPr>
        <a:xfrm>
          <a:off x="3746500" y="59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43471</xdr:rowOff>
    </xdr:from>
    <xdr:ext cx="599010" cy="259045"/>
    <xdr:sp macro="" textlink="">
      <xdr:nvSpPr>
        <xdr:cNvPr id="83" name="テキスト ボックス 82"/>
        <xdr:cNvSpPr txBox="1"/>
      </xdr:nvSpPr>
      <xdr:spPr>
        <a:xfrm>
          <a:off x="3497795" y="570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156710</xdr:rowOff>
    </xdr:from>
    <xdr:to>
      <xdr:col>15</xdr:col>
      <xdr:colOff>101600</xdr:colOff>
      <xdr:row>35</xdr:row>
      <xdr:rowOff>86860</xdr:rowOff>
    </xdr:to>
    <xdr:sp macro="" textlink="">
      <xdr:nvSpPr>
        <xdr:cNvPr id="84" name="楕円 83"/>
        <xdr:cNvSpPr/>
      </xdr:nvSpPr>
      <xdr:spPr>
        <a:xfrm>
          <a:off x="2857500" y="5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103387</xdr:rowOff>
    </xdr:from>
    <xdr:ext cx="599010" cy="259045"/>
    <xdr:sp macro="" textlink="">
      <xdr:nvSpPr>
        <xdr:cNvPr id="85" name="テキスト ボックス 84"/>
        <xdr:cNvSpPr txBox="1"/>
      </xdr:nvSpPr>
      <xdr:spPr>
        <a:xfrm>
          <a:off x="2608795" y="57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150752</xdr:rowOff>
    </xdr:from>
    <xdr:to>
      <xdr:col>10</xdr:col>
      <xdr:colOff>165100</xdr:colOff>
      <xdr:row>35</xdr:row>
      <xdr:rowOff>80902</xdr:rowOff>
    </xdr:to>
    <xdr:sp macro="" textlink="">
      <xdr:nvSpPr>
        <xdr:cNvPr id="86" name="楕円 85"/>
        <xdr:cNvSpPr/>
      </xdr:nvSpPr>
      <xdr:spPr>
        <a:xfrm>
          <a:off x="1968500" y="59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97429</xdr:rowOff>
    </xdr:from>
    <xdr:ext cx="599010" cy="259045"/>
    <xdr:sp macro="" textlink="">
      <xdr:nvSpPr>
        <xdr:cNvPr id="87" name="テキスト ボックス 86"/>
        <xdr:cNvSpPr txBox="1"/>
      </xdr:nvSpPr>
      <xdr:spPr>
        <a:xfrm>
          <a:off x="1719795" y="575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134887</xdr:rowOff>
    </xdr:from>
    <xdr:to>
      <xdr:col>6</xdr:col>
      <xdr:colOff>38100</xdr:colOff>
      <xdr:row>35</xdr:row>
      <xdr:rowOff>65037</xdr:rowOff>
    </xdr:to>
    <xdr:sp macro="" textlink="">
      <xdr:nvSpPr>
        <xdr:cNvPr id="88" name="楕円 87"/>
        <xdr:cNvSpPr/>
      </xdr:nvSpPr>
      <xdr:spPr>
        <a:xfrm>
          <a:off x="1079500" y="59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81564</xdr:rowOff>
    </xdr:from>
    <xdr:ext cx="599010" cy="259045"/>
    <xdr:sp macro="" textlink="">
      <xdr:nvSpPr>
        <xdr:cNvPr id="89" name="テキスト ボックス 88"/>
        <xdr:cNvSpPr txBox="1"/>
      </xdr:nvSpPr>
      <xdr:spPr>
        <a:xfrm>
          <a:off x="830795" y="573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9215</xdr:rowOff>
    </xdr:from>
    <xdr:to>
      <xdr:col>24</xdr:col>
      <xdr:colOff>63500</xdr:colOff>
      <xdr:row>56</xdr:row>
      <xdr:rowOff>51826</xdr:rowOff>
    </xdr:to>
    <xdr:cxnSp macro="">
      <xdr:nvCxnSpPr>
        <xdr:cNvPr id="116" name="直線コネクタ 115"/>
        <xdr:cNvCxnSpPr/>
      </xdr:nvCxnSpPr>
      <xdr:spPr>
        <a:xfrm flipV="1">
          <a:off x="3797300" y="9610415"/>
          <a:ext cx="8382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51826</xdr:rowOff>
    </xdr:from>
    <xdr:to>
      <xdr:col>19</xdr:col>
      <xdr:colOff>177800</xdr:colOff>
      <xdr:row>56</xdr:row>
      <xdr:rowOff>68235</xdr:rowOff>
    </xdr:to>
    <xdr:cxnSp macro="">
      <xdr:nvCxnSpPr>
        <xdr:cNvPr id="119" name="直線コネクタ 118"/>
        <xdr:cNvCxnSpPr/>
      </xdr:nvCxnSpPr>
      <xdr:spPr>
        <a:xfrm flipV="1">
          <a:off x="2908300" y="9653026"/>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68235</xdr:rowOff>
    </xdr:from>
    <xdr:to>
      <xdr:col>15</xdr:col>
      <xdr:colOff>50800</xdr:colOff>
      <xdr:row>56</xdr:row>
      <xdr:rowOff>111445</xdr:rowOff>
    </xdr:to>
    <xdr:cxnSp macro="">
      <xdr:nvCxnSpPr>
        <xdr:cNvPr id="122" name="直線コネクタ 121"/>
        <xdr:cNvCxnSpPr/>
      </xdr:nvCxnSpPr>
      <xdr:spPr>
        <a:xfrm flipV="1">
          <a:off x="2019300" y="9669435"/>
          <a:ext cx="889000" cy="4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107211</xdr:rowOff>
    </xdr:from>
    <xdr:to>
      <xdr:col>10</xdr:col>
      <xdr:colOff>114300</xdr:colOff>
      <xdr:row>56</xdr:row>
      <xdr:rowOff>111445</xdr:rowOff>
    </xdr:to>
    <xdr:cxnSp macro="">
      <xdr:nvCxnSpPr>
        <xdr:cNvPr id="125" name="直線コネクタ 124"/>
        <xdr:cNvCxnSpPr/>
      </xdr:nvCxnSpPr>
      <xdr:spPr>
        <a:xfrm>
          <a:off x="1130300" y="9708411"/>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129865</xdr:rowOff>
    </xdr:from>
    <xdr:to>
      <xdr:col>24</xdr:col>
      <xdr:colOff>114300</xdr:colOff>
      <xdr:row>56</xdr:row>
      <xdr:rowOff>60015</xdr:rowOff>
    </xdr:to>
    <xdr:sp macro="" textlink="">
      <xdr:nvSpPr>
        <xdr:cNvPr id="135" name="楕円 134"/>
        <xdr:cNvSpPr/>
      </xdr:nvSpPr>
      <xdr:spPr>
        <a:xfrm>
          <a:off x="4584700" y="955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108292</xdr:rowOff>
    </xdr:from>
    <xdr:ext cx="599010" cy="259045"/>
    <xdr:sp macro="" textlink="">
      <xdr:nvSpPr>
        <xdr:cNvPr id="136" name="物件費該当値テキスト"/>
        <xdr:cNvSpPr txBox="1"/>
      </xdr:nvSpPr>
      <xdr:spPr>
        <a:xfrm>
          <a:off x="4686300" y="953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1026</xdr:rowOff>
    </xdr:from>
    <xdr:to>
      <xdr:col>20</xdr:col>
      <xdr:colOff>38100</xdr:colOff>
      <xdr:row>56</xdr:row>
      <xdr:rowOff>102626</xdr:rowOff>
    </xdr:to>
    <xdr:sp macro="" textlink="">
      <xdr:nvSpPr>
        <xdr:cNvPr id="137" name="楕円 136"/>
        <xdr:cNvSpPr/>
      </xdr:nvSpPr>
      <xdr:spPr>
        <a:xfrm>
          <a:off x="3746500" y="960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93753</xdr:rowOff>
    </xdr:from>
    <xdr:ext cx="534377" cy="259045"/>
    <xdr:sp macro="" textlink="">
      <xdr:nvSpPr>
        <xdr:cNvPr id="138" name="テキスト ボックス 137"/>
        <xdr:cNvSpPr txBox="1"/>
      </xdr:nvSpPr>
      <xdr:spPr>
        <a:xfrm>
          <a:off x="3530111" y="969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17435</xdr:rowOff>
    </xdr:from>
    <xdr:to>
      <xdr:col>15</xdr:col>
      <xdr:colOff>101600</xdr:colOff>
      <xdr:row>56</xdr:row>
      <xdr:rowOff>119035</xdr:rowOff>
    </xdr:to>
    <xdr:sp macro="" textlink="">
      <xdr:nvSpPr>
        <xdr:cNvPr id="139" name="楕円 138"/>
        <xdr:cNvSpPr/>
      </xdr:nvSpPr>
      <xdr:spPr>
        <a:xfrm>
          <a:off x="2857500" y="961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110162</xdr:rowOff>
    </xdr:from>
    <xdr:ext cx="534377" cy="259045"/>
    <xdr:sp macro="" textlink="">
      <xdr:nvSpPr>
        <xdr:cNvPr id="140" name="テキスト ボックス 139"/>
        <xdr:cNvSpPr txBox="1"/>
      </xdr:nvSpPr>
      <xdr:spPr>
        <a:xfrm>
          <a:off x="2641111" y="971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60645</xdr:rowOff>
    </xdr:from>
    <xdr:to>
      <xdr:col>10</xdr:col>
      <xdr:colOff>165100</xdr:colOff>
      <xdr:row>56</xdr:row>
      <xdr:rowOff>162245</xdr:rowOff>
    </xdr:to>
    <xdr:sp macro="" textlink="">
      <xdr:nvSpPr>
        <xdr:cNvPr id="141" name="楕円 140"/>
        <xdr:cNvSpPr/>
      </xdr:nvSpPr>
      <xdr:spPr>
        <a:xfrm>
          <a:off x="1968500" y="966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153372</xdr:rowOff>
    </xdr:from>
    <xdr:ext cx="534377" cy="259045"/>
    <xdr:sp macro="" textlink="">
      <xdr:nvSpPr>
        <xdr:cNvPr id="142" name="テキスト ボックス 141"/>
        <xdr:cNvSpPr txBox="1"/>
      </xdr:nvSpPr>
      <xdr:spPr>
        <a:xfrm>
          <a:off x="1752111" y="975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56411</xdr:rowOff>
    </xdr:from>
    <xdr:to>
      <xdr:col>6</xdr:col>
      <xdr:colOff>38100</xdr:colOff>
      <xdr:row>56</xdr:row>
      <xdr:rowOff>158011</xdr:rowOff>
    </xdr:to>
    <xdr:sp macro="" textlink="">
      <xdr:nvSpPr>
        <xdr:cNvPr id="143" name="楕円 142"/>
        <xdr:cNvSpPr/>
      </xdr:nvSpPr>
      <xdr:spPr>
        <a:xfrm>
          <a:off x="1079500" y="96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149138</xdr:rowOff>
    </xdr:from>
    <xdr:ext cx="534377" cy="259045"/>
    <xdr:sp macro="" textlink="">
      <xdr:nvSpPr>
        <xdr:cNvPr id="144" name="テキスト ボックス 143"/>
        <xdr:cNvSpPr txBox="1"/>
      </xdr:nvSpPr>
      <xdr:spPr>
        <a:xfrm>
          <a:off x="863111" y="975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118211</xdr:rowOff>
    </xdr:from>
    <xdr:to>
      <xdr:col>24</xdr:col>
      <xdr:colOff>63500</xdr:colOff>
      <xdr:row>77</xdr:row>
      <xdr:rowOff>167543</xdr:rowOff>
    </xdr:to>
    <xdr:cxnSp macro="">
      <xdr:nvCxnSpPr>
        <xdr:cNvPr id="171" name="直線コネクタ 170"/>
        <xdr:cNvCxnSpPr/>
      </xdr:nvCxnSpPr>
      <xdr:spPr>
        <a:xfrm>
          <a:off x="3797300" y="13319861"/>
          <a:ext cx="8382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118211</xdr:rowOff>
    </xdr:from>
    <xdr:to>
      <xdr:col>19</xdr:col>
      <xdr:colOff>177800</xdr:colOff>
      <xdr:row>78</xdr:row>
      <xdr:rowOff>23434</xdr:rowOff>
    </xdr:to>
    <xdr:cxnSp macro="">
      <xdr:nvCxnSpPr>
        <xdr:cNvPr id="174" name="直線コネクタ 173"/>
        <xdr:cNvCxnSpPr/>
      </xdr:nvCxnSpPr>
      <xdr:spPr>
        <a:xfrm flipV="1">
          <a:off x="2908300" y="13319861"/>
          <a:ext cx="889000" cy="7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3958</xdr:rowOff>
    </xdr:from>
    <xdr:to>
      <xdr:col>15</xdr:col>
      <xdr:colOff>50800</xdr:colOff>
      <xdr:row>78</xdr:row>
      <xdr:rowOff>23434</xdr:rowOff>
    </xdr:to>
    <xdr:cxnSp macro="">
      <xdr:nvCxnSpPr>
        <xdr:cNvPr id="177" name="直線コネクタ 176"/>
        <xdr:cNvCxnSpPr/>
      </xdr:nvCxnSpPr>
      <xdr:spPr>
        <a:xfrm>
          <a:off x="2019300" y="13377058"/>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3958</xdr:rowOff>
    </xdr:from>
    <xdr:to>
      <xdr:col>10</xdr:col>
      <xdr:colOff>114300</xdr:colOff>
      <xdr:row>78</xdr:row>
      <xdr:rowOff>47414</xdr:rowOff>
    </xdr:to>
    <xdr:cxnSp macro="">
      <xdr:nvCxnSpPr>
        <xdr:cNvPr id="180" name="直線コネクタ 179"/>
        <xdr:cNvCxnSpPr/>
      </xdr:nvCxnSpPr>
      <xdr:spPr>
        <a:xfrm flipV="1">
          <a:off x="1130300" y="13377058"/>
          <a:ext cx="889000" cy="4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116743</xdr:rowOff>
    </xdr:from>
    <xdr:to>
      <xdr:col>24</xdr:col>
      <xdr:colOff>114300</xdr:colOff>
      <xdr:row>78</xdr:row>
      <xdr:rowOff>46893</xdr:rowOff>
    </xdr:to>
    <xdr:sp macro="" textlink="">
      <xdr:nvSpPr>
        <xdr:cNvPr id="190" name="楕円 189"/>
        <xdr:cNvSpPr/>
      </xdr:nvSpPr>
      <xdr:spPr>
        <a:xfrm>
          <a:off x="4584700" y="1331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95170</xdr:rowOff>
    </xdr:from>
    <xdr:ext cx="469744" cy="259045"/>
    <xdr:sp macro="" textlink="">
      <xdr:nvSpPr>
        <xdr:cNvPr id="191" name="維持補修費該当値テキスト"/>
        <xdr:cNvSpPr txBox="1"/>
      </xdr:nvSpPr>
      <xdr:spPr>
        <a:xfrm>
          <a:off x="4686300" y="132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67411</xdr:rowOff>
    </xdr:from>
    <xdr:to>
      <xdr:col>20</xdr:col>
      <xdr:colOff>38100</xdr:colOff>
      <xdr:row>77</xdr:row>
      <xdr:rowOff>169011</xdr:rowOff>
    </xdr:to>
    <xdr:sp macro="" textlink="">
      <xdr:nvSpPr>
        <xdr:cNvPr id="192" name="楕円 191"/>
        <xdr:cNvSpPr/>
      </xdr:nvSpPr>
      <xdr:spPr>
        <a:xfrm>
          <a:off x="3746500" y="132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160138</xdr:rowOff>
    </xdr:from>
    <xdr:ext cx="469744" cy="259045"/>
    <xdr:sp macro="" textlink="">
      <xdr:nvSpPr>
        <xdr:cNvPr id="193" name="テキスト ボックス 192"/>
        <xdr:cNvSpPr txBox="1"/>
      </xdr:nvSpPr>
      <xdr:spPr>
        <a:xfrm>
          <a:off x="3562428" y="133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144084</xdr:rowOff>
    </xdr:from>
    <xdr:to>
      <xdr:col>15</xdr:col>
      <xdr:colOff>101600</xdr:colOff>
      <xdr:row>78</xdr:row>
      <xdr:rowOff>74234</xdr:rowOff>
    </xdr:to>
    <xdr:sp macro="" textlink="">
      <xdr:nvSpPr>
        <xdr:cNvPr id="194" name="楕円 193"/>
        <xdr:cNvSpPr/>
      </xdr:nvSpPr>
      <xdr:spPr>
        <a:xfrm>
          <a:off x="2857500" y="1334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65361</xdr:rowOff>
    </xdr:from>
    <xdr:ext cx="469744" cy="259045"/>
    <xdr:sp macro="" textlink="">
      <xdr:nvSpPr>
        <xdr:cNvPr id="195" name="テキスト ボックス 194"/>
        <xdr:cNvSpPr txBox="1"/>
      </xdr:nvSpPr>
      <xdr:spPr>
        <a:xfrm>
          <a:off x="2673428" y="1343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124608</xdr:rowOff>
    </xdr:from>
    <xdr:to>
      <xdr:col>10</xdr:col>
      <xdr:colOff>165100</xdr:colOff>
      <xdr:row>78</xdr:row>
      <xdr:rowOff>54758</xdr:rowOff>
    </xdr:to>
    <xdr:sp macro="" textlink="">
      <xdr:nvSpPr>
        <xdr:cNvPr id="196" name="楕円 195"/>
        <xdr:cNvSpPr/>
      </xdr:nvSpPr>
      <xdr:spPr>
        <a:xfrm>
          <a:off x="1968500" y="133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45885</xdr:rowOff>
    </xdr:from>
    <xdr:ext cx="469744" cy="259045"/>
    <xdr:sp macro="" textlink="">
      <xdr:nvSpPr>
        <xdr:cNvPr id="197" name="テキスト ボックス 196"/>
        <xdr:cNvSpPr txBox="1"/>
      </xdr:nvSpPr>
      <xdr:spPr>
        <a:xfrm>
          <a:off x="1784428" y="134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168064</xdr:rowOff>
    </xdr:from>
    <xdr:to>
      <xdr:col>6</xdr:col>
      <xdr:colOff>38100</xdr:colOff>
      <xdr:row>78</xdr:row>
      <xdr:rowOff>98214</xdr:rowOff>
    </xdr:to>
    <xdr:sp macro="" textlink="">
      <xdr:nvSpPr>
        <xdr:cNvPr id="198" name="楕円 197"/>
        <xdr:cNvSpPr/>
      </xdr:nvSpPr>
      <xdr:spPr>
        <a:xfrm>
          <a:off x="1079500" y="133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89341</xdr:rowOff>
    </xdr:from>
    <xdr:ext cx="469744" cy="259045"/>
    <xdr:sp macro="" textlink="">
      <xdr:nvSpPr>
        <xdr:cNvPr id="199" name="テキスト ボックス 198"/>
        <xdr:cNvSpPr txBox="1"/>
      </xdr:nvSpPr>
      <xdr:spPr>
        <a:xfrm>
          <a:off x="895428" y="1346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71675</xdr:rowOff>
    </xdr:from>
    <xdr:to>
      <xdr:col>24</xdr:col>
      <xdr:colOff>63500</xdr:colOff>
      <xdr:row>91</xdr:row>
      <xdr:rowOff>30412</xdr:rowOff>
    </xdr:to>
    <xdr:cxnSp macro="">
      <xdr:nvCxnSpPr>
        <xdr:cNvPr id="231" name="直線コネクタ 230"/>
        <xdr:cNvCxnSpPr/>
      </xdr:nvCxnSpPr>
      <xdr:spPr>
        <a:xfrm>
          <a:off x="3797300" y="15502175"/>
          <a:ext cx="838200" cy="13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71675</xdr:rowOff>
    </xdr:from>
    <xdr:to>
      <xdr:col>19</xdr:col>
      <xdr:colOff>177800</xdr:colOff>
      <xdr:row>91</xdr:row>
      <xdr:rowOff>34348</xdr:rowOff>
    </xdr:to>
    <xdr:cxnSp macro="">
      <xdr:nvCxnSpPr>
        <xdr:cNvPr id="234" name="直線コネクタ 233"/>
        <xdr:cNvCxnSpPr/>
      </xdr:nvCxnSpPr>
      <xdr:spPr>
        <a:xfrm flipV="1">
          <a:off x="2908300" y="15502175"/>
          <a:ext cx="889000" cy="13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34348</xdr:rowOff>
    </xdr:from>
    <xdr:to>
      <xdr:col>15</xdr:col>
      <xdr:colOff>50800</xdr:colOff>
      <xdr:row>92</xdr:row>
      <xdr:rowOff>62123</xdr:rowOff>
    </xdr:to>
    <xdr:cxnSp macro="">
      <xdr:nvCxnSpPr>
        <xdr:cNvPr id="237" name="直線コネクタ 236"/>
        <xdr:cNvCxnSpPr/>
      </xdr:nvCxnSpPr>
      <xdr:spPr>
        <a:xfrm flipV="1">
          <a:off x="2019300" y="15636298"/>
          <a:ext cx="889000" cy="19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62123</xdr:rowOff>
    </xdr:from>
    <xdr:to>
      <xdr:col>10</xdr:col>
      <xdr:colOff>114300</xdr:colOff>
      <xdr:row>93</xdr:row>
      <xdr:rowOff>63805</xdr:rowOff>
    </xdr:to>
    <xdr:cxnSp macro="">
      <xdr:nvCxnSpPr>
        <xdr:cNvPr id="240" name="直線コネクタ 239"/>
        <xdr:cNvCxnSpPr/>
      </xdr:nvCxnSpPr>
      <xdr:spPr>
        <a:xfrm flipV="1">
          <a:off x="1130300" y="15835523"/>
          <a:ext cx="889000" cy="17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151062</xdr:rowOff>
    </xdr:from>
    <xdr:to>
      <xdr:col>24</xdr:col>
      <xdr:colOff>114300</xdr:colOff>
      <xdr:row>91</xdr:row>
      <xdr:rowOff>81212</xdr:rowOff>
    </xdr:to>
    <xdr:sp macro="" textlink="">
      <xdr:nvSpPr>
        <xdr:cNvPr id="250" name="楕円 249"/>
        <xdr:cNvSpPr/>
      </xdr:nvSpPr>
      <xdr:spPr>
        <a:xfrm>
          <a:off x="4584700" y="1558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104089</xdr:rowOff>
    </xdr:from>
    <xdr:ext cx="599010" cy="259045"/>
    <xdr:sp macro="" textlink="">
      <xdr:nvSpPr>
        <xdr:cNvPr id="251" name="扶助費該当値テキスト"/>
        <xdr:cNvSpPr txBox="1"/>
      </xdr:nvSpPr>
      <xdr:spPr>
        <a:xfrm>
          <a:off x="4686300" y="1553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20875</xdr:rowOff>
    </xdr:from>
    <xdr:to>
      <xdr:col>20</xdr:col>
      <xdr:colOff>38100</xdr:colOff>
      <xdr:row>90</xdr:row>
      <xdr:rowOff>122475</xdr:rowOff>
    </xdr:to>
    <xdr:sp macro="" textlink="">
      <xdr:nvSpPr>
        <xdr:cNvPr id="252" name="楕円 251"/>
        <xdr:cNvSpPr/>
      </xdr:nvSpPr>
      <xdr:spPr>
        <a:xfrm>
          <a:off x="3746500" y="154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139002</xdr:rowOff>
    </xdr:from>
    <xdr:ext cx="599010" cy="259045"/>
    <xdr:sp macro="" textlink="">
      <xdr:nvSpPr>
        <xdr:cNvPr id="253" name="テキスト ボックス 252"/>
        <xdr:cNvSpPr txBox="1"/>
      </xdr:nvSpPr>
      <xdr:spPr>
        <a:xfrm>
          <a:off x="3497795" y="1522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154998</xdr:rowOff>
    </xdr:from>
    <xdr:to>
      <xdr:col>15</xdr:col>
      <xdr:colOff>101600</xdr:colOff>
      <xdr:row>91</xdr:row>
      <xdr:rowOff>85148</xdr:rowOff>
    </xdr:to>
    <xdr:sp macro="" textlink="">
      <xdr:nvSpPr>
        <xdr:cNvPr id="254" name="楕円 253"/>
        <xdr:cNvSpPr/>
      </xdr:nvSpPr>
      <xdr:spPr>
        <a:xfrm>
          <a:off x="2857500" y="155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101675</xdr:rowOff>
    </xdr:from>
    <xdr:ext cx="599010" cy="259045"/>
    <xdr:sp macro="" textlink="">
      <xdr:nvSpPr>
        <xdr:cNvPr id="255" name="テキスト ボックス 254"/>
        <xdr:cNvSpPr txBox="1"/>
      </xdr:nvSpPr>
      <xdr:spPr>
        <a:xfrm>
          <a:off x="2608795" y="1536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11323</xdr:rowOff>
    </xdr:from>
    <xdr:to>
      <xdr:col>10</xdr:col>
      <xdr:colOff>165100</xdr:colOff>
      <xdr:row>92</xdr:row>
      <xdr:rowOff>112923</xdr:rowOff>
    </xdr:to>
    <xdr:sp macro="" textlink="">
      <xdr:nvSpPr>
        <xdr:cNvPr id="256" name="楕円 255"/>
        <xdr:cNvSpPr/>
      </xdr:nvSpPr>
      <xdr:spPr>
        <a:xfrm>
          <a:off x="1968500" y="157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129450</xdr:rowOff>
    </xdr:from>
    <xdr:ext cx="599010" cy="259045"/>
    <xdr:sp macro="" textlink="">
      <xdr:nvSpPr>
        <xdr:cNvPr id="257" name="テキスト ボックス 256"/>
        <xdr:cNvSpPr txBox="1"/>
      </xdr:nvSpPr>
      <xdr:spPr>
        <a:xfrm>
          <a:off x="1719795" y="1555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13005</xdr:rowOff>
    </xdr:from>
    <xdr:to>
      <xdr:col>6</xdr:col>
      <xdr:colOff>38100</xdr:colOff>
      <xdr:row>93</xdr:row>
      <xdr:rowOff>114605</xdr:rowOff>
    </xdr:to>
    <xdr:sp macro="" textlink="">
      <xdr:nvSpPr>
        <xdr:cNvPr id="258" name="楕円 257"/>
        <xdr:cNvSpPr/>
      </xdr:nvSpPr>
      <xdr:spPr>
        <a:xfrm>
          <a:off x="1079500" y="159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131132</xdr:rowOff>
    </xdr:from>
    <xdr:ext cx="599010" cy="259045"/>
    <xdr:sp macro="" textlink="">
      <xdr:nvSpPr>
        <xdr:cNvPr id="259" name="テキスト ボックス 258"/>
        <xdr:cNvSpPr txBox="1"/>
      </xdr:nvSpPr>
      <xdr:spPr>
        <a:xfrm>
          <a:off x="830795" y="1573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140861</xdr:rowOff>
    </xdr:from>
    <xdr:to>
      <xdr:col>55</xdr:col>
      <xdr:colOff>0</xdr:colOff>
      <xdr:row>36</xdr:row>
      <xdr:rowOff>17870</xdr:rowOff>
    </xdr:to>
    <xdr:cxnSp macro="">
      <xdr:nvCxnSpPr>
        <xdr:cNvPr id="286" name="直線コネクタ 285"/>
        <xdr:cNvCxnSpPr/>
      </xdr:nvCxnSpPr>
      <xdr:spPr>
        <a:xfrm>
          <a:off x="9639300" y="6141611"/>
          <a:ext cx="838200" cy="4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128805</xdr:rowOff>
    </xdr:from>
    <xdr:to>
      <xdr:col>50</xdr:col>
      <xdr:colOff>114300</xdr:colOff>
      <xdr:row>35</xdr:row>
      <xdr:rowOff>140861</xdr:rowOff>
    </xdr:to>
    <xdr:cxnSp macro="">
      <xdr:nvCxnSpPr>
        <xdr:cNvPr id="289" name="直線コネクタ 288"/>
        <xdr:cNvCxnSpPr/>
      </xdr:nvCxnSpPr>
      <xdr:spPr>
        <a:xfrm>
          <a:off x="8750300" y="6129555"/>
          <a:ext cx="889000" cy="1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128805</xdr:rowOff>
    </xdr:from>
    <xdr:to>
      <xdr:col>45</xdr:col>
      <xdr:colOff>177800</xdr:colOff>
      <xdr:row>36</xdr:row>
      <xdr:rowOff>2764</xdr:rowOff>
    </xdr:to>
    <xdr:cxnSp macro="">
      <xdr:nvCxnSpPr>
        <xdr:cNvPr id="292" name="直線コネクタ 291"/>
        <xdr:cNvCxnSpPr/>
      </xdr:nvCxnSpPr>
      <xdr:spPr>
        <a:xfrm flipV="1">
          <a:off x="7861300" y="6129555"/>
          <a:ext cx="889000" cy="4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2764</xdr:rowOff>
    </xdr:from>
    <xdr:to>
      <xdr:col>41</xdr:col>
      <xdr:colOff>50800</xdr:colOff>
      <xdr:row>36</xdr:row>
      <xdr:rowOff>53372</xdr:rowOff>
    </xdr:to>
    <xdr:cxnSp macro="">
      <xdr:nvCxnSpPr>
        <xdr:cNvPr id="295" name="直線コネクタ 294"/>
        <xdr:cNvCxnSpPr/>
      </xdr:nvCxnSpPr>
      <xdr:spPr>
        <a:xfrm flipV="1">
          <a:off x="6972300" y="6174964"/>
          <a:ext cx="889000" cy="5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138520</xdr:rowOff>
    </xdr:from>
    <xdr:to>
      <xdr:col>55</xdr:col>
      <xdr:colOff>50800</xdr:colOff>
      <xdr:row>36</xdr:row>
      <xdr:rowOff>68670</xdr:rowOff>
    </xdr:to>
    <xdr:sp macro="" textlink="">
      <xdr:nvSpPr>
        <xdr:cNvPr id="305" name="楕円 304"/>
        <xdr:cNvSpPr/>
      </xdr:nvSpPr>
      <xdr:spPr>
        <a:xfrm>
          <a:off x="10426700" y="613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116947</xdr:rowOff>
    </xdr:from>
    <xdr:ext cx="599010" cy="259045"/>
    <xdr:sp macro="" textlink="">
      <xdr:nvSpPr>
        <xdr:cNvPr id="306" name="補助費等該当値テキスト"/>
        <xdr:cNvSpPr txBox="1"/>
      </xdr:nvSpPr>
      <xdr:spPr>
        <a:xfrm>
          <a:off x="10528300" y="611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90061</xdr:rowOff>
    </xdr:from>
    <xdr:to>
      <xdr:col>50</xdr:col>
      <xdr:colOff>165100</xdr:colOff>
      <xdr:row>36</xdr:row>
      <xdr:rowOff>20211</xdr:rowOff>
    </xdr:to>
    <xdr:sp macro="" textlink="">
      <xdr:nvSpPr>
        <xdr:cNvPr id="307" name="楕円 306"/>
        <xdr:cNvSpPr/>
      </xdr:nvSpPr>
      <xdr:spPr>
        <a:xfrm>
          <a:off x="9588500" y="60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11338</xdr:rowOff>
    </xdr:from>
    <xdr:ext cx="599010" cy="259045"/>
    <xdr:sp macro="" textlink="">
      <xdr:nvSpPr>
        <xdr:cNvPr id="308" name="テキスト ボックス 307"/>
        <xdr:cNvSpPr txBox="1"/>
      </xdr:nvSpPr>
      <xdr:spPr>
        <a:xfrm>
          <a:off x="9339795" y="618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78005</xdr:rowOff>
    </xdr:from>
    <xdr:to>
      <xdr:col>46</xdr:col>
      <xdr:colOff>38100</xdr:colOff>
      <xdr:row>36</xdr:row>
      <xdr:rowOff>8155</xdr:rowOff>
    </xdr:to>
    <xdr:sp macro="" textlink="">
      <xdr:nvSpPr>
        <xdr:cNvPr id="309" name="楕円 308"/>
        <xdr:cNvSpPr/>
      </xdr:nvSpPr>
      <xdr:spPr>
        <a:xfrm>
          <a:off x="8699500" y="607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170732</xdr:rowOff>
    </xdr:from>
    <xdr:ext cx="599010" cy="259045"/>
    <xdr:sp macro="" textlink="">
      <xdr:nvSpPr>
        <xdr:cNvPr id="310" name="テキスト ボックス 309"/>
        <xdr:cNvSpPr txBox="1"/>
      </xdr:nvSpPr>
      <xdr:spPr>
        <a:xfrm>
          <a:off x="8450795" y="617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123414</xdr:rowOff>
    </xdr:from>
    <xdr:to>
      <xdr:col>41</xdr:col>
      <xdr:colOff>101600</xdr:colOff>
      <xdr:row>36</xdr:row>
      <xdr:rowOff>53564</xdr:rowOff>
    </xdr:to>
    <xdr:sp macro="" textlink="">
      <xdr:nvSpPr>
        <xdr:cNvPr id="311" name="楕円 310"/>
        <xdr:cNvSpPr/>
      </xdr:nvSpPr>
      <xdr:spPr>
        <a:xfrm>
          <a:off x="7810500" y="612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44691</xdr:rowOff>
    </xdr:from>
    <xdr:ext cx="599010" cy="259045"/>
    <xdr:sp macro="" textlink="">
      <xdr:nvSpPr>
        <xdr:cNvPr id="312" name="テキスト ボックス 311"/>
        <xdr:cNvSpPr txBox="1"/>
      </xdr:nvSpPr>
      <xdr:spPr>
        <a:xfrm>
          <a:off x="7561795" y="621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2572</xdr:rowOff>
    </xdr:from>
    <xdr:to>
      <xdr:col>36</xdr:col>
      <xdr:colOff>165100</xdr:colOff>
      <xdr:row>36</xdr:row>
      <xdr:rowOff>104172</xdr:rowOff>
    </xdr:to>
    <xdr:sp macro="" textlink="">
      <xdr:nvSpPr>
        <xdr:cNvPr id="313" name="楕円 312"/>
        <xdr:cNvSpPr/>
      </xdr:nvSpPr>
      <xdr:spPr>
        <a:xfrm>
          <a:off x="6921500" y="617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95299</xdr:rowOff>
    </xdr:from>
    <xdr:ext cx="534377" cy="259045"/>
    <xdr:sp macro="" textlink="">
      <xdr:nvSpPr>
        <xdr:cNvPr id="314" name="テキスト ボックス 313"/>
        <xdr:cNvSpPr txBox="1"/>
      </xdr:nvSpPr>
      <xdr:spPr>
        <a:xfrm>
          <a:off x="6705111" y="626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133406</xdr:rowOff>
    </xdr:from>
    <xdr:to>
      <xdr:col>55</xdr:col>
      <xdr:colOff>0</xdr:colOff>
      <xdr:row>56</xdr:row>
      <xdr:rowOff>47852</xdr:rowOff>
    </xdr:to>
    <xdr:cxnSp macro="">
      <xdr:nvCxnSpPr>
        <xdr:cNvPr id="343" name="直線コネクタ 342"/>
        <xdr:cNvCxnSpPr/>
      </xdr:nvCxnSpPr>
      <xdr:spPr>
        <a:xfrm flipV="1">
          <a:off x="9639300" y="9391706"/>
          <a:ext cx="838200" cy="25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47852</xdr:rowOff>
    </xdr:from>
    <xdr:to>
      <xdr:col>50</xdr:col>
      <xdr:colOff>114300</xdr:colOff>
      <xdr:row>56</xdr:row>
      <xdr:rowOff>118459</xdr:rowOff>
    </xdr:to>
    <xdr:cxnSp macro="">
      <xdr:nvCxnSpPr>
        <xdr:cNvPr id="346" name="直線コネクタ 345"/>
        <xdr:cNvCxnSpPr/>
      </xdr:nvCxnSpPr>
      <xdr:spPr>
        <a:xfrm flipV="1">
          <a:off x="8750300" y="9649052"/>
          <a:ext cx="889000" cy="7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43414</xdr:rowOff>
    </xdr:from>
    <xdr:to>
      <xdr:col>45</xdr:col>
      <xdr:colOff>177800</xdr:colOff>
      <xdr:row>56</xdr:row>
      <xdr:rowOff>118459</xdr:rowOff>
    </xdr:to>
    <xdr:cxnSp macro="">
      <xdr:nvCxnSpPr>
        <xdr:cNvPr id="349" name="直線コネクタ 348"/>
        <xdr:cNvCxnSpPr/>
      </xdr:nvCxnSpPr>
      <xdr:spPr>
        <a:xfrm>
          <a:off x="7861300" y="9644614"/>
          <a:ext cx="889000" cy="7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43414</xdr:rowOff>
    </xdr:from>
    <xdr:to>
      <xdr:col>41</xdr:col>
      <xdr:colOff>50800</xdr:colOff>
      <xdr:row>57</xdr:row>
      <xdr:rowOff>51293</xdr:rowOff>
    </xdr:to>
    <xdr:cxnSp macro="">
      <xdr:nvCxnSpPr>
        <xdr:cNvPr id="352" name="直線コネクタ 351"/>
        <xdr:cNvCxnSpPr/>
      </xdr:nvCxnSpPr>
      <xdr:spPr>
        <a:xfrm flipV="1">
          <a:off x="6972300" y="9644614"/>
          <a:ext cx="889000" cy="17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82606</xdr:rowOff>
    </xdr:from>
    <xdr:to>
      <xdr:col>55</xdr:col>
      <xdr:colOff>50800</xdr:colOff>
      <xdr:row>55</xdr:row>
      <xdr:rowOff>12756</xdr:rowOff>
    </xdr:to>
    <xdr:sp macro="" textlink="">
      <xdr:nvSpPr>
        <xdr:cNvPr id="362" name="楕円 361"/>
        <xdr:cNvSpPr/>
      </xdr:nvSpPr>
      <xdr:spPr>
        <a:xfrm>
          <a:off x="10426700" y="93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105483</xdr:rowOff>
    </xdr:from>
    <xdr:ext cx="599010" cy="259045"/>
    <xdr:sp macro="" textlink="">
      <xdr:nvSpPr>
        <xdr:cNvPr id="363" name="普通建設事業費該当値テキスト"/>
        <xdr:cNvSpPr txBox="1"/>
      </xdr:nvSpPr>
      <xdr:spPr>
        <a:xfrm>
          <a:off x="10528300" y="919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168502</xdr:rowOff>
    </xdr:from>
    <xdr:to>
      <xdr:col>50</xdr:col>
      <xdr:colOff>165100</xdr:colOff>
      <xdr:row>56</xdr:row>
      <xdr:rowOff>98652</xdr:rowOff>
    </xdr:to>
    <xdr:sp macro="" textlink="">
      <xdr:nvSpPr>
        <xdr:cNvPr id="364" name="楕円 363"/>
        <xdr:cNvSpPr/>
      </xdr:nvSpPr>
      <xdr:spPr>
        <a:xfrm>
          <a:off x="9588500" y="959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89779</xdr:rowOff>
    </xdr:from>
    <xdr:ext cx="599010" cy="259045"/>
    <xdr:sp macro="" textlink="">
      <xdr:nvSpPr>
        <xdr:cNvPr id="365" name="テキスト ボックス 364"/>
        <xdr:cNvSpPr txBox="1"/>
      </xdr:nvSpPr>
      <xdr:spPr>
        <a:xfrm>
          <a:off x="9339795" y="969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67659</xdr:rowOff>
    </xdr:from>
    <xdr:to>
      <xdr:col>46</xdr:col>
      <xdr:colOff>38100</xdr:colOff>
      <xdr:row>56</xdr:row>
      <xdr:rowOff>169259</xdr:rowOff>
    </xdr:to>
    <xdr:sp macro="" textlink="">
      <xdr:nvSpPr>
        <xdr:cNvPr id="366" name="楕円 365"/>
        <xdr:cNvSpPr/>
      </xdr:nvSpPr>
      <xdr:spPr>
        <a:xfrm>
          <a:off x="8699500" y="966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160386</xdr:rowOff>
    </xdr:from>
    <xdr:ext cx="599010" cy="259045"/>
    <xdr:sp macro="" textlink="">
      <xdr:nvSpPr>
        <xdr:cNvPr id="367" name="テキスト ボックス 366"/>
        <xdr:cNvSpPr txBox="1"/>
      </xdr:nvSpPr>
      <xdr:spPr>
        <a:xfrm>
          <a:off x="8450795" y="976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164064</xdr:rowOff>
    </xdr:from>
    <xdr:to>
      <xdr:col>41</xdr:col>
      <xdr:colOff>101600</xdr:colOff>
      <xdr:row>56</xdr:row>
      <xdr:rowOff>94214</xdr:rowOff>
    </xdr:to>
    <xdr:sp macro="" textlink="">
      <xdr:nvSpPr>
        <xdr:cNvPr id="368" name="楕円 367"/>
        <xdr:cNvSpPr/>
      </xdr:nvSpPr>
      <xdr:spPr>
        <a:xfrm>
          <a:off x="7810500" y="95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85341</xdr:rowOff>
    </xdr:from>
    <xdr:ext cx="599010" cy="259045"/>
    <xdr:sp macro="" textlink="">
      <xdr:nvSpPr>
        <xdr:cNvPr id="369" name="テキスト ボックス 368"/>
        <xdr:cNvSpPr txBox="1"/>
      </xdr:nvSpPr>
      <xdr:spPr>
        <a:xfrm>
          <a:off x="7561795" y="968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493</xdr:rowOff>
    </xdr:from>
    <xdr:to>
      <xdr:col>36</xdr:col>
      <xdr:colOff>165100</xdr:colOff>
      <xdr:row>57</xdr:row>
      <xdr:rowOff>102093</xdr:rowOff>
    </xdr:to>
    <xdr:sp macro="" textlink="">
      <xdr:nvSpPr>
        <xdr:cNvPr id="370" name="楕円 369"/>
        <xdr:cNvSpPr/>
      </xdr:nvSpPr>
      <xdr:spPr>
        <a:xfrm>
          <a:off x="6921500" y="977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93220</xdr:rowOff>
    </xdr:from>
    <xdr:ext cx="534377" cy="259045"/>
    <xdr:sp macro="" textlink="">
      <xdr:nvSpPr>
        <xdr:cNvPr id="371" name="テキスト ボックス 370"/>
        <xdr:cNvSpPr txBox="1"/>
      </xdr:nvSpPr>
      <xdr:spPr>
        <a:xfrm>
          <a:off x="6705111" y="986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34663</xdr:rowOff>
    </xdr:from>
    <xdr:to>
      <xdr:col>55</xdr:col>
      <xdr:colOff>0</xdr:colOff>
      <xdr:row>77</xdr:row>
      <xdr:rowOff>90492</xdr:rowOff>
    </xdr:to>
    <xdr:cxnSp macro="">
      <xdr:nvCxnSpPr>
        <xdr:cNvPr id="398" name="直線コネクタ 397"/>
        <xdr:cNvCxnSpPr/>
      </xdr:nvCxnSpPr>
      <xdr:spPr>
        <a:xfrm>
          <a:off x="9639300" y="13236313"/>
          <a:ext cx="838200" cy="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399" name="普通建設事業費 （ うち新規整備　）平均値テキスト"/>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34663</xdr:rowOff>
    </xdr:from>
    <xdr:to>
      <xdr:col>50</xdr:col>
      <xdr:colOff>114300</xdr:colOff>
      <xdr:row>78</xdr:row>
      <xdr:rowOff>5087</xdr:rowOff>
    </xdr:to>
    <xdr:cxnSp macro="">
      <xdr:nvCxnSpPr>
        <xdr:cNvPr id="401" name="直線コネクタ 400"/>
        <xdr:cNvCxnSpPr/>
      </xdr:nvCxnSpPr>
      <xdr:spPr>
        <a:xfrm flipV="1">
          <a:off x="8750300" y="13236313"/>
          <a:ext cx="889000" cy="14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19686</xdr:rowOff>
    </xdr:from>
    <xdr:to>
      <xdr:col>45</xdr:col>
      <xdr:colOff>177800</xdr:colOff>
      <xdr:row>78</xdr:row>
      <xdr:rowOff>5087</xdr:rowOff>
    </xdr:to>
    <xdr:cxnSp macro="">
      <xdr:nvCxnSpPr>
        <xdr:cNvPr id="404" name="直線コネクタ 403"/>
        <xdr:cNvCxnSpPr/>
      </xdr:nvCxnSpPr>
      <xdr:spPr>
        <a:xfrm>
          <a:off x="7861300" y="13221336"/>
          <a:ext cx="889000" cy="15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19686</xdr:rowOff>
    </xdr:from>
    <xdr:to>
      <xdr:col>41</xdr:col>
      <xdr:colOff>50800</xdr:colOff>
      <xdr:row>78</xdr:row>
      <xdr:rowOff>61139</xdr:rowOff>
    </xdr:to>
    <xdr:cxnSp macro="">
      <xdr:nvCxnSpPr>
        <xdr:cNvPr id="407" name="直線コネクタ 406"/>
        <xdr:cNvCxnSpPr/>
      </xdr:nvCxnSpPr>
      <xdr:spPr>
        <a:xfrm flipV="1">
          <a:off x="6972300" y="13221336"/>
          <a:ext cx="889000" cy="2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39692</xdr:rowOff>
    </xdr:from>
    <xdr:to>
      <xdr:col>55</xdr:col>
      <xdr:colOff>50800</xdr:colOff>
      <xdr:row>77</xdr:row>
      <xdr:rowOff>141292</xdr:rowOff>
    </xdr:to>
    <xdr:sp macro="" textlink="">
      <xdr:nvSpPr>
        <xdr:cNvPr id="417" name="楕円 416"/>
        <xdr:cNvSpPr/>
      </xdr:nvSpPr>
      <xdr:spPr>
        <a:xfrm>
          <a:off x="10426700" y="1324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62569</xdr:rowOff>
    </xdr:from>
    <xdr:ext cx="534377" cy="259045"/>
    <xdr:sp macro="" textlink="">
      <xdr:nvSpPr>
        <xdr:cNvPr id="418" name="普通建設事業費 （ うち新規整備　）該当値テキスト"/>
        <xdr:cNvSpPr txBox="1"/>
      </xdr:nvSpPr>
      <xdr:spPr>
        <a:xfrm>
          <a:off x="10528300" y="1309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155313</xdr:rowOff>
    </xdr:from>
    <xdr:to>
      <xdr:col>50</xdr:col>
      <xdr:colOff>165100</xdr:colOff>
      <xdr:row>77</xdr:row>
      <xdr:rowOff>85463</xdr:rowOff>
    </xdr:to>
    <xdr:sp macro="" textlink="">
      <xdr:nvSpPr>
        <xdr:cNvPr id="419" name="楕円 418"/>
        <xdr:cNvSpPr/>
      </xdr:nvSpPr>
      <xdr:spPr>
        <a:xfrm>
          <a:off x="9588500" y="1318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76590</xdr:rowOff>
    </xdr:from>
    <xdr:ext cx="534377" cy="259045"/>
    <xdr:sp macro="" textlink="">
      <xdr:nvSpPr>
        <xdr:cNvPr id="420" name="テキスト ボックス 419"/>
        <xdr:cNvSpPr txBox="1"/>
      </xdr:nvSpPr>
      <xdr:spPr>
        <a:xfrm>
          <a:off x="9372111" y="1327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125737</xdr:rowOff>
    </xdr:from>
    <xdr:to>
      <xdr:col>46</xdr:col>
      <xdr:colOff>38100</xdr:colOff>
      <xdr:row>78</xdr:row>
      <xdr:rowOff>55887</xdr:rowOff>
    </xdr:to>
    <xdr:sp macro="" textlink="">
      <xdr:nvSpPr>
        <xdr:cNvPr id="421" name="楕円 420"/>
        <xdr:cNvSpPr/>
      </xdr:nvSpPr>
      <xdr:spPr>
        <a:xfrm>
          <a:off x="8699500" y="133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47014</xdr:rowOff>
    </xdr:from>
    <xdr:ext cx="534377" cy="259045"/>
    <xdr:sp macro="" textlink="">
      <xdr:nvSpPr>
        <xdr:cNvPr id="422" name="テキスト ボックス 421"/>
        <xdr:cNvSpPr txBox="1"/>
      </xdr:nvSpPr>
      <xdr:spPr>
        <a:xfrm>
          <a:off x="8483111" y="1342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140336</xdr:rowOff>
    </xdr:from>
    <xdr:to>
      <xdr:col>41</xdr:col>
      <xdr:colOff>101600</xdr:colOff>
      <xdr:row>77</xdr:row>
      <xdr:rowOff>70486</xdr:rowOff>
    </xdr:to>
    <xdr:sp macro="" textlink="">
      <xdr:nvSpPr>
        <xdr:cNvPr id="423" name="楕円 422"/>
        <xdr:cNvSpPr/>
      </xdr:nvSpPr>
      <xdr:spPr>
        <a:xfrm>
          <a:off x="7810500" y="131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61613</xdr:rowOff>
    </xdr:from>
    <xdr:ext cx="534377" cy="259045"/>
    <xdr:sp macro="" textlink="">
      <xdr:nvSpPr>
        <xdr:cNvPr id="424" name="テキスト ボックス 423"/>
        <xdr:cNvSpPr txBox="1"/>
      </xdr:nvSpPr>
      <xdr:spPr>
        <a:xfrm>
          <a:off x="7594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10339</xdr:rowOff>
    </xdr:from>
    <xdr:to>
      <xdr:col>36</xdr:col>
      <xdr:colOff>165100</xdr:colOff>
      <xdr:row>78</xdr:row>
      <xdr:rowOff>111939</xdr:rowOff>
    </xdr:to>
    <xdr:sp macro="" textlink="">
      <xdr:nvSpPr>
        <xdr:cNvPr id="425" name="楕円 424"/>
        <xdr:cNvSpPr/>
      </xdr:nvSpPr>
      <xdr:spPr>
        <a:xfrm>
          <a:off x="6921500" y="133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103066</xdr:rowOff>
    </xdr:from>
    <xdr:ext cx="534377" cy="259045"/>
    <xdr:sp macro="" textlink="">
      <xdr:nvSpPr>
        <xdr:cNvPr id="426" name="テキスト ボックス 425"/>
        <xdr:cNvSpPr txBox="1"/>
      </xdr:nvSpPr>
      <xdr:spPr>
        <a:xfrm>
          <a:off x="6705111" y="134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116094</xdr:rowOff>
    </xdr:from>
    <xdr:to>
      <xdr:col>55</xdr:col>
      <xdr:colOff>0</xdr:colOff>
      <xdr:row>97</xdr:row>
      <xdr:rowOff>170907</xdr:rowOff>
    </xdr:to>
    <xdr:cxnSp macro="">
      <xdr:nvCxnSpPr>
        <xdr:cNvPr id="455" name="直線コネクタ 454"/>
        <xdr:cNvCxnSpPr/>
      </xdr:nvCxnSpPr>
      <xdr:spPr>
        <a:xfrm flipV="1">
          <a:off x="9639300" y="16746744"/>
          <a:ext cx="838200" cy="5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119675</xdr:rowOff>
    </xdr:from>
    <xdr:to>
      <xdr:col>50</xdr:col>
      <xdr:colOff>114300</xdr:colOff>
      <xdr:row>97</xdr:row>
      <xdr:rowOff>170907</xdr:rowOff>
    </xdr:to>
    <xdr:cxnSp macro="">
      <xdr:nvCxnSpPr>
        <xdr:cNvPr id="458" name="直線コネクタ 457"/>
        <xdr:cNvCxnSpPr/>
      </xdr:nvCxnSpPr>
      <xdr:spPr>
        <a:xfrm>
          <a:off x="8750300" y="16750325"/>
          <a:ext cx="889000" cy="5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119675</xdr:rowOff>
    </xdr:from>
    <xdr:to>
      <xdr:col>45</xdr:col>
      <xdr:colOff>177800</xdr:colOff>
      <xdr:row>98</xdr:row>
      <xdr:rowOff>19689</xdr:rowOff>
    </xdr:to>
    <xdr:cxnSp macro="">
      <xdr:nvCxnSpPr>
        <xdr:cNvPr id="461" name="直線コネクタ 460"/>
        <xdr:cNvCxnSpPr/>
      </xdr:nvCxnSpPr>
      <xdr:spPr>
        <a:xfrm flipV="1">
          <a:off x="7861300" y="16750325"/>
          <a:ext cx="889000" cy="7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xdr:rowOff>
    </xdr:from>
    <xdr:to>
      <xdr:col>41</xdr:col>
      <xdr:colOff>50800</xdr:colOff>
      <xdr:row>98</xdr:row>
      <xdr:rowOff>19689</xdr:rowOff>
    </xdr:to>
    <xdr:cxnSp macro="">
      <xdr:nvCxnSpPr>
        <xdr:cNvPr id="464" name="直線コネクタ 463"/>
        <xdr:cNvCxnSpPr/>
      </xdr:nvCxnSpPr>
      <xdr:spPr>
        <a:xfrm>
          <a:off x="6972300" y="16802111"/>
          <a:ext cx="8890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65294</xdr:rowOff>
    </xdr:from>
    <xdr:to>
      <xdr:col>55</xdr:col>
      <xdr:colOff>50800</xdr:colOff>
      <xdr:row>97</xdr:row>
      <xdr:rowOff>166894</xdr:rowOff>
    </xdr:to>
    <xdr:sp macro="" textlink="">
      <xdr:nvSpPr>
        <xdr:cNvPr id="474" name="楕円 473"/>
        <xdr:cNvSpPr/>
      </xdr:nvSpPr>
      <xdr:spPr>
        <a:xfrm>
          <a:off x="10426700" y="1669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43721</xdr:rowOff>
    </xdr:from>
    <xdr:ext cx="534377" cy="259045"/>
    <xdr:sp macro="" textlink="">
      <xdr:nvSpPr>
        <xdr:cNvPr id="475" name="普通建設事業費 （ うち更新整備　）該当値テキスト"/>
        <xdr:cNvSpPr txBox="1"/>
      </xdr:nvSpPr>
      <xdr:spPr>
        <a:xfrm>
          <a:off x="10528300" y="1667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120107</xdr:rowOff>
    </xdr:from>
    <xdr:to>
      <xdr:col>50</xdr:col>
      <xdr:colOff>165100</xdr:colOff>
      <xdr:row>98</xdr:row>
      <xdr:rowOff>50257</xdr:rowOff>
    </xdr:to>
    <xdr:sp macro="" textlink="">
      <xdr:nvSpPr>
        <xdr:cNvPr id="476" name="楕円 475"/>
        <xdr:cNvSpPr/>
      </xdr:nvSpPr>
      <xdr:spPr>
        <a:xfrm>
          <a:off x="9588500" y="167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41384</xdr:rowOff>
    </xdr:from>
    <xdr:ext cx="534377" cy="259045"/>
    <xdr:sp macro="" textlink="">
      <xdr:nvSpPr>
        <xdr:cNvPr id="477" name="テキスト ボックス 476"/>
        <xdr:cNvSpPr txBox="1"/>
      </xdr:nvSpPr>
      <xdr:spPr>
        <a:xfrm>
          <a:off x="9372111" y="168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68875</xdr:rowOff>
    </xdr:from>
    <xdr:to>
      <xdr:col>46</xdr:col>
      <xdr:colOff>38100</xdr:colOff>
      <xdr:row>97</xdr:row>
      <xdr:rowOff>170475</xdr:rowOff>
    </xdr:to>
    <xdr:sp macro="" textlink="">
      <xdr:nvSpPr>
        <xdr:cNvPr id="478" name="楕円 477"/>
        <xdr:cNvSpPr/>
      </xdr:nvSpPr>
      <xdr:spPr>
        <a:xfrm>
          <a:off x="8699500" y="1669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161602</xdr:rowOff>
    </xdr:from>
    <xdr:ext cx="534377" cy="259045"/>
    <xdr:sp macro="" textlink="">
      <xdr:nvSpPr>
        <xdr:cNvPr id="479" name="テキスト ボックス 478"/>
        <xdr:cNvSpPr txBox="1"/>
      </xdr:nvSpPr>
      <xdr:spPr>
        <a:xfrm>
          <a:off x="8483111" y="1679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140339</xdr:rowOff>
    </xdr:from>
    <xdr:to>
      <xdr:col>41</xdr:col>
      <xdr:colOff>101600</xdr:colOff>
      <xdr:row>98</xdr:row>
      <xdr:rowOff>70489</xdr:rowOff>
    </xdr:to>
    <xdr:sp macro="" textlink="">
      <xdr:nvSpPr>
        <xdr:cNvPr id="480" name="楕円 479"/>
        <xdr:cNvSpPr/>
      </xdr:nvSpPr>
      <xdr:spPr>
        <a:xfrm>
          <a:off x="7810500" y="167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61616</xdr:rowOff>
    </xdr:from>
    <xdr:ext cx="534377" cy="259045"/>
    <xdr:sp macro="" textlink="">
      <xdr:nvSpPr>
        <xdr:cNvPr id="481" name="テキスト ボックス 480"/>
        <xdr:cNvSpPr txBox="1"/>
      </xdr:nvSpPr>
      <xdr:spPr>
        <a:xfrm>
          <a:off x="7594111" y="1686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120661</xdr:rowOff>
    </xdr:from>
    <xdr:to>
      <xdr:col>36</xdr:col>
      <xdr:colOff>165100</xdr:colOff>
      <xdr:row>98</xdr:row>
      <xdr:rowOff>50811</xdr:rowOff>
    </xdr:to>
    <xdr:sp macro="" textlink="">
      <xdr:nvSpPr>
        <xdr:cNvPr id="482" name="楕円 481"/>
        <xdr:cNvSpPr/>
      </xdr:nvSpPr>
      <xdr:spPr>
        <a:xfrm>
          <a:off x="6921500" y="1675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41938</xdr:rowOff>
    </xdr:from>
    <xdr:ext cx="534377" cy="259045"/>
    <xdr:sp macro="" textlink="">
      <xdr:nvSpPr>
        <xdr:cNvPr id="483" name="テキスト ボックス 482"/>
        <xdr:cNvSpPr txBox="1"/>
      </xdr:nvSpPr>
      <xdr:spPr>
        <a:xfrm>
          <a:off x="6705111" y="1684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74812</xdr:rowOff>
    </xdr:from>
    <xdr:to>
      <xdr:col>85</xdr:col>
      <xdr:colOff>127000</xdr:colOff>
      <xdr:row>38</xdr:row>
      <xdr:rowOff>137983</xdr:rowOff>
    </xdr:to>
    <xdr:cxnSp macro="">
      <xdr:nvCxnSpPr>
        <xdr:cNvPr id="510" name="直線コネクタ 509"/>
        <xdr:cNvCxnSpPr/>
      </xdr:nvCxnSpPr>
      <xdr:spPr>
        <a:xfrm flipV="1">
          <a:off x="15481300" y="6589912"/>
          <a:ext cx="838200" cy="6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30984</xdr:rowOff>
    </xdr:from>
    <xdr:ext cx="534377" cy="259045"/>
    <xdr:sp macro="" textlink="">
      <xdr:nvSpPr>
        <xdr:cNvPr id="511" name="災害復旧事業費平均値テキスト"/>
        <xdr:cNvSpPr txBox="1"/>
      </xdr:nvSpPr>
      <xdr:spPr>
        <a:xfrm>
          <a:off x="16370300" y="654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133932</xdr:rowOff>
    </xdr:from>
    <xdr:to>
      <xdr:col>81</xdr:col>
      <xdr:colOff>50800</xdr:colOff>
      <xdr:row>38</xdr:row>
      <xdr:rowOff>137983</xdr:rowOff>
    </xdr:to>
    <xdr:cxnSp macro="">
      <xdr:nvCxnSpPr>
        <xdr:cNvPr id="513" name="直線コネクタ 512"/>
        <xdr:cNvCxnSpPr/>
      </xdr:nvCxnSpPr>
      <xdr:spPr>
        <a:xfrm>
          <a:off x="14592300" y="6649032"/>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68907</xdr:rowOff>
    </xdr:from>
    <xdr:to>
      <xdr:col>76</xdr:col>
      <xdr:colOff>114300</xdr:colOff>
      <xdr:row>38</xdr:row>
      <xdr:rowOff>133932</xdr:rowOff>
    </xdr:to>
    <xdr:cxnSp macro="">
      <xdr:nvCxnSpPr>
        <xdr:cNvPr id="516" name="直線コネクタ 515"/>
        <xdr:cNvCxnSpPr/>
      </xdr:nvCxnSpPr>
      <xdr:spPr>
        <a:xfrm>
          <a:off x="13703300" y="6584007"/>
          <a:ext cx="889000" cy="6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68907</xdr:rowOff>
    </xdr:from>
    <xdr:to>
      <xdr:col>71</xdr:col>
      <xdr:colOff>177800</xdr:colOff>
      <xdr:row>38</xdr:row>
      <xdr:rowOff>101346</xdr:rowOff>
    </xdr:to>
    <xdr:cxnSp macro="">
      <xdr:nvCxnSpPr>
        <xdr:cNvPr id="519" name="直線コネクタ 518"/>
        <xdr:cNvCxnSpPr/>
      </xdr:nvCxnSpPr>
      <xdr:spPr>
        <a:xfrm flipV="1">
          <a:off x="12814300" y="6584007"/>
          <a:ext cx="889000" cy="3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156833</xdr:rowOff>
    </xdr:from>
    <xdr:ext cx="534377" cy="259045"/>
    <xdr:sp macro="" textlink="">
      <xdr:nvSpPr>
        <xdr:cNvPr id="521" name="テキスト ボックス 520"/>
        <xdr:cNvSpPr txBox="1"/>
      </xdr:nvSpPr>
      <xdr:spPr>
        <a:xfrm>
          <a:off x="13436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166832</xdr:rowOff>
    </xdr:from>
    <xdr:ext cx="469744" cy="259045"/>
    <xdr:sp macro="" textlink="">
      <xdr:nvSpPr>
        <xdr:cNvPr id="523" name="テキスト ボックス 522"/>
        <xdr:cNvSpPr txBox="1"/>
      </xdr:nvSpPr>
      <xdr:spPr>
        <a:xfrm>
          <a:off x="12579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24012</xdr:rowOff>
    </xdr:from>
    <xdr:to>
      <xdr:col>85</xdr:col>
      <xdr:colOff>177800</xdr:colOff>
      <xdr:row>38</xdr:row>
      <xdr:rowOff>125612</xdr:rowOff>
    </xdr:to>
    <xdr:sp macro="" textlink="">
      <xdr:nvSpPr>
        <xdr:cNvPr id="529" name="楕円 528"/>
        <xdr:cNvSpPr/>
      </xdr:nvSpPr>
      <xdr:spPr>
        <a:xfrm>
          <a:off x="16268700" y="653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154839</xdr:rowOff>
    </xdr:from>
    <xdr:ext cx="534377" cy="259045"/>
    <xdr:sp macro="" textlink="">
      <xdr:nvSpPr>
        <xdr:cNvPr id="530" name="災害復旧事業費該当値テキスト"/>
        <xdr:cNvSpPr txBox="1"/>
      </xdr:nvSpPr>
      <xdr:spPr>
        <a:xfrm>
          <a:off x="16370300" y="632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87183</xdr:rowOff>
    </xdr:from>
    <xdr:to>
      <xdr:col>81</xdr:col>
      <xdr:colOff>101600</xdr:colOff>
      <xdr:row>39</xdr:row>
      <xdr:rowOff>17333</xdr:rowOff>
    </xdr:to>
    <xdr:sp macro="" textlink="">
      <xdr:nvSpPr>
        <xdr:cNvPr id="531" name="楕円 530"/>
        <xdr:cNvSpPr/>
      </xdr:nvSpPr>
      <xdr:spPr>
        <a:xfrm>
          <a:off x="15430500" y="660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8460</xdr:rowOff>
    </xdr:from>
    <xdr:ext cx="378565" cy="259045"/>
    <xdr:sp macro="" textlink="">
      <xdr:nvSpPr>
        <xdr:cNvPr id="532" name="テキスト ボックス 531"/>
        <xdr:cNvSpPr txBox="1"/>
      </xdr:nvSpPr>
      <xdr:spPr>
        <a:xfrm>
          <a:off x="15292017" y="669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83132</xdr:rowOff>
    </xdr:from>
    <xdr:to>
      <xdr:col>76</xdr:col>
      <xdr:colOff>165100</xdr:colOff>
      <xdr:row>39</xdr:row>
      <xdr:rowOff>13282</xdr:rowOff>
    </xdr:to>
    <xdr:sp macro="" textlink="">
      <xdr:nvSpPr>
        <xdr:cNvPr id="533" name="楕円 532"/>
        <xdr:cNvSpPr/>
      </xdr:nvSpPr>
      <xdr:spPr>
        <a:xfrm>
          <a:off x="14541500" y="659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4409</xdr:rowOff>
    </xdr:from>
    <xdr:ext cx="469744" cy="259045"/>
    <xdr:sp macro="" textlink="">
      <xdr:nvSpPr>
        <xdr:cNvPr id="534" name="テキスト ボックス 533"/>
        <xdr:cNvSpPr txBox="1"/>
      </xdr:nvSpPr>
      <xdr:spPr>
        <a:xfrm>
          <a:off x="14357428" y="669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18107</xdr:rowOff>
    </xdr:from>
    <xdr:to>
      <xdr:col>72</xdr:col>
      <xdr:colOff>38100</xdr:colOff>
      <xdr:row>38</xdr:row>
      <xdr:rowOff>119707</xdr:rowOff>
    </xdr:to>
    <xdr:sp macro="" textlink="">
      <xdr:nvSpPr>
        <xdr:cNvPr id="535" name="楕円 534"/>
        <xdr:cNvSpPr/>
      </xdr:nvSpPr>
      <xdr:spPr>
        <a:xfrm>
          <a:off x="13652500" y="653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136234</xdr:rowOff>
    </xdr:from>
    <xdr:ext cx="534377" cy="259045"/>
    <xdr:sp macro="" textlink="">
      <xdr:nvSpPr>
        <xdr:cNvPr id="536" name="テキスト ボックス 535"/>
        <xdr:cNvSpPr txBox="1"/>
      </xdr:nvSpPr>
      <xdr:spPr>
        <a:xfrm>
          <a:off x="13436111" y="630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50546</xdr:rowOff>
    </xdr:from>
    <xdr:to>
      <xdr:col>67</xdr:col>
      <xdr:colOff>101600</xdr:colOff>
      <xdr:row>38</xdr:row>
      <xdr:rowOff>152146</xdr:rowOff>
    </xdr:to>
    <xdr:sp macro="" textlink="">
      <xdr:nvSpPr>
        <xdr:cNvPr id="537" name="楕円 536"/>
        <xdr:cNvSpPr/>
      </xdr:nvSpPr>
      <xdr:spPr>
        <a:xfrm>
          <a:off x="127635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168672</xdr:rowOff>
    </xdr:from>
    <xdr:ext cx="534377" cy="259045"/>
    <xdr:sp macro="" textlink="">
      <xdr:nvSpPr>
        <xdr:cNvPr id="538" name="テキスト ボックス 537"/>
        <xdr:cNvSpPr txBox="1"/>
      </xdr:nvSpPr>
      <xdr:spPr>
        <a:xfrm>
          <a:off x="12547111" y="63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52197</xdr:rowOff>
    </xdr:from>
    <xdr:to>
      <xdr:col>85</xdr:col>
      <xdr:colOff>127000</xdr:colOff>
      <xdr:row>75</xdr:row>
      <xdr:rowOff>54679</xdr:rowOff>
    </xdr:to>
    <xdr:cxnSp macro="">
      <xdr:nvCxnSpPr>
        <xdr:cNvPr id="620" name="直線コネクタ 619"/>
        <xdr:cNvCxnSpPr/>
      </xdr:nvCxnSpPr>
      <xdr:spPr>
        <a:xfrm>
          <a:off x="15481300" y="12910947"/>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52197</xdr:rowOff>
    </xdr:from>
    <xdr:to>
      <xdr:col>81</xdr:col>
      <xdr:colOff>50800</xdr:colOff>
      <xdr:row>75</xdr:row>
      <xdr:rowOff>64797</xdr:rowOff>
    </xdr:to>
    <xdr:cxnSp macro="">
      <xdr:nvCxnSpPr>
        <xdr:cNvPr id="623" name="直線コネクタ 622"/>
        <xdr:cNvCxnSpPr/>
      </xdr:nvCxnSpPr>
      <xdr:spPr>
        <a:xfrm flipV="1">
          <a:off x="14592300" y="12910947"/>
          <a:ext cx="889000" cy="1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64797</xdr:rowOff>
    </xdr:from>
    <xdr:to>
      <xdr:col>76</xdr:col>
      <xdr:colOff>114300</xdr:colOff>
      <xdr:row>75</xdr:row>
      <xdr:rowOff>76040</xdr:rowOff>
    </xdr:to>
    <xdr:cxnSp macro="">
      <xdr:nvCxnSpPr>
        <xdr:cNvPr id="626" name="直線コネクタ 625"/>
        <xdr:cNvCxnSpPr/>
      </xdr:nvCxnSpPr>
      <xdr:spPr>
        <a:xfrm flipV="1">
          <a:off x="13703300" y="12923547"/>
          <a:ext cx="8890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76040</xdr:rowOff>
    </xdr:from>
    <xdr:to>
      <xdr:col>71</xdr:col>
      <xdr:colOff>177800</xdr:colOff>
      <xdr:row>75</xdr:row>
      <xdr:rowOff>90830</xdr:rowOff>
    </xdr:to>
    <xdr:cxnSp macro="">
      <xdr:nvCxnSpPr>
        <xdr:cNvPr id="629" name="直線コネクタ 628"/>
        <xdr:cNvCxnSpPr/>
      </xdr:nvCxnSpPr>
      <xdr:spPr>
        <a:xfrm flipV="1">
          <a:off x="12814300" y="12934790"/>
          <a:ext cx="8890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3" name="テキスト ボックス 632"/>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3879</xdr:rowOff>
    </xdr:from>
    <xdr:to>
      <xdr:col>85</xdr:col>
      <xdr:colOff>177800</xdr:colOff>
      <xdr:row>75</xdr:row>
      <xdr:rowOff>105479</xdr:rowOff>
    </xdr:to>
    <xdr:sp macro="" textlink="">
      <xdr:nvSpPr>
        <xdr:cNvPr id="639" name="楕円 638"/>
        <xdr:cNvSpPr/>
      </xdr:nvSpPr>
      <xdr:spPr>
        <a:xfrm>
          <a:off x="16268700" y="12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26756</xdr:rowOff>
    </xdr:from>
    <xdr:ext cx="599010" cy="259045"/>
    <xdr:sp macro="" textlink="">
      <xdr:nvSpPr>
        <xdr:cNvPr id="640" name="公債費該当値テキスト"/>
        <xdr:cNvSpPr txBox="1"/>
      </xdr:nvSpPr>
      <xdr:spPr>
        <a:xfrm>
          <a:off x="16370300" y="1271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1397</xdr:rowOff>
    </xdr:from>
    <xdr:to>
      <xdr:col>81</xdr:col>
      <xdr:colOff>101600</xdr:colOff>
      <xdr:row>75</xdr:row>
      <xdr:rowOff>102997</xdr:rowOff>
    </xdr:to>
    <xdr:sp macro="" textlink="">
      <xdr:nvSpPr>
        <xdr:cNvPr id="641" name="楕円 640"/>
        <xdr:cNvSpPr/>
      </xdr:nvSpPr>
      <xdr:spPr>
        <a:xfrm>
          <a:off x="15430500" y="1286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119524</xdr:rowOff>
    </xdr:from>
    <xdr:ext cx="599010" cy="259045"/>
    <xdr:sp macro="" textlink="">
      <xdr:nvSpPr>
        <xdr:cNvPr id="642" name="テキスト ボックス 641"/>
        <xdr:cNvSpPr txBox="1"/>
      </xdr:nvSpPr>
      <xdr:spPr>
        <a:xfrm>
          <a:off x="15181795" y="126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13997</xdr:rowOff>
    </xdr:from>
    <xdr:to>
      <xdr:col>76</xdr:col>
      <xdr:colOff>165100</xdr:colOff>
      <xdr:row>75</xdr:row>
      <xdr:rowOff>115597</xdr:rowOff>
    </xdr:to>
    <xdr:sp macro="" textlink="">
      <xdr:nvSpPr>
        <xdr:cNvPr id="643" name="楕円 642"/>
        <xdr:cNvSpPr/>
      </xdr:nvSpPr>
      <xdr:spPr>
        <a:xfrm>
          <a:off x="14541500" y="1287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132124</xdr:rowOff>
    </xdr:from>
    <xdr:ext cx="599010" cy="259045"/>
    <xdr:sp macro="" textlink="">
      <xdr:nvSpPr>
        <xdr:cNvPr id="644" name="テキスト ボックス 643"/>
        <xdr:cNvSpPr txBox="1"/>
      </xdr:nvSpPr>
      <xdr:spPr>
        <a:xfrm>
          <a:off x="14292795" y="126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25240</xdr:rowOff>
    </xdr:from>
    <xdr:to>
      <xdr:col>72</xdr:col>
      <xdr:colOff>38100</xdr:colOff>
      <xdr:row>75</xdr:row>
      <xdr:rowOff>126840</xdr:rowOff>
    </xdr:to>
    <xdr:sp macro="" textlink="">
      <xdr:nvSpPr>
        <xdr:cNvPr id="645" name="楕円 644"/>
        <xdr:cNvSpPr/>
      </xdr:nvSpPr>
      <xdr:spPr>
        <a:xfrm>
          <a:off x="13652500" y="128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143367</xdr:rowOff>
    </xdr:from>
    <xdr:ext cx="599010" cy="259045"/>
    <xdr:sp macro="" textlink="">
      <xdr:nvSpPr>
        <xdr:cNvPr id="646" name="テキスト ボックス 645"/>
        <xdr:cNvSpPr txBox="1"/>
      </xdr:nvSpPr>
      <xdr:spPr>
        <a:xfrm>
          <a:off x="13403795" y="1265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40030</xdr:rowOff>
    </xdr:from>
    <xdr:to>
      <xdr:col>67</xdr:col>
      <xdr:colOff>101600</xdr:colOff>
      <xdr:row>75</xdr:row>
      <xdr:rowOff>141630</xdr:rowOff>
    </xdr:to>
    <xdr:sp macro="" textlink="">
      <xdr:nvSpPr>
        <xdr:cNvPr id="647" name="楕円 646"/>
        <xdr:cNvSpPr/>
      </xdr:nvSpPr>
      <xdr:spPr>
        <a:xfrm>
          <a:off x="12763500" y="128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158157</xdr:rowOff>
    </xdr:from>
    <xdr:ext cx="599010" cy="259045"/>
    <xdr:sp macro="" textlink="">
      <xdr:nvSpPr>
        <xdr:cNvPr id="648" name="テキスト ボックス 647"/>
        <xdr:cNvSpPr txBox="1"/>
      </xdr:nvSpPr>
      <xdr:spPr>
        <a:xfrm>
          <a:off x="12514795" y="1267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36002</xdr:rowOff>
    </xdr:from>
    <xdr:to>
      <xdr:col>85</xdr:col>
      <xdr:colOff>127000</xdr:colOff>
      <xdr:row>98</xdr:row>
      <xdr:rowOff>108730</xdr:rowOff>
    </xdr:to>
    <xdr:cxnSp macro="">
      <xdr:nvCxnSpPr>
        <xdr:cNvPr id="675" name="直線コネクタ 674"/>
        <xdr:cNvCxnSpPr/>
      </xdr:nvCxnSpPr>
      <xdr:spPr>
        <a:xfrm flipV="1">
          <a:off x="15481300" y="16838102"/>
          <a:ext cx="838200" cy="7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166816</xdr:rowOff>
    </xdr:from>
    <xdr:to>
      <xdr:col>81</xdr:col>
      <xdr:colOff>50800</xdr:colOff>
      <xdr:row>98</xdr:row>
      <xdr:rowOff>108730</xdr:rowOff>
    </xdr:to>
    <xdr:cxnSp macro="">
      <xdr:nvCxnSpPr>
        <xdr:cNvPr id="678" name="直線コネクタ 677"/>
        <xdr:cNvCxnSpPr/>
      </xdr:nvCxnSpPr>
      <xdr:spPr>
        <a:xfrm>
          <a:off x="14592300" y="16797466"/>
          <a:ext cx="889000" cy="11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166816</xdr:rowOff>
    </xdr:from>
    <xdr:to>
      <xdr:col>76</xdr:col>
      <xdr:colOff>114300</xdr:colOff>
      <xdr:row>98</xdr:row>
      <xdr:rowOff>42535</xdr:rowOff>
    </xdr:to>
    <xdr:cxnSp macro="">
      <xdr:nvCxnSpPr>
        <xdr:cNvPr id="681" name="直線コネクタ 680"/>
        <xdr:cNvCxnSpPr/>
      </xdr:nvCxnSpPr>
      <xdr:spPr>
        <a:xfrm flipV="1">
          <a:off x="13703300" y="16797466"/>
          <a:ext cx="889000" cy="4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42535</xdr:rowOff>
    </xdr:from>
    <xdr:to>
      <xdr:col>71</xdr:col>
      <xdr:colOff>177800</xdr:colOff>
      <xdr:row>98</xdr:row>
      <xdr:rowOff>121174</xdr:rowOff>
    </xdr:to>
    <xdr:cxnSp macro="">
      <xdr:nvCxnSpPr>
        <xdr:cNvPr id="684" name="直線コネクタ 683"/>
        <xdr:cNvCxnSpPr/>
      </xdr:nvCxnSpPr>
      <xdr:spPr>
        <a:xfrm flipV="1">
          <a:off x="12814300" y="16844635"/>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156652</xdr:rowOff>
    </xdr:from>
    <xdr:to>
      <xdr:col>85</xdr:col>
      <xdr:colOff>177800</xdr:colOff>
      <xdr:row>98</xdr:row>
      <xdr:rowOff>86802</xdr:rowOff>
    </xdr:to>
    <xdr:sp macro="" textlink="">
      <xdr:nvSpPr>
        <xdr:cNvPr id="694" name="楕円 693"/>
        <xdr:cNvSpPr/>
      </xdr:nvSpPr>
      <xdr:spPr>
        <a:xfrm>
          <a:off x="16268700" y="1678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71579</xdr:rowOff>
    </xdr:from>
    <xdr:ext cx="534377" cy="259045"/>
    <xdr:sp macro="" textlink="">
      <xdr:nvSpPr>
        <xdr:cNvPr id="695" name="積立金該当値テキスト"/>
        <xdr:cNvSpPr txBox="1"/>
      </xdr:nvSpPr>
      <xdr:spPr>
        <a:xfrm>
          <a:off x="16370300" y="167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57930</xdr:rowOff>
    </xdr:from>
    <xdr:to>
      <xdr:col>81</xdr:col>
      <xdr:colOff>101600</xdr:colOff>
      <xdr:row>98</xdr:row>
      <xdr:rowOff>159530</xdr:rowOff>
    </xdr:to>
    <xdr:sp macro="" textlink="">
      <xdr:nvSpPr>
        <xdr:cNvPr id="696" name="楕円 695"/>
        <xdr:cNvSpPr/>
      </xdr:nvSpPr>
      <xdr:spPr>
        <a:xfrm>
          <a:off x="15430500" y="1686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150657</xdr:rowOff>
    </xdr:from>
    <xdr:ext cx="469744" cy="259045"/>
    <xdr:sp macro="" textlink="">
      <xdr:nvSpPr>
        <xdr:cNvPr id="697" name="テキスト ボックス 696"/>
        <xdr:cNvSpPr txBox="1"/>
      </xdr:nvSpPr>
      <xdr:spPr>
        <a:xfrm>
          <a:off x="15246428" y="1695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116016</xdr:rowOff>
    </xdr:from>
    <xdr:to>
      <xdr:col>76</xdr:col>
      <xdr:colOff>165100</xdr:colOff>
      <xdr:row>98</xdr:row>
      <xdr:rowOff>46166</xdr:rowOff>
    </xdr:to>
    <xdr:sp macro="" textlink="">
      <xdr:nvSpPr>
        <xdr:cNvPr id="698" name="楕円 697"/>
        <xdr:cNvSpPr/>
      </xdr:nvSpPr>
      <xdr:spPr>
        <a:xfrm>
          <a:off x="14541500" y="167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37293</xdr:rowOff>
    </xdr:from>
    <xdr:ext cx="534377" cy="259045"/>
    <xdr:sp macro="" textlink="">
      <xdr:nvSpPr>
        <xdr:cNvPr id="699" name="テキスト ボックス 698"/>
        <xdr:cNvSpPr txBox="1"/>
      </xdr:nvSpPr>
      <xdr:spPr>
        <a:xfrm>
          <a:off x="14325111" y="168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163185</xdr:rowOff>
    </xdr:from>
    <xdr:to>
      <xdr:col>72</xdr:col>
      <xdr:colOff>38100</xdr:colOff>
      <xdr:row>98</xdr:row>
      <xdr:rowOff>93335</xdr:rowOff>
    </xdr:to>
    <xdr:sp macro="" textlink="">
      <xdr:nvSpPr>
        <xdr:cNvPr id="700" name="楕円 699"/>
        <xdr:cNvSpPr/>
      </xdr:nvSpPr>
      <xdr:spPr>
        <a:xfrm>
          <a:off x="13652500" y="1679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84462</xdr:rowOff>
    </xdr:from>
    <xdr:ext cx="534377" cy="259045"/>
    <xdr:sp macro="" textlink="">
      <xdr:nvSpPr>
        <xdr:cNvPr id="701" name="テキスト ボックス 700"/>
        <xdr:cNvSpPr txBox="1"/>
      </xdr:nvSpPr>
      <xdr:spPr>
        <a:xfrm>
          <a:off x="13436111" y="168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70374</xdr:rowOff>
    </xdr:from>
    <xdr:to>
      <xdr:col>67</xdr:col>
      <xdr:colOff>101600</xdr:colOff>
      <xdr:row>99</xdr:row>
      <xdr:rowOff>524</xdr:rowOff>
    </xdr:to>
    <xdr:sp macro="" textlink="">
      <xdr:nvSpPr>
        <xdr:cNvPr id="702" name="楕円 701"/>
        <xdr:cNvSpPr/>
      </xdr:nvSpPr>
      <xdr:spPr>
        <a:xfrm>
          <a:off x="12763500" y="1687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163101</xdr:rowOff>
    </xdr:from>
    <xdr:ext cx="469744" cy="259045"/>
    <xdr:sp macro="" textlink="">
      <xdr:nvSpPr>
        <xdr:cNvPr id="703" name="テキスト ボックス 702"/>
        <xdr:cNvSpPr txBox="1"/>
      </xdr:nvSpPr>
      <xdr:spPr>
        <a:xfrm>
          <a:off x="12579428" y="1696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10846</xdr:rowOff>
    </xdr:from>
    <xdr:to>
      <xdr:col>116</xdr:col>
      <xdr:colOff>63500</xdr:colOff>
      <xdr:row>39</xdr:row>
      <xdr:rowOff>38202</xdr:rowOff>
    </xdr:to>
    <xdr:cxnSp macro="">
      <xdr:nvCxnSpPr>
        <xdr:cNvPr id="732" name="直線コネクタ 731"/>
        <xdr:cNvCxnSpPr/>
      </xdr:nvCxnSpPr>
      <xdr:spPr>
        <a:xfrm>
          <a:off x="21323300" y="6697396"/>
          <a:ext cx="8382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155054</xdr:rowOff>
    </xdr:from>
    <xdr:to>
      <xdr:col>111</xdr:col>
      <xdr:colOff>177800</xdr:colOff>
      <xdr:row>39</xdr:row>
      <xdr:rowOff>10846</xdr:rowOff>
    </xdr:to>
    <xdr:cxnSp macro="">
      <xdr:nvCxnSpPr>
        <xdr:cNvPr id="735" name="直線コネクタ 734"/>
        <xdr:cNvCxnSpPr/>
      </xdr:nvCxnSpPr>
      <xdr:spPr>
        <a:xfrm>
          <a:off x="20434300" y="6670154"/>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155054</xdr:rowOff>
    </xdr:from>
    <xdr:to>
      <xdr:col>107</xdr:col>
      <xdr:colOff>50800</xdr:colOff>
      <xdr:row>38</xdr:row>
      <xdr:rowOff>161989</xdr:rowOff>
    </xdr:to>
    <xdr:cxnSp macro="">
      <xdr:nvCxnSpPr>
        <xdr:cNvPr id="738" name="直線コネクタ 737"/>
        <xdr:cNvCxnSpPr/>
      </xdr:nvCxnSpPr>
      <xdr:spPr>
        <a:xfrm flipV="1">
          <a:off x="19545300" y="6670154"/>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147701</xdr:rowOff>
    </xdr:from>
    <xdr:to>
      <xdr:col>102</xdr:col>
      <xdr:colOff>114300</xdr:colOff>
      <xdr:row>38</xdr:row>
      <xdr:rowOff>161989</xdr:rowOff>
    </xdr:to>
    <xdr:cxnSp macro="">
      <xdr:nvCxnSpPr>
        <xdr:cNvPr id="741" name="直線コネクタ 740"/>
        <xdr:cNvCxnSpPr/>
      </xdr:nvCxnSpPr>
      <xdr:spPr>
        <a:xfrm>
          <a:off x="18656300" y="6662801"/>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158852</xdr:rowOff>
    </xdr:from>
    <xdr:to>
      <xdr:col>116</xdr:col>
      <xdr:colOff>114300</xdr:colOff>
      <xdr:row>39</xdr:row>
      <xdr:rowOff>89002</xdr:rowOff>
    </xdr:to>
    <xdr:sp macro="" textlink="">
      <xdr:nvSpPr>
        <xdr:cNvPr id="751" name="楕円 750"/>
        <xdr:cNvSpPr/>
      </xdr:nvSpPr>
      <xdr:spPr>
        <a:xfrm>
          <a:off x="22110700" y="66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73779</xdr:rowOff>
    </xdr:from>
    <xdr:ext cx="378565" cy="259045"/>
    <xdr:sp macro="" textlink="">
      <xdr:nvSpPr>
        <xdr:cNvPr id="752" name="投資及び出資金該当値テキスト"/>
        <xdr:cNvSpPr txBox="1"/>
      </xdr:nvSpPr>
      <xdr:spPr>
        <a:xfrm>
          <a:off x="22212300" y="6588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131496</xdr:rowOff>
    </xdr:from>
    <xdr:to>
      <xdr:col>112</xdr:col>
      <xdr:colOff>38100</xdr:colOff>
      <xdr:row>39</xdr:row>
      <xdr:rowOff>61646</xdr:rowOff>
    </xdr:to>
    <xdr:sp macro="" textlink="">
      <xdr:nvSpPr>
        <xdr:cNvPr id="753" name="楕円 752"/>
        <xdr:cNvSpPr/>
      </xdr:nvSpPr>
      <xdr:spPr>
        <a:xfrm>
          <a:off x="21272500" y="66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52773</xdr:rowOff>
    </xdr:from>
    <xdr:ext cx="378565" cy="259045"/>
    <xdr:sp macro="" textlink="">
      <xdr:nvSpPr>
        <xdr:cNvPr id="754" name="テキスト ボックス 753"/>
        <xdr:cNvSpPr txBox="1"/>
      </xdr:nvSpPr>
      <xdr:spPr>
        <a:xfrm>
          <a:off x="21134017" y="6739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104254</xdr:rowOff>
    </xdr:from>
    <xdr:to>
      <xdr:col>107</xdr:col>
      <xdr:colOff>101600</xdr:colOff>
      <xdr:row>39</xdr:row>
      <xdr:rowOff>34404</xdr:rowOff>
    </xdr:to>
    <xdr:sp macro="" textlink="">
      <xdr:nvSpPr>
        <xdr:cNvPr id="755" name="楕円 754"/>
        <xdr:cNvSpPr/>
      </xdr:nvSpPr>
      <xdr:spPr>
        <a:xfrm>
          <a:off x="20383500" y="661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25531</xdr:rowOff>
    </xdr:from>
    <xdr:ext cx="469744" cy="259045"/>
    <xdr:sp macro="" textlink="">
      <xdr:nvSpPr>
        <xdr:cNvPr id="756" name="テキスト ボックス 755"/>
        <xdr:cNvSpPr txBox="1"/>
      </xdr:nvSpPr>
      <xdr:spPr>
        <a:xfrm>
          <a:off x="20199428" y="671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111189</xdr:rowOff>
    </xdr:from>
    <xdr:to>
      <xdr:col>102</xdr:col>
      <xdr:colOff>165100</xdr:colOff>
      <xdr:row>39</xdr:row>
      <xdr:rowOff>41339</xdr:rowOff>
    </xdr:to>
    <xdr:sp macro="" textlink="">
      <xdr:nvSpPr>
        <xdr:cNvPr id="757" name="楕円 756"/>
        <xdr:cNvSpPr/>
      </xdr:nvSpPr>
      <xdr:spPr>
        <a:xfrm>
          <a:off x="19494500" y="66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32466</xdr:rowOff>
    </xdr:from>
    <xdr:ext cx="469744" cy="259045"/>
    <xdr:sp macro="" textlink="">
      <xdr:nvSpPr>
        <xdr:cNvPr id="758" name="テキスト ボックス 757"/>
        <xdr:cNvSpPr txBox="1"/>
      </xdr:nvSpPr>
      <xdr:spPr>
        <a:xfrm>
          <a:off x="19310428" y="671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96901</xdr:rowOff>
    </xdr:from>
    <xdr:to>
      <xdr:col>98</xdr:col>
      <xdr:colOff>38100</xdr:colOff>
      <xdr:row>39</xdr:row>
      <xdr:rowOff>27051</xdr:rowOff>
    </xdr:to>
    <xdr:sp macro="" textlink="">
      <xdr:nvSpPr>
        <xdr:cNvPr id="759" name="楕円 758"/>
        <xdr:cNvSpPr/>
      </xdr:nvSpPr>
      <xdr:spPr>
        <a:xfrm>
          <a:off x="18605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18178</xdr:rowOff>
    </xdr:from>
    <xdr:ext cx="469744" cy="259045"/>
    <xdr:sp macro="" textlink="">
      <xdr:nvSpPr>
        <xdr:cNvPr id="760" name="テキスト ボックス 759"/>
        <xdr:cNvSpPr txBox="1"/>
      </xdr:nvSpPr>
      <xdr:spPr>
        <a:xfrm>
          <a:off x="18421428" y="670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88712</xdr:rowOff>
    </xdr:from>
    <xdr:to>
      <xdr:col>107</xdr:col>
      <xdr:colOff>50800</xdr:colOff>
      <xdr:row>59</xdr:row>
      <xdr:rowOff>98878</xdr:rowOff>
    </xdr:to>
    <xdr:cxnSp macro="">
      <xdr:nvCxnSpPr>
        <xdr:cNvPr id="797" name="直線コネクタ 796"/>
        <xdr:cNvCxnSpPr/>
      </xdr:nvCxnSpPr>
      <xdr:spPr>
        <a:xfrm>
          <a:off x="19545300" y="10204262"/>
          <a:ext cx="889000" cy="1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88712</xdr:rowOff>
    </xdr:from>
    <xdr:to>
      <xdr:col>102</xdr:col>
      <xdr:colOff>114300</xdr:colOff>
      <xdr:row>59</xdr:row>
      <xdr:rowOff>91182</xdr:rowOff>
    </xdr:to>
    <xdr:cxnSp macro="">
      <xdr:nvCxnSpPr>
        <xdr:cNvPr id="800" name="直線コネクタ 799"/>
        <xdr:cNvCxnSpPr/>
      </xdr:nvCxnSpPr>
      <xdr:spPr>
        <a:xfrm flipV="1">
          <a:off x="18656300" y="10204262"/>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37912</xdr:rowOff>
    </xdr:from>
    <xdr:to>
      <xdr:col>102</xdr:col>
      <xdr:colOff>165100</xdr:colOff>
      <xdr:row>59</xdr:row>
      <xdr:rowOff>139512</xdr:rowOff>
    </xdr:to>
    <xdr:sp macro="" textlink="">
      <xdr:nvSpPr>
        <xdr:cNvPr id="816" name="楕円 815"/>
        <xdr:cNvSpPr/>
      </xdr:nvSpPr>
      <xdr:spPr>
        <a:xfrm>
          <a:off x="19494500" y="1015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130639</xdr:rowOff>
    </xdr:from>
    <xdr:ext cx="378565" cy="259045"/>
    <xdr:sp macro="" textlink="">
      <xdr:nvSpPr>
        <xdr:cNvPr id="817" name="テキスト ボックス 816"/>
        <xdr:cNvSpPr txBox="1"/>
      </xdr:nvSpPr>
      <xdr:spPr>
        <a:xfrm>
          <a:off x="19356017" y="10246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40382</xdr:rowOff>
    </xdr:from>
    <xdr:to>
      <xdr:col>98</xdr:col>
      <xdr:colOff>38100</xdr:colOff>
      <xdr:row>59</xdr:row>
      <xdr:rowOff>141982</xdr:rowOff>
    </xdr:to>
    <xdr:sp macro="" textlink="">
      <xdr:nvSpPr>
        <xdr:cNvPr id="818" name="楕円 817"/>
        <xdr:cNvSpPr/>
      </xdr:nvSpPr>
      <xdr:spPr>
        <a:xfrm>
          <a:off x="18605500" y="1015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133109</xdr:rowOff>
    </xdr:from>
    <xdr:ext cx="378565" cy="259045"/>
    <xdr:sp macro="" textlink="">
      <xdr:nvSpPr>
        <xdr:cNvPr id="819" name="テキスト ボックス 818"/>
        <xdr:cNvSpPr txBox="1"/>
      </xdr:nvSpPr>
      <xdr:spPr>
        <a:xfrm>
          <a:off x="18467017" y="10248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167951</xdr:rowOff>
    </xdr:from>
    <xdr:to>
      <xdr:col>116</xdr:col>
      <xdr:colOff>63500</xdr:colOff>
      <xdr:row>75</xdr:row>
      <xdr:rowOff>128146</xdr:rowOff>
    </xdr:to>
    <xdr:cxnSp macro="">
      <xdr:nvCxnSpPr>
        <xdr:cNvPr id="852" name="直線コネクタ 851"/>
        <xdr:cNvCxnSpPr/>
      </xdr:nvCxnSpPr>
      <xdr:spPr>
        <a:xfrm>
          <a:off x="21323300" y="12855251"/>
          <a:ext cx="838200" cy="1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167951</xdr:rowOff>
    </xdr:from>
    <xdr:to>
      <xdr:col>111</xdr:col>
      <xdr:colOff>177800</xdr:colOff>
      <xdr:row>75</xdr:row>
      <xdr:rowOff>123060</xdr:rowOff>
    </xdr:to>
    <xdr:cxnSp macro="">
      <xdr:nvCxnSpPr>
        <xdr:cNvPr id="855" name="直線コネクタ 854"/>
        <xdr:cNvCxnSpPr/>
      </xdr:nvCxnSpPr>
      <xdr:spPr>
        <a:xfrm flipV="1">
          <a:off x="20434300" y="12855251"/>
          <a:ext cx="889000" cy="12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33096</xdr:rowOff>
    </xdr:from>
    <xdr:to>
      <xdr:col>107</xdr:col>
      <xdr:colOff>50800</xdr:colOff>
      <xdr:row>75</xdr:row>
      <xdr:rowOff>123060</xdr:rowOff>
    </xdr:to>
    <xdr:cxnSp macro="">
      <xdr:nvCxnSpPr>
        <xdr:cNvPr id="858" name="直線コネクタ 857"/>
        <xdr:cNvCxnSpPr/>
      </xdr:nvCxnSpPr>
      <xdr:spPr>
        <a:xfrm>
          <a:off x="19545300" y="12891846"/>
          <a:ext cx="889000" cy="8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19152</xdr:rowOff>
    </xdr:from>
    <xdr:to>
      <xdr:col>102</xdr:col>
      <xdr:colOff>114300</xdr:colOff>
      <xdr:row>75</xdr:row>
      <xdr:rowOff>33096</xdr:rowOff>
    </xdr:to>
    <xdr:cxnSp macro="">
      <xdr:nvCxnSpPr>
        <xdr:cNvPr id="861" name="直線コネクタ 860"/>
        <xdr:cNvCxnSpPr/>
      </xdr:nvCxnSpPr>
      <xdr:spPr>
        <a:xfrm>
          <a:off x="18656300" y="12877902"/>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77346</xdr:rowOff>
    </xdr:from>
    <xdr:to>
      <xdr:col>116</xdr:col>
      <xdr:colOff>114300</xdr:colOff>
      <xdr:row>76</xdr:row>
      <xdr:rowOff>7497</xdr:rowOff>
    </xdr:to>
    <xdr:sp macro="" textlink="">
      <xdr:nvSpPr>
        <xdr:cNvPr id="871" name="楕円 870"/>
        <xdr:cNvSpPr/>
      </xdr:nvSpPr>
      <xdr:spPr>
        <a:xfrm>
          <a:off x="22110700" y="129360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55773</xdr:rowOff>
    </xdr:from>
    <xdr:ext cx="534377" cy="259045"/>
    <xdr:sp macro="" textlink="">
      <xdr:nvSpPr>
        <xdr:cNvPr id="872" name="繰出金該当値テキスト"/>
        <xdr:cNvSpPr txBox="1"/>
      </xdr:nvSpPr>
      <xdr:spPr>
        <a:xfrm>
          <a:off x="22212300" y="1291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117151</xdr:rowOff>
    </xdr:from>
    <xdr:to>
      <xdr:col>112</xdr:col>
      <xdr:colOff>38100</xdr:colOff>
      <xdr:row>75</xdr:row>
      <xdr:rowOff>47301</xdr:rowOff>
    </xdr:to>
    <xdr:sp macro="" textlink="">
      <xdr:nvSpPr>
        <xdr:cNvPr id="873" name="楕円 872"/>
        <xdr:cNvSpPr/>
      </xdr:nvSpPr>
      <xdr:spPr>
        <a:xfrm>
          <a:off x="21272500" y="1280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63828</xdr:rowOff>
    </xdr:from>
    <xdr:ext cx="534377" cy="259045"/>
    <xdr:sp macro="" textlink="">
      <xdr:nvSpPr>
        <xdr:cNvPr id="874" name="テキスト ボックス 873"/>
        <xdr:cNvSpPr txBox="1"/>
      </xdr:nvSpPr>
      <xdr:spPr>
        <a:xfrm>
          <a:off x="21056111" y="1257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72260</xdr:rowOff>
    </xdr:from>
    <xdr:to>
      <xdr:col>107</xdr:col>
      <xdr:colOff>101600</xdr:colOff>
      <xdr:row>76</xdr:row>
      <xdr:rowOff>2409</xdr:rowOff>
    </xdr:to>
    <xdr:sp macro="" textlink="">
      <xdr:nvSpPr>
        <xdr:cNvPr id="875" name="楕円 874"/>
        <xdr:cNvSpPr/>
      </xdr:nvSpPr>
      <xdr:spPr>
        <a:xfrm>
          <a:off x="20383500" y="129310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164986</xdr:rowOff>
    </xdr:from>
    <xdr:ext cx="534377" cy="259045"/>
    <xdr:sp macro="" textlink="">
      <xdr:nvSpPr>
        <xdr:cNvPr id="876" name="テキスト ボックス 875"/>
        <xdr:cNvSpPr txBox="1"/>
      </xdr:nvSpPr>
      <xdr:spPr>
        <a:xfrm>
          <a:off x="20167111" y="1302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153746</xdr:rowOff>
    </xdr:from>
    <xdr:to>
      <xdr:col>102</xdr:col>
      <xdr:colOff>165100</xdr:colOff>
      <xdr:row>75</xdr:row>
      <xdr:rowOff>83896</xdr:rowOff>
    </xdr:to>
    <xdr:sp macro="" textlink="">
      <xdr:nvSpPr>
        <xdr:cNvPr id="877" name="楕円 876"/>
        <xdr:cNvSpPr/>
      </xdr:nvSpPr>
      <xdr:spPr>
        <a:xfrm>
          <a:off x="19494500" y="128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100423</xdr:rowOff>
    </xdr:from>
    <xdr:ext cx="534377" cy="259045"/>
    <xdr:sp macro="" textlink="">
      <xdr:nvSpPr>
        <xdr:cNvPr id="878" name="テキスト ボックス 877"/>
        <xdr:cNvSpPr txBox="1"/>
      </xdr:nvSpPr>
      <xdr:spPr>
        <a:xfrm>
          <a:off x="19278111" y="1261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139802</xdr:rowOff>
    </xdr:from>
    <xdr:to>
      <xdr:col>98</xdr:col>
      <xdr:colOff>38100</xdr:colOff>
      <xdr:row>75</xdr:row>
      <xdr:rowOff>69952</xdr:rowOff>
    </xdr:to>
    <xdr:sp macro="" textlink="">
      <xdr:nvSpPr>
        <xdr:cNvPr id="879" name="楕円 878"/>
        <xdr:cNvSpPr/>
      </xdr:nvSpPr>
      <xdr:spPr>
        <a:xfrm>
          <a:off x="18605500" y="1282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86479</xdr:rowOff>
    </xdr:from>
    <xdr:ext cx="534377" cy="259045"/>
    <xdr:sp macro="" textlink="">
      <xdr:nvSpPr>
        <xdr:cNvPr id="880" name="テキスト ボックス 879"/>
        <xdr:cNvSpPr txBox="1"/>
      </xdr:nvSpPr>
      <xdr:spPr>
        <a:xfrm>
          <a:off x="18389111" y="1260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おいて、前年度より減少はしたものの、類似団体平均を大きく上回っている状況である。これは、社会福祉費、児童福祉費、障害福祉費の額が大きいためである。各種手当への独自加算等の見直しを推進し、財政を圧迫する上昇傾向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建設事業費の増は、公営住宅建設事業や国営ダム負担金によるものである。今後も庁舎建設事業や学校建築事業を予定しているため、増加が見込まれる。公共施設総合管理計画に基づきながら事業を精査し、推進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鹿児島県伊仙町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6,730
6,706
62.71
6,514,710
6,402,979
78,089
3,646,563
7,902,583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75.3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47752</xdr:rowOff>
    </xdr:from>
    <xdr:to>
      <xdr:col>24</xdr:col>
      <xdr:colOff>63500</xdr:colOff>
      <xdr:row>34</xdr:row>
      <xdr:rowOff>23368</xdr:rowOff>
    </xdr:to>
    <xdr:cxnSp macro="">
      <xdr:nvCxnSpPr>
        <xdr:cNvPr id="61" name="直線コネクタ 60"/>
        <xdr:cNvCxnSpPr/>
      </xdr:nvCxnSpPr>
      <xdr:spPr>
        <a:xfrm>
          <a:off x="3797300" y="5705602"/>
          <a:ext cx="8382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47752</xdr:rowOff>
    </xdr:from>
    <xdr:to>
      <xdr:col>19</xdr:col>
      <xdr:colOff>177800</xdr:colOff>
      <xdr:row>34</xdr:row>
      <xdr:rowOff>42926</xdr:rowOff>
    </xdr:to>
    <xdr:cxnSp macro="">
      <xdr:nvCxnSpPr>
        <xdr:cNvPr id="64" name="直線コネクタ 63"/>
        <xdr:cNvCxnSpPr/>
      </xdr:nvCxnSpPr>
      <xdr:spPr>
        <a:xfrm flipV="1">
          <a:off x="2908300" y="5705602"/>
          <a:ext cx="889000" cy="16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113284</xdr:rowOff>
    </xdr:from>
    <xdr:to>
      <xdr:col>15</xdr:col>
      <xdr:colOff>50800</xdr:colOff>
      <xdr:row>34</xdr:row>
      <xdr:rowOff>42926</xdr:rowOff>
    </xdr:to>
    <xdr:cxnSp macro="">
      <xdr:nvCxnSpPr>
        <xdr:cNvPr id="67" name="直線コネクタ 66"/>
        <xdr:cNvCxnSpPr/>
      </xdr:nvCxnSpPr>
      <xdr:spPr>
        <a:xfrm>
          <a:off x="2019300" y="5771134"/>
          <a:ext cx="889000" cy="10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113284</xdr:rowOff>
    </xdr:from>
    <xdr:to>
      <xdr:col>10</xdr:col>
      <xdr:colOff>114300</xdr:colOff>
      <xdr:row>34</xdr:row>
      <xdr:rowOff>15621</xdr:rowOff>
    </xdr:to>
    <xdr:cxnSp macro="">
      <xdr:nvCxnSpPr>
        <xdr:cNvPr id="70" name="直線コネクタ 69"/>
        <xdr:cNvCxnSpPr/>
      </xdr:nvCxnSpPr>
      <xdr:spPr>
        <a:xfrm flipV="1">
          <a:off x="1130300" y="5771134"/>
          <a:ext cx="889000" cy="7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144018</xdr:rowOff>
    </xdr:from>
    <xdr:to>
      <xdr:col>24</xdr:col>
      <xdr:colOff>114300</xdr:colOff>
      <xdr:row>34</xdr:row>
      <xdr:rowOff>74168</xdr:rowOff>
    </xdr:to>
    <xdr:sp macro="" textlink="">
      <xdr:nvSpPr>
        <xdr:cNvPr id="80" name="楕円 79"/>
        <xdr:cNvSpPr/>
      </xdr:nvSpPr>
      <xdr:spPr>
        <a:xfrm>
          <a:off x="4584700" y="58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166895</xdr:rowOff>
    </xdr:from>
    <xdr:ext cx="534377" cy="259045"/>
    <xdr:sp macro="" textlink="">
      <xdr:nvSpPr>
        <xdr:cNvPr id="81" name="議会費該当値テキスト"/>
        <xdr:cNvSpPr txBox="1"/>
      </xdr:nvSpPr>
      <xdr:spPr>
        <a:xfrm>
          <a:off x="4686300" y="565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168402</xdr:rowOff>
    </xdr:from>
    <xdr:to>
      <xdr:col>20</xdr:col>
      <xdr:colOff>38100</xdr:colOff>
      <xdr:row>33</xdr:row>
      <xdr:rowOff>98552</xdr:rowOff>
    </xdr:to>
    <xdr:sp macro="" textlink="">
      <xdr:nvSpPr>
        <xdr:cNvPr id="82" name="楕円 81"/>
        <xdr:cNvSpPr/>
      </xdr:nvSpPr>
      <xdr:spPr>
        <a:xfrm>
          <a:off x="3746500" y="565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115079</xdr:rowOff>
    </xdr:from>
    <xdr:ext cx="534377" cy="259045"/>
    <xdr:sp macro="" textlink="">
      <xdr:nvSpPr>
        <xdr:cNvPr id="83" name="テキスト ボックス 82"/>
        <xdr:cNvSpPr txBox="1"/>
      </xdr:nvSpPr>
      <xdr:spPr>
        <a:xfrm>
          <a:off x="3530111" y="543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163576</xdr:rowOff>
    </xdr:from>
    <xdr:to>
      <xdr:col>15</xdr:col>
      <xdr:colOff>101600</xdr:colOff>
      <xdr:row>34</xdr:row>
      <xdr:rowOff>93726</xdr:rowOff>
    </xdr:to>
    <xdr:sp macro="" textlink="">
      <xdr:nvSpPr>
        <xdr:cNvPr id="84" name="楕円 83"/>
        <xdr:cNvSpPr/>
      </xdr:nvSpPr>
      <xdr:spPr>
        <a:xfrm>
          <a:off x="28575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110253</xdr:rowOff>
    </xdr:from>
    <xdr:ext cx="534377" cy="259045"/>
    <xdr:sp macro="" textlink="">
      <xdr:nvSpPr>
        <xdr:cNvPr id="85" name="テキスト ボックス 84"/>
        <xdr:cNvSpPr txBox="1"/>
      </xdr:nvSpPr>
      <xdr:spPr>
        <a:xfrm>
          <a:off x="2641111" y="559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62484</xdr:rowOff>
    </xdr:from>
    <xdr:to>
      <xdr:col>10</xdr:col>
      <xdr:colOff>165100</xdr:colOff>
      <xdr:row>33</xdr:row>
      <xdr:rowOff>164084</xdr:rowOff>
    </xdr:to>
    <xdr:sp macro="" textlink="">
      <xdr:nvSpPr>
        <xdr:cNvPr id="86" name="楕円 85"/>
        <xdr:cNvSpPr/>
      </xdr:nvSpPr>
      <xdr:spPr>
        <a:xfrm>
          <a:off x="1968500" y="57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9161</xdr:rowOff>
    </xdr:from>
    <xdr:ext cx="534377" cy="259045"/>
    <xdr:sp macro="" textlink="">
      <xdr:nvSpPr>
        <xdr:cNvPr id="87" name="テキスト ボックス 86"/>
        <xdr:cNvSpPr txBox="1"/>
      </xdr:nvSpPr>
      <xdr:spPr>
        <a:xfrm>
          <a:off x="1752111" y="549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136271</xdr:rowOff>
    </xdr:from>
    <xdr:to>
      <xdr:col>6</xdr:col>
      <xdr:colOff>38100</xdr:colOff>
      <xdr:row>34</xdr:row>
      <xdr:rowOff>66421</xdr:rowOff>
    </xdr:to>
    <xdr:sp macro="" textlink="">
      <xdr:nvSpPr>
        <xdr:cNvPr id="88" name="楕円 87"/>
        <xdr:cNvSpPr/>
      </xdr:nvSpPr>
      <xdr:spPr>
        <a:xfrm>
          <a:off x="1079500" y="579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82948</xdr:rowOff>
    </xdr:from>
    <xdr:ext cx="534377" cy="259045"/>
    <xdr:sp macro="" textlink="">
      <xdr:nvSpPr>
        <xdr:cNvPr id="89" name="テキスト ボックス 88"/>
        <xdr:cNvSpPr txBox="1"/>
      </xdr:nvSpPr>
      <xdr:spPr>
        <a:xfrm>
          <a:off x="863111" y="556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83428</xdr:rowOff>
    </xdr:from>
    <xdr:to>
      <xdr:col>24</xdr:col>
      <xdr:colOff>63500</xdr:colOff>
      <xdr:row>57</xdr:row>
      <xdr:rowOff>21144</xdr:rowOff>
    </xdr:to>
    <xdr:cxnSp macro="">
      <xdr:nvCxnSpPr>
        <xdr:cNvPr id="120" name="直線コネクタ 119"/>
        <xdr:cNvCxnSpPr/>
      </xdr:nvCxnSpPr>
      <xdr:spPr>
        <a:xfrm flipV="1">
          <a:off x="3797300" y="9684628"/>
          <a:ext cx="838200" cy="10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134237</xdr:rowOff>
    </xdr:from>
    <xdr:to>
      <xdr:col>19</xdr:col>
      <xdr:colOff>177800</xdr:colOff>
      <xdr:row>57</xdr:row>
      <xdr:rowOff>21144</xdr:rowOff>
    </xdr:to>
    <xdr:cxnSp macro="">
      <xdr:nvCxnSpPr>
        <xdr:cNvPr id="123" name="直線コネクタ 122"/>
        <xdr:cNvCxnSpPr/>
      </xdr:nvCxnSpPr>
      <xdr:spPr>
        <a:xfrm>
          <a:off x="2908300" y="9735437"/>
          <a:ext cx="889000" cy="5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128280</xdr:rowOff>
    </xdr:from>
    <xdr:to>
      <xdr:col>15</xdr:col>
      <xdr:colOff>50800</xdr:colOff>
      <xdr:row>56</xdr:row>
      <xdr:rowOff>134237</xdr:rowOff>
    </xdr:to>
    <xdr:cxnSp macro="">
      <xdr:nvCxnSpPr>
        <xdr:cNvPr id="126" name="直線コネクタ 125"/>
        <xdr:cNvCxnSpPr/>
      </xdr:nvCxnSpPr>
      <xdr:spPr>
        <a:xfrm>
          <a:off x="2019300" y="9558030"/>
          <a:ext cx="889000" cy="17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128280</xdr:rowOff>
    </xdr:from>
    <xdr:to>
      <xdr:col>10</xdr:col>
      <xdr:colOff>114300</xdr:colOff>
      <xdr:row>57</xdr:row>
      <xdr:rowOff>78908</xdr:rowOff>
    </xdr:to>
    <xdr:cxnSp macro="">
      <xdr:nvCxnSpPr>
        <xdr:cNvPr id="129" name="直線コネクタ 128"/>
        <xdr:cNvCxnSpPr/>
      </xdr:nvCxnSpPr>
      <xdr:spPr>
        <a:xfrm flipV="1">
          <a:off x="1130300" y="9558030"/>
          <a:ext cx="889000" cy="29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32628</xdr:rowOff>
    </xdr:from>
    <xdr:to>
      <xdr:col>24</xdr:col>
      <xdr:colOff>114300</xdr:colOff>
      <xdr:row>56</xdr:row>
      <xdr:rowOff>134228</xdr:rowOff>
    </xdr:to>
    <xdr:sp macro="" textlink="">
      <xdr:nvSpPr>
        <xdr:cNvPr id="139" name="楕円 138"/>
        <xdr:cNvSpPr/>
      </xdr:nvSpPr>
      <xdr:spPr>
        <a:xfrm>
          <a:off x="4584700" y="963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11055</xdr:rowOff>
    </xdr:from>
    <xdr:ext cx="599010" cy="259045"/>
    <xdr:sp macro="" textlink="">
      <xdr:nvSpPr>
        <xdr:cNvPr id="140" name="総務費該当値テキスト"/>
        <xdr:cNvSpPr txBox="1"/>
      </xdr:nvSpPr>
      <xdr:spPr>
        <a:xfrm>
          <a:off x="4686300" y="961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141794</xdr:rowOff>
    </xdr:from>
    <xdr:to>
      <xdr:col>20</xdr:col>
      <xdr:colOff>38100</xdr:colOff>
      <xdr:row>57</xdr:row>
      <xdr:rowOff>71944</xdr:rowOff>
    </xdr:to>
    <xdr:sp macro="" textlink="">
      <xdr:nvSpPr>
        <xdr:cNvPr id="141" name="楕円 140"/>
        <xdr:cNvSpPr/>
      </xdr:nvSpPr>
      <xdr:spPr>
        <a:xfrm>
          <a:off x="3746500" y="974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63071</xdr:rowOff>
    </xdr:from>
    <xdr:ext cx="599010" cy="259045"/>
    <xdr:sp macro="" textlink="">
      <xdr:nvSpPr>
        <xdr:cNvPr id="142" name="テキスト ボックス 141"/>
        <xdr:cNvSpPr txBox="1"/>
      </xdr:nvSpPr>
      <xdr:spPr>
        <a:xfrm>
          <a:off x="3497795" y="983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83437</xdr:rowOff>
    </xdr:from>
    <xdr:to>
      <xdr:col>15</xdr:col>
      <xdr:colOff>101600</xdr:colOff>
      <xdr:row>57</xdr:row>
      <xdr:rowOff>13587</xdr:rowOff>
    </xdr:to>
    <xdr:sp macro="" textlink="">
      <xdr:nvSpPr>
        <xdr:cNvPr id="143" name="楕円 142"/>
        <xdr:cNvSpPr/>
      </xdr:nvSpPr>
      <xdr:spPr>
        <a:xfrm>
          <a:off x="2857500" y="96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4714</xdr:rowOff>
    </xdr:from>
    <xdr:ext cx="599010" cy="259045"/>
    <xdr:sp macro="" textlink="">
      <xdr:nvSpPr>
        <xdr:cNvPr id="144" name="テキスト ボックス 143"/>
        <xdr:cNvSpPr txBox="1"/>
      </xdr:nvSpPr>
      <xdr:spPr>
        <a:xfrm>
          <a:off x="2608795" y="977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77480</xdr:rowOff>
    </xdr:from>
    <xdr:to>
      <xdr:col>10</xdr:col>
      <xdr:colOff>165100</xdr:colOff>
      <xdr:row>56</xdr:row>
      <xdr:rowOff>7630</xdr:rowOff>
    </xdr:to>
    <xdr:sp macro="" textlink="">
      <xdr:nvSpPr>
        <xdr:cNvPr id="145" name="楕円 144"/>
        <xdr:cNvSpPr/>
      </xdr:nvSpPr>
      <xdr:spPr>
        <a:xfrm>
          <a:off x="1968500" y="950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24157</xdr:rowOff>
    </xdr:from>
    <xdr:ext cx="599010" cy="259045"/>
    <xdr:sp macro="" textlink="">
      <xdr:nvSpPr>
        <xdr:cNvPr id="146" name="テキスト ボックス 145"/>
        <xdr:cNvSpPr txBox="1"/>
      </xdr:nvSpPr>
      <xdr:spPr>
        <a:xfrm>
          <a:off x="1719795" y="928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28108</xdr:rowOff>
    </xdr:from>
    <xdr:to>
      <xdr:col>6</xdr:col>
      <xdr:colOff>38100</xdr:colOff>
      <xdr:row>57</xdr:row>
      <xdr:rowOff>129708</xdr:rowOff>
    </xdr:to>
    <xdr:sp macro="" textlink="">
      <xdr:nvSpPr>
        <xdr:cNvPr id="147" name="楕円 146"/>
        <xdr:cNvSpPr/>
      </xdr:nvSpPr>
      <xdr:spPr>
        <a:xfrm>
          <a:off x="1079500" y="98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120835</xdr:rowOff>
    </xdr:from>
    <xdr:ext cx="599010" cy="259045"/>
    <xdr:sp macro="" textlink="">
      <xdr:nvSpPr>
        <xdr:cNvPr id="148" name="テキスト ボックス 147"/>
        <xdr:cNvSpPr txBox="1"/>
      </xdr:nvSpPr>
      <xdr:spPr>
        <a:xfrm>
          <a:off x="830795" y="989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20628</xdr:rowOff>
    </xdr:from>
    <xdr:to>
      <xdr:col>24</xdr:col>
      <xdr:colOff>63500</xdr:colOff>
      <xdr:row>74</xdr:row>
      <xdr:rowOff>121298</xdr:rowOff>
    </xdr:to>
    <xdr:cxnSp macro="">
      <xdr:nvCxnSpPr>
        <xdr:cNvPr id="174" name="直線コネクタ 173"/>
        <xdr:cNvCxnSpPr/>
      </xdr:nvCxnSpPr>
      <xdr:spPr>
        <a:xfrm>
          <a:off x="3797300" y="12707928"/>
          <a:ext cx="838200" cy="10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20628</xdr:rowOff>
    </xdr:from>
    <xdr:to>
      <xdr:col>19</xdr:col>
      <xdr:colOff>177800</xdr:colOff>
      <xdr:row>74</xdr:row>
      <xdr:rowOff>95026</xdr:rowOff>
    </xdr:to>
    <xdr:cxnSp macro="">
      <xdr:nvCxnSpPr>
        <xdr:cNvPr id="177" name="直線コネクタ 176"/>
        <xdr:cNvCxnSpPr/>
      </xdr:nvCxnSpPr>
      <xdr:spPr>
        <a:xfrm flipV="1">
          <a:off x="2908300" y="12707928"/>
          <a:ext cx="889000" cy="7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95026</xdr:rowOff>
    </xdr:from>
    <xdr:to>
      <xdr:col>15</xdr:col>
      <xdr:colOff>50800</xdr:colOff>
      <xdr:row>74</xdr:row>
      <xdr:rowOff>131704</xdr:rowOff>
    </xdr:to>
    <xdr:cxnSp macro="">
      <xdr:nvCxnSpPr>
        <xdr:cNvPr id="180" name="直線コネクタ 179"/>
        <xdr:cNvCxnSpPr/>
      </xdr:nvCxnSpPr>
      <xdr:spPr>
        <a:xfrm flipV="1">
          <a:off x="2019300" y="12782326"/>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131704</xdr:rowOff>
    </xdr:from>
    <xdr:to>
      <xdr:col>10</xdr:col>
      <xdr:colOff>114300</xdr:colOff>
      <xdr:row>74</xdr:row>
      <xdr:rowOff>168680</xdr:rowOff>
    </xdr:to>
    <xdr:cxnSp macro="">
      <xdr:nvCxnSpPr>
        <xdr:cNvPr id="183" name="直線コネクタ 182"/>
        <xdr:cNvCxnSpPr/>
      </xdr:nvCxnSpPr>
      <xdr:spPr>
        <a:xfrm flipV="1">
          <a:off x="1130300" y="12819004"/>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165436</xdr:rowOff>
    </xdr:from>
    <xdr:ext cx="599010" cy="259045"/>
    <xdr:sp macro="" textlink="">
      <xdr:nvSpPr>
        <xdr:cNvPr id="187" name="テキスト ボックス 186"/>
        <xdr:cNvSpPr txBox="1"/>
      </xdr:nvSpPr>
      <xdr:spPr>
        <a:xfrm>
          <a:off x="830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70498</xdr:rowOff>
    </xdr:from>
    <xdr:to>
      <xdr:col>24</xdr:col>
      <xdr:colOff>114300</xdr:colOff>
      <xdr:row>75</xdr:row>
      <xdr:rowOff>648</xdr:rowOff>
    </xdr:to>
    <xdr:sp macro="" textlink="">
      <xdr:nvSpPr>
        <xdr:cNvPr id="193" name="楕円 192"/>
        <xdr:cNvSpPr/>
      </xdr:nvSpPr>
      <xdr:spPr>
        <a:xfrm>
          <a:off x="4584700" y="127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93375</xdr:rowOff>
    </xdr:from>
    <xdr:ext cx="599010" cy="259045"/>
    <xdr:sp macro="" textlink="">
      <xdr:nvSpPr>
        <xdr:cNvPr id="194" name="民生費該当値テキスト"/>
        <xdr:cNvSpPr txBox="1"/>
      </xdr:nvSpPr>
      <xdr:spPr>
        <a:xfrm>
          <a:off x="4686300" y="126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141278</xdr:rowOff>
    </xdr:from>
    <xdr:to>
      <xdr:col>20</xdr:col>
      <xdr:colOff>38100</xdr:colOff>
      <xdr:row>74</xdr:row>
      <xdr:rowOff>71428</xdr:rowOff>
    </xdr:to>
    <xdr:sp macro="" textlink="">
      <xdr:nvSpPr>
        <xdr:cNvPr id="195" name="楕円 194"/>
        <xdr:cNvSpPr/>
      </xdr:nvSpPr>
      <xdr:spPr>
        <a:xfrm>
          <a:off x="3746500" y="1265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87955</xdr:rowOff>
    </xdr:from>
    <xdr:ext cx="599010" cy="259045"/>
    <xdr:sp macro="" textlink="">
      <xdr:nvSpPr>
        <xdr:cNvPr id="196" name="テキスト ボックス 195"/>
        <xdr:cNvSpPr txBox="1"/>
      </xdr:nvSpPr>
      <xdr:spPr>
        <a:xfrm>
          <a:off x="3497795" y="1243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44226</xdr:rowOff>
    </xdr:from>
    <xdr:to>
      <xdr:col>15</xdr:col>
      <xdr:colOff>101600</xdr:colOff>
      <xdr:row>74</xdr:row>
      <xdr:rowOff>145826</xdr:rowOff>
    </xdr:to>
    <xdr:sp macro="" textlink="">
      <xdr:nvSpPr>
        <xdr:cNvPr id="197" name="楕円 196"/>
        <xdr:cNvSpPr/>
      </xdr:nvSpPr>
      <xdr:spPr>
        <a:xfrm>
          <a:off x="2857500" y="127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162353</xdr:rowOff>
    </xdr:from>
    <xdr:ext cx="599010" cy="259045"/>
    <xdr:sp macro="" textlink="">
      <xdr:nvSpPr>
        <xdr:cNvPr id="198" name="テキスト ボックス 197"/>
        <xdr:cNvSpPr txBox="1"/>
      </xdr:nvSpPr>
      <xdr:spPr>
        <a:xfrm>
          <a:off x="2608795" y="1250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80904</xdr:rowOff>
    </xdr:from>
    <xdr:to>
      <xdr:col>10</xdr:col>
      <xdr:colOff>165100</xdr:colOff>
      <xdr:row>75</xdr:row>
      <xdr:rowOff>11054</xdr:rowOff>
    </xdr:to>
    <xdr:sp macro="" textlink="">
      <xdr:nvSpPr>
        <xdr:cNvPr id="199" name="楕円 198"/>
        <xdr:cNvSpPr/>
      </xdr:nvSpPr>
      <xdr:spPr>
        <a:xfrm>
          <a:off x="1968500" y="127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27581</xdr:rowOff>
    </xdr:from>
    <xdr:ext cx="599010" cy="259045"/>
    <xdr:sp macro="" textlink="">
      <xdr:nvSpPr>
        <xdr:cNvPr id="200" name="テキスト ボックス 199"/>
        <xdr:cNvSpPr txBox="1"/>
      </xdr:nvSpPr>
      <xdr:spPr>
        <a:xfrm>
          <a:off x="1719795" y="1254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117880</xdr:rowOff>
    </xdr:from>
    <xdr:to>
      <xdr:col>6</xdr:col>
      <xdr:colOff>38100</xdr:colOff>
      <xdr:row>75</xdr:row>
      <xdr:rowOff>48030</xdr:rowOff>
    </xdr:to>
    <xdr:sp macro="" textlink="">
      <xdr:nvSpPr>
        <xdr:cNvPr id="201" name="楕円 200"/>
        <xdr:cNvSpPr/>
      </xdr:nvSpPr>
      <xdr:spPr>
        <a:xfrm>
          <a:off x="1079500" y="128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64557</xdr:rowOff>
    </xdr:from>
    <xdr:ext cx="599010" cy="259045"/>
    <xdr:sp macro="" textlink="">
      <xdr:nvSpPr>
        <xdr:cNvPr id="202" name="テキスト ボックス 201"/>
        <xdr:cNvSpPr txBox="1"/>
      </xdr:nvSpPr>
      <xdr:spPr>
        <a:xfrm>
          <a:off x="830795" y="1258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7463</xdr:rowOff>
    </xdr:from>
    <xdr:to>
      <xdr:col>24</xdr:col>
      <xdr:colOff>63500</xdr:colOff>
      <xdr:row>96</xdr:row>
      <xdr:rowOff>44580</xdr:rowOff>
    </xdr:to>
    <xdr:cxnSp macro="">
      <xdr:nvCxnSpPr>
        <xdr:cNvPr id="231" name="直線コネクタ 230"/>
        <xdr:cNvCxnSpPr/>
      </xdr:nvCxnSpPr>
      <xdr:spPr>
        <a:xfrm>
          <a:off x="3797300" y="16466663"/>
          <a:ext cx="838200" cy="3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154856</xdr:rowOff>
    </xdr:from>
    <xdr:to>
      <xdr:col>19</xdr:col>
      <xdr:colOff>177800</xdr:colOff>
      <xdr:row>96</xdr:row>
      <xdr:rowOff>7463</xdr:rowOff>
    </xdr:to>
    <xdr:cxnSp macro="">
      <xdr:nvCxnSpPr>
        <xdr:cNvPr id="234" name="直線コネクタ 233"/>
        <xdr:cNvCxnSpPr/>
      </xdr:nvCxnSpPr>
      <xdr:spPr>
        <a:xfrm>
          <a:off x="2908300" y="16442606"/>
          <a:ext cx="8890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151054</xdr:rowOff>
    </xdr:from>
    <xdr:to>
      <xdr:col>15</xdr:col>
      <xdr:colOff>50800</xdr:colOff>
      <xdr:row>95</xdr:row>
      <xdr:rowOff>154856</xdr:rowOff>
    </xdr:to>
    <xdr:cxnSp macro="">
      <xdr:nvCxnSpPr>
        <xdr:cNvPr id="237" name="直線コネクタ 236"/>
        <xdr:cNvCxnSpPr/>
      </xdr:nvCxnSpPr>
      <xdr:spPr>
        <a:xfrm>
          <a:off x="2019300" y="16438804"/>
          <a:ext cx="8890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148668</xdr:rowOff>
    </xdr:from>
    <xdr:to>
      <xdr:col>10</xdr:col>
      <xdr:colOff>114300</xdr:colOff>
      <xdr:row>95</xdr:row>
      <xdr:rowOff>151054</xdr:rowOff>
    </xdr:to>
    <xdr:cxnSp macro="">
      <xdr:nvCxnSpPr>
        <xdr:cNvPr id="240" name="直線コネクタ 239"/>
        <xdr:cNvCxnSpPr/>
      </xdr:nvCxnSpPr>
      <xdr:spPr>
        <a:xfrm>
          <a:off x="1130300" y="16436418"/>
          <a:ext cx="8890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165230</xdr:rowOff>
    </xdr:from>
    <xdr:to>
      <xdr:col>24</xdr:col>
      <xdr:colOff>114300</xdr:colOff>
      <xdr:row>96</xdr:row>
      <xdr:rowOff>95380</xdr:rowOff>
    </xdr:to>
    <xdr:sp macro="" textlink="">
      <xdr:nvSpPr>
        <xdr:cNvPr id="250" name="楕円 249"/>
        <xdr:cNvSpPr/>
      </xdr:nvSpPr>
      <xdr:spPr>
        <a:xfrm>
          <a:off x="4584700" y="1645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143657</xdr:rowOff>
    </xdr:from>
    <xdr:ext cx="534377" cy="259045"/>
    <xdr:sp macro="" textlink="">
      <xdr:nvSpPr>
        <xdr:cNvPr id="251" name="衛生費該当値テキスト"/>
        <xdr:cNvSpPr txBox="1"/>
      </xdr:nvSpPr>
      <xdr:spPr>
        <a:xfrm>
          <a:off x="4686300" y="1643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128113</xdr:rowOff>
    </xdr:from>
    <xdr:to>
      <xdr:col>20</xdr:col>
      <xdr:colOff>38100</xdr:colOff>
      <xdr:row>96</xdr:row>
      <xdr:rowOff>58263</xdr:rowOff>
    </xdr:to>
    <xdr:sp macro="" textlink="">
      <xdr:nvSpPr>
        <xdr:cNvPr id="252" name="楕円 251"/>
        <xdr:cNvSpPr/>
      </xdr:nvSpPr>
      <xdr:spPr>
        <a:xfrm>
          <a:off x="3746500" y="164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49390</xdr:rowOff>
    </xdr:from>
    <xdr:ext cx="534377" cy="259045"/>
    <xdr:sp macro="" textlink="">
      <xdr:nvSpPr>
        <xdr:cNvPr id="253" name="テキスト ボックス 252"/>
        <xdr:cNvSpPr txBox="1"/>
      </xdr:nvSpPr>
      <xdr:spPr>
        <a:xfrm>
          <a:off x="3530111" y="1650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104056</xdr:rowOff>
    </xdr:from>
    <xdr:to>
      <xdr:col>15</xdr:col>
      <xdr:colOff>101600</xdr:colOff>
      <xdr:row>96</xdr:row>
      <xdr:rowOff>34206</xdr:rowOff>
    </xdr:to>
    <xdr:sp macro="" textlink="">
      <xdr:nvSpPr>
        <xdr:cNvPr id="254" name="楕円 253"/>
        <xdr:cNvSpPr/>
      </xdr:nvSpPr>
      <xdr:spPr>
        <a:xfrm>
          <a:off x="2857500" y="163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25333</xdr:rowOff>
    </xdr:from>
    <xdr:ext cx="534377" cy="259045"/>
    <xdr:sp macro="" textlink="">
      <xdr:nvSpPr>
        <xdr:cNvPr id="255" name="テキスト ボックス 254"/>
        <xdr:cNvSpPr txBox="1"/>
      </xdr:nvSpPr>
      <xdr:spPr>
        <a:xfrm>
          <a:off x="2641111" y="1648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100254</xdr:rowOff>
    </xdr:from>
    <xdr:to>
      <xdr:col>10</xdr:col>
      <xdr:colOff>165100</xdr:colOff>
      <xdr:row>96</xdr:row>
      <xdr:rowOff>30404</xdr:rowOff>
    </xdr:to>
    <xdr:sp macro="" textlink="">
      <xdr:nvSpPr>
        <xdr:cNvPr id="256" name="楕円 255"/>
        <xdr:cNvSpPr/>
      </xdr:nvSpPr>
      <xdr:spPr>
        <a:xfrm>
          <a:off x="1968500" y="163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21531</xdr:rowOff>
    </xdr:from>
    <xdr:ext cx="534377" cy="259045"/>
    <xdr:sp macro="" textlink="">
      <xdr:nvSpPr>
        <xdr:cNvPr id="257" name="テキスト ボックス 256"/>
        <xdr:cNvSpPr txBox="1"/>
      </xdr:nvSpPr>
      <xdr:spPr>
        <a:xfrm>
          <a:off x="1752111" y="1648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97868</xdr:rowOff>
    </xdr:from>
    <xdr:to>
      <xdr:col>6</xdr:col>
      <xdr:colOff>38100</xdr:colOff>
      <xdr:row>96</xdr:row>
      <xdr:rowOff>28018</xdr:rowOff>
    </xdr:to>
    <xdr:sp macro="" textlink="">
      <xdr:nvSpPr>
        <xdr:cNvPr id="258" name="楕円 257"/>
        <xdr:cNvSpPr/>
      </xdr:nvSpPr>
      <xdr:spPr>
        <a:xfrm>
          <a:off x="1079500" y="1638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19145</xdr:rowOff>
    </xdr:from>
    <xdr:ext cx="534377" cy="259045"/>
    <xdr:sp macro="" textlink="">
      <xdr:nvSpPr>
        <xdr:cNvPr id="259" name="テキスト ボックス 258"/>
        <xdr:cNvSpPr txBox="1"/>
      </xdr:nvSpPr>
      <xdr:spPr>
        <a:xfrm>
          <a:off x="863111" y="1647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11226</xdr:rowOff>
    </xdr:from>
    <xdr:to>
      <xdr:col>41</xdr:col>
      <xdr:colOff>50800</xdr:colOff>
      <xdr:row>38</xdr:row>
      <xdr:rowOff>139700</xdr:rowOff>
    </xdr:to>
    <xdr:cxnSp macro="">
      <xdr:nvCxnSpPr>
        <xdr:cNvPr id="295" name="直線コネクタ 294"/>
        <xdr:cNvCxnSpPr/>
      </xdr:nvCxnSpPr>
      <xdr:spPr>
        <a:xfrm>
          <a:off x="6972300" y="6526326"/>
          <a:ext cx="889000" cy="1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131877</xdr:rowOff>
    </xdr:from>
    <xdr:to>
      <xdr:col>36</xdr:col>
      <xdr:colOff>165100</xdr:colOff>
      <xdr:row>38</xdr:row>
      <xdr:rowOff>62027</xdr:rowOff>
    </xdr:to>
    <xdr:sp macro="" textlink="">
      <xdr:nvSpPr>
        <xdr:cNvPr id="313" name="楕円 312"/>
        <xdr:cNvSpPr/>
      </xdr:nvSpPr>
      <xdr:spPr>
        <a:xfrm>
          <a:off x="6921500" y="64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53153</xdr:rowOff>
    </xdr:from>
    <xdr:ext cx="378565" cy="259045"/>
    <xdr:sp macro="" textlink="">
      <xdr:nvSpPr>
        <xdr:cNvPr id="314" name="テキスト ボックス 313"/>
        <xdr:cNvSpPr txBox="1"/>
      </xdr:nvSpPr>
      <xdr:spPr>
        <a:xfrm>
          <a:off x="6783017" y="6568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159150</xdr:rowOff>
    </xdr:from>
    <xdr:to>
      <xdr:col>55</xdr:col>
      <xdr:colOff>0</xdr:colOff>
      <xdr:row>57</xdr:row>
      <xdr:rowOff>53404</xdr:rowOff>
    </xdr:to>
    <xdr:cxnSp macro="">
      <xdr:nvCxnSpPr>
        <xdr:cNvPr id="343" name="直線コネクタ 342"/>
        <xdr:cNvCxnSpPr/>
      </xdr:nvCxnSpPr>
      <xdr:spPr>
        <a:xfrm flipV="1">
          <a:off x="9639300" y="9588900"/>
          <a:ext cx="838200" cy="23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24371</xdr:rowOff>
    </xdr:from>
    <xdr:to>
      <xdr:col>50</xdr:col>
      <xdr:colOff>114300</xdr:colOff>
      <xdr:row>57</xdr:row>
      <xdr:rowOff>53404</xdr:rowOff>
    </xdr:to>
    <xdr:cxnSp macro="">
      <xdr:nvCxnSpPr>
        <xdr:cNvPr id="346" name="直線コネクタ 345"/>
        <xdr:cNvCxnSpPr/>
      </xdr:nvCxnSpPr>
      <xdr:spPr>
        <a:xfrm>
          <a:off x="8750300" y="9797021"/>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24371</xdr:rowOff>
    </xdr:from>
    <xdr:to>
      <xdr:col>45</xdr:col>
      <xdr:colOff>177800</xdr:colOff>
      <xdr:row>57</xdr:row>
      <xdr:rowOff>113655</xdr:rowOff>
    </xdr:to>
    <xdr:cxnSp macro="">
      <xdr:nvCxnSpPr>
        <xdr:cNvPr id="349" name="直線コネクタ 348"/>
        <xdr:cNvCxnSpPr/>
      </xdr:nvCxnSpPr>
      <xdr:spPr>
        <a:xfrm flipV="1">
          <a:off x="7861300" y="9797021"/>
          <a:ext cx="889000" cy="8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113655</xdr:rowOff>
    </xdr:from>
    <xdr:to>
      <xdr:col>41</xdr:col>
      <xdr:colOff>50800</xdr:colOff>
      <xdr:row>57</xdr:row>
      <xdr:rowOff>143674</xdr:rowOff>
    </xdr:to>
    <xdr:cxnSp macro="">
      <xdr:nvCxnSpPr>
        <xdr:cNvPr id="352" name="直線コネクタ 351"/>
        <xdr:cNvCxnSpPr/>
      </xdr:nvCxnSpPr>
      <xdr:spPr>
        <a:xfrm flipV="1">
          <a:off x="6972300" y="9886305"/>
          <a:ext cx="889000" cy="3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108350</xdr:rowOff>
    </xdr:from>
    <xdr:to>
      <xdr:col>55</xdr:col>
      <xdr:colOff>50800</xdr:colOff>
      <xdr:row>56</xdr:row>
      <xdr:rowOff>38500</xdr:rowOff>
    </xdr:to>
    <xdr:sp macro="" textlink="">
      <xdr:nvSpPr>
        <xdr:cNvPr id="362" name="楕円 361"/>
        <xdr:cNvSpPr/>
      </xdr:nvSpPr>
      <xdr:spPr>
        <a:xfrm>
          <a:off x="10426700" y="95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131227</xdr:rowOff>
    </xdr:from>
    <xdr:ext cx="599010" cy="259045"/>
    <xdr:sp macro="" textlink="">
      <xdr:nvSpPr>
        <xdr:cNvPr id="363" name="農林水産業費該当値テキスト"/>
        <xdr:cNvSpPr txBox="1"/>
      </xdr:nvSpPr>
      <xdr:spPr>
        <a:xfrm>
          <a:off x="10528300" y="938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2604</xdr:rowOff>
    </xdr:from>
    <xdr:to>
      <xdr:col>50</xdr:col>
      <xdr:colOff>165100</xdr:colOff>
      <xdr:row>57</xdr:row>
      <xdr:rowOff>104204</xdr:rowOff>
    </xdr:to>
    <xdr:sp macro="" textlink="">
      <xdr:nvSpPr>
        <xdr:cNvPr id="364" name="楕円 363"/>
        <xdr:cNvSpPr/>
      </xdr:nvSpPr>
      <xdr:spPr>
        <a:xfrm>
          <a:off x="9588500" y="977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95331</xdr:rowOff>
    </xdr:from>
    <xdr:ext cx="534377" cy="259045"/>
    <xdr:sp macro="" textlink="">
      <xdr:nvSpPr>
        <xdr:cNvPr id="365" name="テキスト ボックス 364"/>
        <xdr:cNvSpPr txBox="1"/>
      </xdr:nvSpPr>
      <xdr:spPr>
        <a:xfrm>
          <a:off x="9372111" y="986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145021</xdr:rowOff>
    </xdr:from>
    <xdr:to>
      <xdr:col>46</xdr:col>
      <xdr:colOff>38100</xdr:colOff>
      <xdr:row>57</xdr:row>
      <xdr:rowOff>75171</xdr:rowOff>
    </xdr:to>
    <xdr:sp macro="" textlink="">
      <xdr:nvSpPr>
        <xdr:cNvPr id="366" name="楕円 365"/>
        <xdr:cNvSpPr/>
      </xdr:nvSpPr>
      <xdr:spPr>
        <a:xfrm>
          <a:off x="8699500" y="97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66298</xdr:rowOff>
    </xdr:from>
    <xdr:ext cx="534377" cy="259045"/>
    <xdr:sp macro="" textlink="">
      <xdr:nvSpPr>
        <xdr:cNvPr id="367" name="テキスト ボックス 366"/>
        <xdr:cNvSpPr txBox="1"/>
      </xdr:nvSpPr>
      <xdr:spPr>
        <a:xfrm>
          <a:off x="8483111" y="98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62855</xdr:rowOff>
    </xdr:from>
    <xdr:to>
      <xdr:col>41</xdr:col>
      <xdr:colOff>101600</xdr:colOff>
      <xdr:row>57</xdr:row>
      <xdr:rowOff>164455</xdr:rowOff>
    </xdr:to>
    <xdr:sp macro="" textlink="">
      <xdr:nvSpPr>
        <xdr:cNvPr id="368" name="楕円 367"/>
        <xdr:cNvSpPr/>
      </xdr:nvSpPr>
      <xdr:spPr>
        <a:xfrm>
          <a:off x="7810500" y="98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155582</xdr:rowOff>
    </xdr:from>
    <xdr:ext cx="534377" cy="259045"/>
    <xdr:sp macro="" textlink="">
      <xdr:nvSpPr>
        <xdr:cNvPr id="369" name="テキスト ボックス 368"/>
        <xdr:cNvSpPr txBox="1"/>
      </xdr:nvSpPr>
      <xdr:spPr>
        <a:xfrm>
          <a:off x="7594111" y="992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92874</xdr:rowOff>
    </xdr:from>
    <xdr:to>
      <xdr:col>36</xdr:col>
      <xdr:colOff>165100</xdr:colOff>
      <xdr:row>58</xdr:row>
      <xdr:rowOff>23024</xdr:rowOff>
    </xdr:to>
    <xdr:sp macro="" textlink="">
      <xdr:nvSpPr>
        <xdr:cNvPr id="370" name="楕円 369"/>
        <xdr:cNvSpPr/>
      </xdr:nvSpPr>
      <xdr:spPr>
        <a:xfrm>
          <a:off x="6921500" y="98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14151</xdr:rowOff>
    </xdr:from>
    <xdr:ext cx="534377" cy="259045"/>
    <xdr:sp macro="" textlink="">
      <xdr:nvSpPr>
        <xdr:cNvPr id="371" name="テキスト ボックス 370"/>
        <xdr:cNvSpPr txBox="1"/>
      </xdr:nvSpPr>
      <xdr:spPr>
        <a:xfrm>
          <a:off x="6705111" y="995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142469</xdr:rowOff>
    </xdr:from>
    <xdr:to>
      <xdr:col>55</xdr:col>
      <xdr:colOff>0</xdr:colOff>
      <xdr:row>78</xdr:row>
      <xdr:rowOff>151930</xdr:rowOff>
    </xdr:to>
    <xdr:cxnSp macro="">
      <xdr:nvCxnSpPr>
        <xdr:cNvPr id="400" name="直線コネクタ 399"/>
        <xdr:cNvCxnSpPr/>
      </xdr:nvCxnSpPr>
      <xdr:spPr>
        <a:xfrm>
          <a:off x="9639300" y="13515569"/>
          <a:ext cx="8382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142469</xdr:rowOff>
    </xdr:from>
    <xdr:to>
      <xdr:col>50</xdr:col>
      <xdr:colOff>114300</xdr:colOff>
      <xdr:row>78</xdr:row>
      <xdr:rowOff>150318</xdr:rowOff>
    </xdr:to>
    <xdr:cxnSp macro="">
      <xdr:nvCxnSpPr>
        <xdr:cNvPr id="403" name="直線コネクタ 402"/>
        <xdr:cNvCxnSpPr/>
      </xdr:nvCxnSpPr>
      <xdr:spPr>
        <a:xfrm flipV="1">
          <a:off x="8750300" y="13515569"/>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88760</xdr:rowOff>
    </xdr:from>
    <xdr:to>
      <xdr:col>45</xdr:col>
      <xdr:colOff>177800</xdr:colOff>
      <xdr:row>78</xdr:row>
      <xdr:rowOff>150318</xdr:rowOff>
    </xdr:to>
    <xdr:cxnSp macro="">
      <xdr:nvCxnSpPr>
        <xdr:cNvPr id="406" name="直線コネクタ 405"/>
        <xdr:cNvCxnSpPr/>
      </xdr:nvCxnSpPr>
      <xdr:spPr>
        <a:xfrm>
          <a:off x="7861300" y="13461860"/>
          <a:ext cx="889000" cy="6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16611</xdr:rowOff>
    </xdr:from>
    <xdr:to>
      <xdr:col>41</xdr:col>
      <xdr:colOff>50800</xdr:colOff>
      <xdr:row>78</xdr:row>
      <xdr:rowOff>88760</xdr:rowOff>
    </xdr:to>
    <xdr:cxnSp macro="">
      <xdr:nvCxnSpPr>
        <xdr:cNvPr id="409" name="直線コネクタ 408"/>
        <xdr:cNvCxnSpPr/>
      </xdr:nvCxnSpPr>
      <xdr:spPr>
        <a:xfrm>
          <a:off x="6972300" y="13389711"/>
          <a:ext cx="889000" cy="7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101130</xdr:rowOff>
    </xdr:from>
    <xdr:to>
      <xdr:col>55</xdr:col>
      <xdr:colOff>50800</xdr:colOff>
      <xdr:row>79</xdr:row>
      <xdr:rowOff>31280</xdr:rowOff>
    </xdr:to>
    <xdr:sp macro="" textlink="">
      <xdr:nvSpPr>
        <xdr:cNvPr id="419" name="楕円 418"/>
        <xdr:cNvSpPr/>
      </xdr:nvSpPr>
      <xdr:spPr>
        <a:xfrm>
          <a:off x="10426700" y="134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16057</xdr:rowOff>
    </xdr:from>
    <xdr:ext cx="469744" cy="259045"/>
    <xdr:sp macro="" textlink="">
      <xdr:nvSpPr>
        <xdr:cNvPr id="420" name="商工費該当値テキスト"/>
        <xdr:cNvSpPr txBox="1"/>
      </xdr:nvSpPr>
      <xdr:spPr>
        <a:xfrm>
          <a:off x="10528300" y="1338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91669</xdr:rowOff>
    </xdr:from>
    <xdr:to>
      <xdr:col>50</xdr:col>
      <xdr:colOff>165100</xdr:colOff>
      <xdr:row>79</xdr:row>
      <xdr:rowOff>21819</xdr:rowOff>
    </xdr:to>
    <xdr:sp macro="" textlink="">
      <xdr:nvSpPr>
        <xdr:cNvPr id="421" name="楕円 420"/>
        <xdr:cNvSpPr/>
      </xdr:nvSpPr>
      <xdr:spPr>
        <a:xfrm>
          <a:off x="9588500" y="134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12946</xdr:rowOff>
    </xdr:from>
    <xdr:ext cx="469744" cy="259045"/>
    <xdr:sp macro="" textlink="">
      <xdr:nvSpPr>
        <xdr:cNvPr id="422" name="テキスト ボックス 421"/>
        <xdr:cNvSpPr txBox="1"/>
      </xdr:nvSpPr>
      <xdr:spPr>
        <a:xfrm>
          <a:off x="9404428" y="1355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99518</xdr:rowOff>
    </xdr:from>
    <xdr:to>
      <xdr:col>46</xdr:col>
      <xdr:colOff>38100</xdr:colOff>
      <xdr:row>79</xdr:row>
      <xdr:rowOff>29668</xdr:rowOff>
    </xdr:to>
    <xdr:sp macro="" textlink="">
      <xdr:nvSpPr>
        <xdr:cNvPr id="423" name="楕円 422"/>
        <xdr:cNvSpPr/>
      </xdr:nvSpPr>
      <xdr:spPr>
        <a:xfrm>
          <a:off x="8699500" y="134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20795</xdr:rowOff>
    </xdr:from>
    <xdr:ext cx="469744" cy="259045"/>
    <xdr:sp macro="" textlink="">
      <xdr:nvSpPr>
        <xdr:cNvPr id="424" name="テキスト ボックス 423"/>
        <xdr:cNvSpPr txBox="1"/>
      </xdr:nvSpPr>
      <xdr:spPr>
        <a:xfrm>
          <a:off x="8515428" y="1356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37960</xdr:rowOff>
    </xdr:from>
    <xdr:to>
      <xdr:col>41</xdr:col>
      <xdr:colOff>101600</xdr:colOff>
      <xdr:row>78</xdr:row>
      <xdr:rowOff>139560</xdr:rowOff>
    </xdr:to>
    <xdr:sp macro="" textlink="">
      <xdr:nvSpPr>
        <xdr:cNvPr id="425" name="楕円 424"/>
        <xdr:cNvSpPr/>
      </xdr:nvSpPr>
      <xdr:spPr>
        <a:xfrm>
          <a:off x="7810500" y="1341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130687</xdr:rowOff>
    </xdr:from>
    <xdr:ext cx="534377" cy="259045"/>
    <xdr:sp macro="" textlink="">
      <xdr:nvSpPr>
        <xdr:cNvPr id="426" name="テキスト ボックス 425"/>
        <xdr:cNvSpPr txBox="1"/>
      </xdr:nvSpPr>
      <xdr:spPr>
        <a:xfrm>
          <a:off x="7594111" y="1350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137261</xdr:rowOff>
    </xdr:from>
    <xdr:to>
      <xdr:col>36</xdr:col>
      <xdr:colOff>165100</xdr:colOff>
      <xdr:row>78</xdr:row>
      <xdr:rowOff>67411</xdr:rowOff>
    </xdr:to>
    <xdr:sp macro="" textlink="">
      <xdr:nvSpPr>
        <xdr:cNvPr id="427" name="楕円 426"/>
        <xdr:cNvSpPr/>
      </xdr:nvSpPr>
      <xdr:spPr>
        <a:xfrm>
          <a:off x="6921500" y="133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58538</xdr:rowOff>
    </xdr:from>
    <xdr:ext cx="534377" cy="259045"/>
    <xdr:sp macro="" textlink="">
      <xdr:nvSpPr>
        <xdr:cNvPr id="428" name="テキスト ボックス 427"/>
        <xdr:cNvSpPr txBox="1"/>
      </xdr:nvSpPr>
      <xdr:spPr>
        <a:xfrm>
          <a:off x="6705111" y="1343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54639</xdr:rowOff>
    </xdr:from>
    <xdr:to>
      <xdr:col>55</xdr:col>
      <xdr:colOff>0</xdr:colOff>
      <xdr:row>95</xdr:row>
      <xdr:rowOff>27217</xdr:rowOff>
    </xdr:to>
    <xdr:cxnSp macro="">
      <xdr:nvCxnSpPr>
        <xdr:cNvPr id="453" name="直線コネクタ 452"/>
        <xdr:cNvCxnSpPr/>
      </xdr:nvCxnSpPr>
      <xdr:spPr>
        <a:xfrm>
          <a:off x="9639300" y="16170939"/>
          <a:ext cx="838200" cy="1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54639</xdr:rowOff>
    </xdr:from>
    <xdr:to>
      <xdr:col>50</xdr:col>
      <xdr:colOff>114300</xdr:colOff>
      <xdr:row>95</xdr:row>
      <xdr:rowOff>108251</xdr:rowOff>
    </xdr:to>
    <xdr:cxnSp macro="">
      <xdr:nvCxnSpPr>
        <xdr:cNvPr id="456" name="直線コネクタ 455"/>
        <xdr:cNvCxnSpPr/>
      </xdr:nvCxnSpPr>
      <xdr:spPr>
        <a:xfrm flipV="1">
          <a:off x="8750300" y="16170939"/>
          <a:ext cx="889000" cy="22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108251</xdr:rowOff>
    </xdr:from>
    <xdr:to>
      <xdr:col>45</xdr:col>
      <xdr:colOff>177800</xdr:colOff>
      <xdr:row>96</xdr:row>
      <xdr:rowOff>134088</xdr:rowOff>
    </xdr:to>
    <xdr:cxnSp macro="">
      <xdr:nvCxnSpPr>
        <xdr:cNvPr id="459" name="直線コネクタ 458"/>
        <xdr:cNvCxnSpPr/>
      </xdr:nvCxnSpPr>
      <xdr:spPr>
        <a:xfrm flipV="1">
          <a:off x="7861300" y="16396001"/>
          <a:ext cx="889000" cy="19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82561</xdr:rowOff>
    </xdr:from>
    <xdr:to>
      <xdr:col>41</xdr:col>
      <xdr:colOff>50800</xdr:colOff>
      <xdr:row>96</xdr:row>
      <xdr:rowOff>134088</xdr:rowOff>
    </xdr:to>
    <xdr:cxnSp macro="">
      <xdr:nvCxnSpPr>
        <xdr:cNvPr id="462" name="直線コネクタ 461"/>
        <xdr:cNvCxnSpPr/>
      </xdr:nvCxnSpPr>
      <xdr:spPr>
        <a:xfrm>
          <a:off x="6972300" y="16541761"/>
          <a:ext cx="889000" cy="5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147867</xdr:rowOff>
    </xdr:from>
    <xdr:to>
      <xdr:col>55</xdr:col>
      <xdr:colOff>50800</xdr:colOff>
      <xdr:row>95</xdr:row>
      <xdr:rowOff>78017</xdr:rowOff>
    </xdr:to>
    <xdr:sp macro="" textlink="">
      <xdr:nvSpPr>
        <xdr:cNvPr id="472" name="楕円 471"/>
        <xdr:cNvSpPr/>
      </xdr:nvSpPr>
      <xdr:spPr>
        <a:xfrm>
          <a:off x="10426700" y="1626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126294</xdr:rowOff>
    </xdr:from>
    <xdr:ext cx="534377" cy="259045"/>
    <xdr:sp macro="" textlink="">
      <xdr:nvSpPr>
        <xdr:cNvPr id="473" name="土木費該当値テキスト"/>
        <xdr:cNvSpPr txBox="1"/>
      </xdr:nvSpPr>
      <xdr:spPr>
        <a:xfrm>
          <a:off x="10528300" y="162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3839</xdr:rowOff>
    </xdr:from>
    <xdr:to>
      <xdr:col>50</xdr:col>
      <xdr:colOff>165100</xdr:colOff>
      <xdr:row>94</xdr:row>
      <xdr:rowOff>105439</xdr:rowOff>
    </xdr:to>
    <xdr:sp macro="" textlink="">
      <xdr:nvSpPr>
        <xdr:cNvPr id="474" name="楕円 473"/>
        <xdr:cNvSpPr/>
      </xdr:nvSpPr>
      <xdr:spPr>
        <a:xfrm>
          <a:off x="9588500" y="1612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121966</xdr:rowOff>
    </xdr:from>
    <xdr:ext cx="599010" cy="259045"/>
    <xdr:sp macro="" textlink="">
      <xdr:nvSpPr>
        <xdr:cNvPr id="475" name="テキスト ボックス 474"/>
        <xdr:cNvSpPr txBox="1"/>
      </xdr:nvSpPr>
      <xdr:spPr>
        <a:xfrm>
          <a:off x="9339795" y="1589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57451</xdr:rowOff>
    </xdr:from>
    <xdr:to>
      <xdr:col>46</xdr:col>
      <xdr:colOff>38100</xdr:colOff>
      <xdr:row>95</xdr:row>
      <xdr:rowOff>159051</xdr:rowOff>
    </xdr:to>
    <xdr:sp macro="" textlink="">
      <xdr:nvSpPr>
        <xdr:cNvPr id="476" name="楕円 475"/>
        <xdr:cNvSpPr/>
      </xdr:nvSpPr>
      <xdr:spPr>
        <a:xfrm>
          <a:off x="8699500" y="1634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150178</xdr:rowOff>
    </xdr:from>
    <xdr:ext cx="534377" cy="259045"/>
    <xdr:sp macro="" textlink="">
      <xdr:nvSpPr>
        <xdr:cNvPr id="477" name="テキスト ボックス 476"/>
        <xdr:cNvSpPr txBox="1"/>
      </xdr:nvSpPr>
      <xdr:spPr>
        <a:xfrm>
          <a:off x="8483111" y="1643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83288</xdr:rowOff>
    </xdr:from>
    <xdr:to>
      <xdr:col>41</xdr:col>
      <xdr:colOff>101600</xdr:colOff>
      <xdr:row>97</xdr:row>
      <xdr:rowOff>13438</xdr:rowOff>
    </xdr:to>
    <xdr:sp macro="" textlink="">
      <xdr:nvSpPr>
        <xdr:cNvPr id="478" name="楕円 477"/>
        <xdr:cNvSpPr/>
      </xdr:nvSpPr>
      <xdr:spPr>
        <a:xfrm>
          <a:off x="7810500" y="165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4565</xdr:rowOff>
    </xdr:from>
    <xdr:ext cx="534377" cy="259045"/>
    <xdr:sp macro="" textlink="">
      <xdr:nvSpPr>
        <xdr:cNvPr id="479" name="テキスト ボックス 478"/>
        <xdr:cNvSpPr txBox="1"/>
      </xdr:nvSpPr>
      <xdr:spPr>
        <a:xfrm>
          <a:off x="7594111" y="1663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31761</xdr:rowOff>
    </xdr:from>
    <xdr:to>
      <xdr:col>36</xdr:col>
      <xdr:colOff>165100</xdr:colOff>
      <xdr:row>96</xdr:row>
      <xdr:rowOff>133361</xdr:rowOff>
    </xdr:to>
    <xdr:sp macro="" textlink="">
      <xdr:nvSpPr>
        <xdr:cNvPr id="480" name="楕円 479"/>
        <xdr:cNvSpPr/>
      </xdr:nvSpPr>
      <xdr:spPr>
        <a:xfrm>
          <a:off x="6921500" y="164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124488</xdr:rowOff>
    </xdr:from>
    <xdr:ext cx="534377" cy="259045"/>
    <xdr:sp macro="" textlink="">
      <xdr:nvSpPr>
        <xdr:cNvPr id="481" name="テキスト ボックス 480"/>
        <xdr:cNvSpPr txBox="1"/>
      </xdr:nvSpPr>
      <xdr:spPr>
        <a:xfrm>
          <a:off x="6705111" y="1658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97589</xdr:rowOff>
    </xdr:from>
    <xdr:to>
      <xdr:col>85</xdr:col>
      <xdr:colOff>127000</xdr:colOff>
      <xdr:row>38</xdr:row>
      <xdr:rowOff>103140</xdr:rowOff>
    </xdr:to>
    <xdr:cxnSp macro="">
      <xdr:nvCxnSpPr>
        <xdr:cNvPr id="513" name="直線コネクタ 512"/>
        <xdr:cNvCxnSpPr/>
      </xdr:nvCxnSpPr>
      <xdr:spPr>
        <a:xfrm flipV="1">
          <a:off x="15481300" y="6441239"/>
          <a:ext cx="838200" cy="17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80248</xdr:rowOff>
    </xdr:from>
    <xdr:to>
      <xdr:col>81</xdr:col>
      <xdr:colOff>50800</xdr:colOff>
      <xdr:row>38</xdr:row>
      <xdr:rowOff>103140</xdr:rowOff>
    </xdr:to>
    <xdr:cxnSp macro="">
      <xdr:nvCxnSpPr>
        <xdr:cNvPr id="516" name="直線コネクタ 515"/>
        <xdr:cNvCxnSpPr/>
      </xdr:nvCxnSpPr>
      <xdr:spPr>
        <a:xfrm>
          <a:off x="14592300" y="6595348"/>
          <a:ext cx="889000" cy="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80248</xdr:rowOff>
    </xdr:from>
    <xdr:to>
      <xdr:col>76</xdr:col>
      <xdr:colOff>114300</xdr:colOff>
      <xdr:row>38</xdr:row>
      <xdr:rowOff>162136</xdr:rowOff>
    </xdr:to>
    <xdr:cxnSp macro="">
      <xdr:nvCxnSpPr>
        <xdr:cNvPr id="519" name="直線コネクタ 518"/>
        <xdr:cNvCxnSpPr/>
      </xdr:nvCxnSpPr>
      <xdr:spPr>
        <a:xfrm flipV="1">
          <a:off x="13703300" y="6595348"/>
          <a:ext cx="889000" cy="8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162136</xdr:rowOff>
    </xdr:from>
    <xdr:to>
      <xdr:col>71</xdr:col>
      <xdr:colOff>177800</xdr:colOff>
      <xdr:row>39</xdr:row>
      <xdr:rowOff>30445</xdr:rowOff>
    </xdr:to>
    <xdr:cxnSp macro="">
      <xdr:nvCxnSpPr>
        <xdr:cNvPr id="522" name="直線コネクタ 521"/>
        <xdr:cNvCxnSpPr/>
      </xdr:nvCxnSpPr>
      <xdr:spPr>
        <a:xfrm flipV="1">
          <a:off x="12814300" y="6677236"/>
          <a:ext cx="889000" cy="3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46789</xdr:rowOff>
    </xdr:from>
    <xdr:to>
      <xdr:col>85</xdr:col>
      <xdr:colOff>177800</xdr:colOff>
      <xdr:row>37</xdr:row>
      <xdr:rowOff>148389</xdr:rowOff>
    </xdr:to>
    <xdr:sp macro="" textlink="">
      <xdr:nvSpPr>
        <xdr:cNvPr id="532" name="楕円 531"/>
        <xdr:cNvSpPr/>
      </xdr:nvSpPr>
      <xdr:spPr>
        <a:xfrm>
          <a:off x="16268700" y="63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25216</xdr:rowOff>
    </xdr:from>
    <xdr:ext cx="534377" cy="259045"/>
    <xdr:sp macro="" textlink="">
      <xdr:nvSpPr>
        <xdr:cNvPr id="533" name="消防費該当値テキスト"/>
        <xdr:cNvSpPr txBox="1"/>
      </xdr:nvSpPr>
      <xdr:spPr>
        <a:xfrm>
          <a:off x="16370300" y="63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52340</xdr:rowOff>
    </xdr:from>
    <xdr:to>
      <xdr:col>81</xdr:col>
      <xdr:colOff>101600</xdr:colOff>
      <xdr:row>38</xdr:row>
      <xdr:rowOff>153940</xdr:rowOff>
    </xdr:to>
    <xdr:sp macro="" textlink="">
      <xdr:nvSpPr>
        <xdr:cNvPr id="534" name="楕円 533"/>
        <xdr:cNvSpPr/>
      </xdr:nvSpPr>
      <xdr:spPr>
        <a:xfrm>
          <a:off x="15430500" y="656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145067</xdr:rowOff>
    </xdr:from>
    <xdr:ext cx="534377" cy="259045"/>
    <xdr:sp macro="" textlink="">
      <xdr:nvSpPr>
        <xdr:cNvPr id="535" name="テキスト ボックス 534"/>
        <xdr:cNvSpPr txBox="1"/>
      </xdr:nvSpPr>
      <xdr:spPr>
        <a:xfrm>
          <a:off x="15214111" y="666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29448</xdr:rowOff>
    </xdr:from>
    <xdr:to>
      <xdr:col>76</xdr:col>
      <xdr:colOff>165100</xdr:colOff>
      <xdr:row>38</xdr:row>
      <xdr:rowOff>131048</xdr:rowOff>
    </xdr:to>
    <xdr:sp macro="" textlink="">
      <xdr:nvSpPr>
        <xdr:cNvPr id="536" name="楕円 535"/>
        <xdr:cNvSpPr/>
      </xdr:nvSpPr>
      <xdr:spPr>
        <a:xfrm>
          <a:off x="14541500" y="6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122175</xdr:rowOff>
    </xdr:from>
    <xdr:ext cx="534377" cy="259045"/>
    <xdr:sp macro="" textlink="">
      <xdr:nvSpPr>
        <xdr:cNvPr id="537" name="テキスト ボックス 536"/>
        <xdr:cNvSpPr txBox="1"/>
      </xdr:nvSpPr>
      <xdr:spPr>
        <a:xfrm>
          <a:off x="14325111" y="66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111336</xdr:rowOff>
    </xdr:from>
    <xdr:to>
      <xdr:col>72</xdr:col>
      <xdr:colOff>38100</xdr:colOff>
      <xdr:row>39</xdr:row>
      <xdr:rowOff>41486</xdr:rowOff>
    </xdr:to>
    <xdr:sp macro="" textlink="">
      <xdr:nvSpPr>
        <xdr:cNvPr id="538" name="楕円 537"/>
        <xdr:cNvSpPr/>
      </xdr:nvSpPr>
      <xdr:spPr>
        <a:xfrm>
          <a:off x="13652500" y="662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32613</xdr:rowOff>
    </xdr:from>
    <xdr:ext cx="534377" cy="259045"/>
    <xdr:sp macro="" textlink="">
      <xdr:nvSpPr>
        <xdr:cNvPr id="539" name="テキスト ボックス 538"/>
        <xdr:cNvSpPr txBox="1"/>
      </xdr:nvSpPr>
      <xdr:spPr>
        <a:xfrm>
          <a:off x="13436111" y="671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151095</xdr:rowOff>
    </xdr:from>
    <xdr:to>
      <xdr:col>67</xdr:col>
      <xdr:colOff>101600</xdr:colOff>
      <xdr:row>39</xdr:row>
      <xdr:rowOff>81245</xdr:rowOff>
    </xdr:to>
    <xdr:sp macro="" textlink="">
      <xdr:nvSpPr>
        <xdr:cNvPr id="540" name="楕円 539"/>
        <xdr:cNvSpPr/>
      </xdr:nvSpPr>
      <xdr:spPr>
        <a:xfrm>
          <a:off x="12763500" y="666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72372</xdr:rowOff>
    </xdr:from>
    <xdr:ext cx="534377" cy="259045"/>
    <xdr:sp macro="" textlink="">
      <xdr:nvSpPr>
        <xdr:cNvPr id="541" name="テキスト ボックス 540"/>
        <xdr:cNvSpPr txBox="1"/>
      </xdr:nvSpPr>
      <xdr:spPr>
        <a:xfrm>
          <a:off x="12547111" y="675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157287</xdr:rowOff>
    </xdr:from>
    <xdr:to>
      <xdr:col>85</xdr:col>
      <xdr:colOff>127000</xdr:colOff>
      <xdr:row>58</xdr:row>
      <xdr:rowOff>9356</xdr:rowOff>
    </xdr:to>
    <xdr:cxnSp macro="">
      <xdr:nvCxnSpPr>
        <xdr:cNvPr id="570" name="直線コネクタ 569"/>
        <xdr:cNvCxnSpPr/>
      </xdr:nvCxnSpPr>
      <xdr:spPr>
        <a:xfrm flipV="1">
          <a:off x="15481300" y="9929937"/>
          <a:ext cx="838200" cy="2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9356</xdr:rowOff>
    </xdr:from>
    <xdr:to>
      <xdr:col>81</xdr:col>
      <xdr:colOff>50800</xdr:colOff>
      <xdr:row>58</xdr:row>
      <xdr:rowOff>18542</xdr:rowOff>
    </xdr:to>
    <xdr:cxnSp macro="">
      <xdr:nvCxnSpPr>
        <xdr:cNvPr id="573" name="直線コネクタ 572"/>
        <xdr:cNvCxnSpPr/>
      </xdr:nvCxnSpPr>
      <xdr:spPr>
        <a:xfrm flipV="1">
          <a:off x="14592300" y="9953456"/>
          <a:ext cx="889000" cy="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18542</xdr:rowOff>
    </xdr:from>
    <xdr:to>
      <xdr:col>76</xdr:col>
      <xdr:colOff>114300</xdr:colOff>
      <xdr:row>58</xdr:row>
      <xdr:rowOff>24078</xdr:rowOff>
    </xdr:to>
    <xdr:cxnSp macro="">
      <xdr:nvCxnSpPr>
        <xdr:cNvPr id="576" name="直線コネクタ 575"/>
        <xdr:cNvCxnSpPr/>
      </xdr:nvCxnSpPr>
      <xdr:spPr>
        <a:xfrm flipV="1">
          <a:off x="13703300" y="9962642"/>
          <a:ext cx="8890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163307</xdr:rowOff>
    </xdr:from>
    <xdr:to>
      <xdr:col>71</xdr:col>
      <xdr:colOff>177800</xdr:colOff>
      <xdr:row>58</xdr:row>
      <xdr:rowOff>24078</xdr:rowOff>
    </xdr:to>
    <xdr:cxnSp macro="">
      <xdr:nvCxnSpPr>
        <xdr:cNvPr id="579" name="直線コネクタ 578"/>
        <xdr:cNvCxnSpPr/>
      </xdr:nvCxnSpPr>
      <xdr:spPr>
        <a:xfrm>
          <a:off x="12814300" y="9935957"/>
          <a:ext cx="889000" cy="3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106487</xdr:rowOff>
    </xdr:from>
    <xdr:to>
      <xdr:col>85</xdr:col>
      <xdr:colOff>177800</xdr:colOff>
      <xdr:row>58</xdr:row>
      <xdr:rowOff>36637</xdr:rowOff>
    </xdr:to>
    <xdr:sp macro="" textlink="">
      <xdr:nvSpPr>
        <xdr:cNvPr id="589" name="楕円 588"/>
        <xdr:cNvSpPr/>
      </xdr:nvSpPr>
      <xdr:spPr>
        <a:xfrm>
          <a:off x="16268700" y="987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21414</xdr:rowOff>
    </xdr:from>
    <xdr:ext cx="534377" cy="259045"/>
    <xdr:sp macro="" textlink="">
      <xdr:nvSpPr>
        <xdr:cNvPr id="590" name="教育費該当値テキスト"/>
        <xdr:cNvSpPr txBox="1"/>
      </xdr:nvSpPr>
      <xdr:spPr>
        <a:xfrm>
          <a:off x="16370300" y="979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130006</xdr:rowOff>
    </xdr:from>
    <xdr:to>
      <xdr:col>81</xdr:col>
      <xdr:colOff>101600</xdr:colOff>
      <xdr:row>58</xdr:row>
      <xdr:rowOff>60156</xdr:rowOff>
    </xdr:to>
    <xdr:sp macro="" textlink="">
      <xdr:nvSpPr>
        <xdr:cNvPr id="591" name="楕円 590"/>
        <xdr:cNvSpPr/>
      </xdr:nvSpPr>
      <xdr:spPr>
        <a:xfrm>
          <a:off x="15430500" y="990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51283</xdr:rowOff>
    </xdr:from>
    <xdr:ext cx="534377" cy="259045"/>
    <xdr:sp macro="" textlink="">
      <xdr:nvSpPr>
        <xdr:cNvPr id="592" name="テキスト ボックス 591"/>
        <xdr:cNvSpPr txBox="1"/>
      </xdr:nvSpPr>
      <xdr:spPr>
        <a:xfrm>
          <a:off x="15214111" y="999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139192</xdr:rowOff>
    </xdr:from>
    <xdr:to>
      <xdr:col>76</xdr:col>
      <xdr:colOff>165100</xdr:colOff>
      <xdr:row>58</xdr:row>
      <xdr:rowOff>69342</xdr:rowOff>
    </xdr:to>
    <xdr:sp macro="" textlink="">
      <xdr:nvSpPr>
        <xdr:cNvPr id="593" name="楕円 592"/>
        <xdr:cNvSpPr/>
      </xdr:nvSpPr>
      <xdr:spPr>
        <a:xfrm>
          <a:off x="14541500" y="99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60469</xdr:rowOff>
    </xdr:from>
    <xdr:ext cx="534377" cy="259045"/>
    <xdr:sp macro="" textlink="">
      <xdr:nvSpPr>
        <xdr:cNvPr id="594" name="テキスト ボックス 593"/>
        <xdr:cNvSpPr txBox="1"/>
      </xdr:nvSpPr>
      <xdr:spPr>
        <a:xfrm>
          <a:off x="14325111" y="100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144728</xdr:rowOff>
    </xdr:from>
    <xdr:to>
      <xdr:col>72</xdr:col>
      <xdr:colOff>38100</xdr:colOff>
      <xdr:row>58</xdr:row>
      <xdr:rowOff>74878</xdr:rowOff>
    </xdr:to>
    <xdr:sp macro="" textlink="">
      <xdr:nvSpPr>
        <xdr:cNvPr id="595" name="楕円 594"/>
        <xdr:cNvSpPr/>
      </xdr:nvSpPr>
      <xdr:spPr>
        <a:xfrm>
          <a:off x="13652500" y="99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66005</xdr:rowOff>
    </xdr:from>
    <xdr:ext cx="534377" cy="259045"/>
    <xdr:sp macro="" textlink="">
      <xdr:nvSpPr>
        <xdr:cNvPr id="596" name="テキスト ボックス 595"/>
        <xdr:cNvSpPr txBox="1"/>
      </xdr:nvSpPr>
      <xdr:spPr>
        <a:xfrm>
          <a:off x="13436111" y="1001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112507</xdr:rowOff>
    </xdr:from>
    <xdr:to>
      <xdr:col>67</xdr:col>
      <xdr:colOff>101600</xdr:colOff>
      <xdr:row>58</xdr:row>
      <xdr:rowOff>42657</xdr:rowOff>
    </xdr:to>
    <xdr:sp macro="" textlink="">
      <xdr:nvSpPr>
        <xdr:cNvPr id="597" name="楕円 596"/>
        <xdr:cNvSpPr/>
      </xdr:nvSpPr>
      <xdr:spPr>
        <a:xfrm>
          <a:off x="12763500" y="988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33784</xdr:rowOff>
    </xdr:from>
    <xdr:ext cx="534377" cy="259045"/>
    <xdr:sp macro="" textlink="">
      <xdr:nvSpPr>
        <xdr:cNvPr id="598" name="テキスト ボックス 597"/>
        <xdr:cNvSpPr txBox="1"/>
      </xdr:nvSpPr>
      <xdr:spPr>
        <a:xfrm>
          <a:off x="12547111" y="997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74812</xdr:rowOff>
    </xdr:from>
    <xdr:to>
      <xdr:col>85</xdr:col>
      <xdr:colOff>127000</xdr:colOff>
      <xdr:row>78</xdr:row>
      <xdr:rowOff>137984</xdr:rowOff>
    </xdr:to>
    <xdr:cxnSp macro="">
      <xdr:nvCxnSpPr>
        <xdr:cNvPr id="625" name="直線コネクタ 624"/>
        <xdr:cNvCxnSpPr/>
      </xdr:nvCxnSpPr>
      <xdr:spPr>
        <a:xfrm flipV="1">
          <a:off x="15481300" y="13447912"/>
          <a:ext cx="838200" cy="6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30962</xdr:rowOff>
    </xdr:from>
    <xdr:ext cx="534377" cy="259045"/>
    <xdr:sp macro="" textlink="">
      <xdr:nvSpPr>
        <xdr:cNvPr id="626" name="災害復旧費平均値テキスト"/>
        <xdr:cNvSpPr txBox="1"/>
      </xdr:nvSpPr>
      <xdr:spPr>
        <a:xfrm>
          <a:off x="16370300" y="13404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133933</xdr:rowOff>
    </xdr:from>
    <xdr:to>
      <xdr:col>81</xdr:col>
      <xdr:colOff>50800</xdr:colOff>
      <xdr:row>78</xdr:row>
      <xdr:rowOff>137984</xdr:rowOff>
    </xdr:to>
    <xdr:cxnSp macro="">
      <xdr:nvCxnSpPr>
        <xdr:cNvPr id="628" name="直線コネクタ 627"/>
        <xdr:cNvCxnSpPr/>
      </xdr:nvCxnSpPr>
      <xdr:spPr>
        <a:xfrm>
          <a:off x="14592300" y="13507033"/>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68907</xdr:rowOff>
    </xdr:from>
    <xdr:to>
      <xdr:col>76</xdr:col>
      <xdr:colOff>114300</xdr:colOff>
      <xdr:row>78</xdr:row>
      <xdr:rowOff>133933</xdr:rowOff>
    </xdr:to>
    <xdr:cxnSp macro="">
      <xdr:nvCxnSpPr>
        <xdr:cNvPr id="631" name="直線コネクタ 630"/>
        <xdr:cNvCxnSpPr/>
      </xdr:nvCxnSpPr>
      <xdr:spPr>
        <a:xfrm>
          <a:off x="13703300" y="13442007"/>
          <a:ext cx="889000" cy="6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68907</xdr:rowOff>
    </xdr:from>
    <xdr:to>
      <xdr:col>71</xdr:col>
      <xdr:colOff>177800</xdr:colOff>
      <xdr:row>78</xdr:row>
      <xdr:rowOff>101346</xdr:rowOff>
    </xdr:to>
    <xdr:cxnSp macro="">
      <xdr:nvCxnSpPr>
        <xdr:cNvPr id="634" name="直線コネクタ 633"/>
        <xdr:cNvCxnSpPr/>
      </xdr:nvCxnSpPr>
      <xdr:spPr>
        <a:xfrm flipV="1">
          <a:off x="12814300" y="13442007"/>
          <a:ext cx="889000" cy="3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156833</xdr:rowOff>
    </xdr:from>
    <xdr:ext cx="534377" cy="259045"/>
    <xdr:sp macro="" textlink="">
      <xdr:nvSpPr>
        <xdr:cNvPr id="636" name="テキスト ボックス 635"/>
        <xdr:cNvSpPr txBox="1"/>
      </xdr:nvSpPr>
      <xdr:spPr>
        <a:xfrm>
          <a:off x="13436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166833</xdr:rowOff>
    </xdr:from>
    <xdr:ext cx="469744" cy="259045"/>
    <xdr:sp macro="" textlink="">
      <xdr:nvSpPr>
        <xdr:cNvPr id="638" name="テキスト ボックス 637"/>
        <xdr:cNvSpPr txBox="1"/>
      </xdr:nvSpPr>
      <xdr:spPr>
        <a:xfrm>
          <a:off x="12579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24012</xdr:rowOff>
    </xdr:from>
    <xdr:to>
      <xdr:col>85</xdr:col>
      <xdr:colOff>177800</xdr:colOff>
      <xdr:row>78</xdr:row>
      <xdr:rowOff>125612</xdr:rowOff>
    </xdr:to>
    <xdr:sp macro="" textlink="">
      <xdr:nvSpPr>
        <xdr:cNvPr id="644" name="楕円 643"/>
        <xdr:cNvSpPr/>
      </xdr:nvSpPr>
      <xdr:spPr>
        <a:xfrm>
          <a:off x="16268700" y="133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154839</xdr:rowOff>
    </xdr:from>
    <xdr:ext cx="534377" cy="259045"/>
    <xdr:sp macro="" textlink="">
      <xdr:nvSpPr>
        <xdr:cNvPr id="645" name="災害復旧費該当値テキスト"/>
        <xdr:cNvSpPr txBox="1"/>
      </xdr:nvSpPr>
      <xdr:spPr>
        <a:xfrm>
          <a:off x="16370300" y="1318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87184</xdr:rowOff>
    </xdr:from>
    <xdr:to>
      <xdr:col>81</xdr:col>
      <xdr:colOff>101600</xdr:colOff>
      <xdr:row>79</xdr:row>
      <xdr:rowOff>17334</xdr:rowOff>
    </xdr:to>
    <xdr:sp macro="" textlink="">
      <xdr:nvSpPr>
        <xdr:cNvPr id="646" name="楕円 645"/>
        <xdr:cNvSpPr/>
      </xdr:nvSpPr>
      <xdr:spPr>
        <a:xfrm>
          <a:off x="15430500" y="1346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8461</xdr:rowOff>
    </xdr:from>
    <xdr:ext cx="378565" cy="259045"/>
    <xdr:sp macro="" textlink="">
      <xdr:nvSpPr>
        <xdr:cNvPr id="647" name="テキスト ボックス 646"/>
        <xdr:cNvSpPr txBox="1"/>
      </xdr:nvSpPr>
      <xdr:spPr>
        <a:xfrm>
          <a:off x="15292017" y="1355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83133</xdr:rowOff>
    </xdr:from>
    <xdr:to>
      <xdr:col>76</xdr:col>
      <xdr:colOff>165100</xdr:colOff>
      <xdr:row>79</xdr:row>
      <xdr:rowOff>13283</xdr:rowOff>
    </xdr:to>
    <xdr:sp macro="" textlink="">
      <xdr:nvSpPr>
        <xdr:cNvPr id="648" name="楕円 647"/>
        <xdr:cNvSpPr/>
      </xdr:nvSpPr>
      <xdr:spPr>
        <a:xfrm>
          <a:off x="14541500" y="1345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4410</xdr:rowOff>
    </xdr:from>
    <xdr:ext cx="469744" cy="259045"/>
    <xdr:sp macro="" textlink="">
      <xdr:nvSpPr>
        <xdr:cNvPr id="649" name="テキスト ボックス 648"/>
        <xdr:cNvSpPr txBox="1"/>
      </xdr:nvSpPr>
      <xdr:spPr>
        <a:xfrm>
          <a:off x="14357428" y="1354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18107</xdr:rowOff>
    </xdr:from>
    <xdr:to>
      <xdr:col>72</xdr:col>
      <xdr:colOff>38100</xdr:colOff>
      <xdr:row>78</xdr:row>
      <xdr:rowOff>119707</xdr:rowOff>
    </xdr:to>
    <xdr:sp macro="" textlink="">
      <xdr:nvSpPr>
        <xdr:cNvPr id="650" name="楕円 649"/>
        <xdr:cNvSpPr/>
      </xdr:nvSpPr>
      <xdr:spPr>
        <a:xfrm>
          <a:off x="13652500" y="133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136234</xdr:rowOff>
    </xdr:from>
    <xdr:ext cx="534377" cy="259045"/>
    <xdr:sp macro="" textlink="">
      <xdr:nvSpPr>
        <xdr:cNvPr id="651" name="テキスト ボックス 650"/>
        <xdr:cNvSpPr txBox="1"/>
      </xdr:nvSpPr>
      <xdr:spPr>
        <a:xfrm>
          <a:off x="13436111" y="1316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50546</xdr:rowOff>
    </xdr:from>
    <xdr:to>
      <xdr:col>67</xdr:col>
      <xdr:colOff>101600</xdr:colOff>
      <xdr:row>78</xdr:row>
      <xdr:rowOff>152146</xdr:rowOff>
    </xdr:to>
    <xdr:sp macro="" textlink="">
      <xdr:nvSpPr>
        <xdr:cNvPr id="652" name="楕円 651"/>
        <xdr:cNvSpPr/>
      </xdr:nvSpPr>
      <xdr:spPr>
        <a:xfrm>
          <a:off x="12763500" y="134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168673</xdr:rowOff>
    </xdr:from>
    <xdr:ext cx="534377" cy="259045"/>
    <xdr:sp macro="" textlink="">
      <xdr:nvSpPr>
        <xdr:cNvPr id="653" name="テキスト ボックス 652"/>
        <xdr:cNvSpPr txBox="1"/>
      </xdr:nvSpPr>
      <xdr:spPr>
        <a:xfrm>
          <a:off x="12547111" y="13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52197</xdr:rowOff>
    </xdr:from>
    <xdr:to>
      <xdr:col>85</xdr:col>
      <xdr:colOff>127000</xdr:colOff>
      <xdr:row>95</xdr:row>
      <xdr:rowOff>54679</xdr:rowOff>
    </xdr:to>
    <xdr:cxnSp macro="">
      <xdr:nvCxnSpPr>
        <xdr:cNvPr id="680" name="直線コネクタ 679"/>
        <xdr:cNvCxnSpPr/>
      </xdr:nvCxnSpPr>
      <xdr:spPr>
        <a:xfrm>
          <a:off x="15481300" y="16339947"/>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1"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52197</xdr:rowOff>
    </xdr:from>
    <xdr:to>
      <xdr:col>81</xdr:col>
      <xdr:colOff>50800</xdr:colOff>
      <xdr:row>95</xdr:row>
      <xdr:rowOff>64798</xdr:rowOff>
    </xdr:to>
    <xdr:cxnSp macro="">
      <xdr:nvCxnSpPr>
        <xdr:cNvPr id="683" name="直線コネクタ 682"/>
        <xdr:cNvCxnSpPr/>
      </xdr:nvCxnSpPr>
      <xdr:spPr>
        <a:xfrm flipV="1">
          <a:off x="14592300" y="16339947"/>
          <a:ext cx="889000" cy="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5" name="テキスト ボックス 684"/>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64798</xdr:rowOff>
    </xdr:from>
    <xdr:to>
      <xdr:col>76</xdr:col>
      <xdr:colOff>114300</xdr:colOff>
      <xdr:row>95</xdr:row>
      <xdr:rowOff>76039</xdr:rowOff>
    </xdr:to>
    <xdr:cxnSp macro="">
      <xdr:nvCxnSpPr>
        <xdr:cNvPr id="686" name="直線コネクタ 685"/>
        <xdr:cNvCxnSpPr/>
      </xdr:nvCxnSpPr>
      <xdr:spPr>
        <a:xfrm flipV="1">
          <a:off x="13703300" y="16352548"/>
          <a:ext cx="889000" cy="1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88" name="テキスト ボックス 687"/>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76039</xdr:rowOff>
    </xdr:from>
    <xdr:to>
      <xdr:col>71</xdr:col>
      <xdr:colOff>177800</xdr:colOff>
      <xdr:row>95</xdr:row>
      <xdr:rowOff>90830</xdr:rowOff>
    </xdr:to>
    <xdr:cxnSp macro="">
      <xdr:nvCxnSpPr>
        <xdr:cNvPr id="689" name="直線コネクタ 688"/>
        <xdr:cNvCxnSpPr/>
      </xdr:nvCxnSpPr>
      <xdr:spPr>
        <a:xfrm flipV="1">
          <a:off x="12814300" y="16363789"/>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1" name="テキスト ボックス 690"/>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3" name="テキスト ボックス 692"/>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3879</xdr:rowOff>
    </xdr:from>
    <xdr:to>
      <xdr:col>85</xdr:col>
      <xdr:colOff>177800</xdr:colOff>
      <xdr:row>95</xdr:row>
      <xdr:rowOff>105479</xdr:rowOff>
    </xdr:to>
    <xdr:sp macro="" textlink="">
      <xdr:nvSpPr>
        <xdr:cNvPr id="699" name="楕円 698"/>
        <xdr:cNvSpPr/>
      </xdr:nvSpPr>
      <xdr:spPr>
        <a:xfrm>
          <a:off x="16268700" y="162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26756</xdr:rowOff>
    </xdr:from>
    <xdr:ext cx="599010" cy="259045"/>
    <xdr:sp macro="" textlink="">
      <xdr:nvSpPr>
        <xdr:cNvPr id="700" name="公債費該当値テキスト"/>
        <xdr:cNvSpPr txBox="1"/>
      </xdr:nvSpPr>
      <xdr:spPr>
        <a:xfrm>
          <a:off x="16370300" y="1614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1397</xdr:rowOff>
    </xdr:from>
    <xdr:to>
      <xdr:col>81</xdr:col>
      <xdr:colOff>101600</xdr:colOff>
      <xdr:row>95</xdr:row>
      <xdr:rowOff>102997</xdr:rowOff>
    </xdr:to>
    <xdr:sp macro="" textlink="">
      <xdr:nvSpPr>
        <xdr:cNvPr id="701" name="楕円 700"/>
        <xdr:cNvSpPr/>
      </xdr:nvSpPr>
      <xdr:spPr>
        <a:xfrm>
          <a:off x="15430500" y="162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119524</xdr:rowOff>
    </xdr:from>
    <xdr:ext cx="599010" cy="259045"/>
    <xdr:sp macro="" textlink="">
      <xdr:nvSpPr>
        <xdr:cNvPr id="702" name="テキスト ボックス 701"/>
        <xdr:cNvSpPr txBox="1"/>
      </xdr:nvSpPr>
      <xdr:spPr>
        <a:xfrm>
          <a:off x="15181795" y="1606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13998</xdr:rowOff>
    </xdr:from>
    <xdr:to>
      <xdr:col>76</xdr:col>
      <xdr:colOff>165100</xdr:colOff>
      <xdr:row>95</xdr:row>
      <xdr:rowOff>115598</xdr:rowOff>
    </xdr:to>
    <xdr:sp macro="" textlink="">
      <xdr:nvSpPr>
        <xdr:cNvPr id="703" name="楕円 702"/>
        <xdr:cNvSpPr/>
      </xdr:nvSpPr>
      <xdr:spPr>
        <a:xfrm>
          <a:off x="14541500" y="1630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132125</xdr:rowOff>
    </xdr:from>
    <xdr:ext cx="599010" cy="259045"/>
    <xdr:sp macro="" textlink="">
      <xdr:nvSpPr>
        <xdr:cNvPr id="704" name="テキスト ボックス 703"/>
        <xdr:cNvSpPr txBox="1"/>
      </xdr:nvSpPr>
      <xdr:spPr>
        <a:xfrm>
          <a:off x="14292795" y="160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25239</xdr:rowOff>
    </xdr:from>
    <xdr:to>
      <xdr:col>72</xdr:col>
      <xdr:colOff>38100</xdr:colOff>
      <xdr:row>95</xdr:row>
      <xdr:rowOff>126839</xdr:rowOff>
    </xdr:to>
    <xdr:sp macro="" textlink="">
      <xdr:nvSpPr>
        <xdr:cNvPr id="705" name="楕円 704"/>
        <xdr:cNvSpPr/>
      </xdr:nvSpPr>
      <xdr:spPr>
        <a:xfrm>
          <a:off x="13652500" y="1631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143366</xdr:rowOff>
    </xdr:from>
    <xdr:ext cx="599010" cy="259045"/>
    <xdr:sp macro="" textlink="">
      <xdr:nvSpPr>
        <xdr:cNvPr id="706" name="テキスト ボックス 705"/>
        <xdr:cNvSpPr txBox="1"/>
      </xdr:nvSpPr>
      <xdr:spPr>
        <a:xfrm>
          <a:off x="13403795" y="1608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40030</xdr:rowOff>
    </xdr:from>
    <xdr:to>
      <xdr:col>67</xdr:col>
      <xdr:colOff>101600</xdr:colOff>
      <xdr:row>95</xdr:row>
      <xdr:rowOff>141630</xdr:rowOff>
    </xdr:to>
    <xdr:sp macro="" textlink="">
      <xdr:nvSpPr>
        <xdr:cNvPr id="707" name="楕円 706"/>
        <xdr:cNvSpPr/>
      </xdr:nvSpPr>
      <xdr:spPr>
        <a:xfrm>
          <a:off x="12763500" y="163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158157</xdr:rowOff>
    </xdr:from>
    <xdr:ext cx="599010" cy="259045"/>
    <xdr:sp macro="" textlink="">
      <xdr:nvSpPr>
        <xdr:cNvPr id="708" name="テキスト ボックス 707"/>
        <xdr:cNvSpPr txBox="1"/>
      </xdr:nvSpPr>
      <xdr:spPr>
        <a:xfrm>
          <a:off x="12514795" y="1610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民生費が住民一人当たり</a:t>
          </a:r>
          <a:r>
            <a:rPr kumimoji="1" lang="en-US" altLang="ja-JP" sz="1300">
              <a:latin typeface="ＭＳ Ｐゴシック" panose="020B0600070205080204" pitchFamily="50" charset="-128"/>
              <a:ea typeface="ＭＳ Ｐゴシック" panose="020B0600070205080204" pitchFamily="50" charset="-128"/>
            </a:rPr>
            <a:t>203,220</a:t>
          </a:r>
          <a:r>
            <a:rPr kumimoji="1" lang="ja-JP" altLang="en-US" sz="1300">
              <a:latin typeface="ＭＳ Ｐゴシック" panose="020B0600070205080204" pitchFamily="50" charset="-128"/>
              <a:ea typeface="ＭＳ Ｐゴシック" panose="020B0600070205080204" pitchFamily="50" charset="-128"/>
            </a:rPr>
            <a:t>円となっており前年度より減ではあるもの、一人当たりのコストが高い状況である。前年度と同様、社会福祉費と障害福祉費の費用が大きい上に児童福祉費の保育園の費用が前年度より増額となった。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農林水産業費が住民一人当たり</a:t>
          </a:r>
          <a:r>
            <a:rPr kumimoji="1" lang="en-US" altLang="ja-JP" sz="1300">
              <a:latin typeface="ＭＳ Ｐゴシック" panose="020B0600070205080204" pitchFamily="50" charset="-128"/>
              <a:ea typeface="ＭＳ Ｐゴシック" panose="020B0600070205080204" pitchFamily="50" charset="-128"/>
            </a:rPr>
            <a:t>149,895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円となっており、類似団体と比較して一人当たりのコストが高い状況である。本年度、国営ダムの負担金があったため前年度増となった。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公債費が住民一人当たり、</a:t>
          </a:r>
          <a:r>
            <a:rPr kumimoji="1" lang="en-US" altLang="ja-JP" sz="1300">
              <a:latin typeface="ＭＳ Ｐゴシック" panose="020B0600070205080204" pitchFamily="50" charset="-128"/>
              <a:ea typeface="ＭＳ Ｐゴシック" panose="020B0600070205080204" pitchFamily="50" charset="-128"/>
            </a:rPr>
            <a:t>131,096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円となっており類似団体と比較しても一人当たりのコストが高い状況である。本年度より償還額が減少していく見込みではあるが今後大型事業も予定しているため、計画的に事業を推進していく。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年度においては台風２４号に係る災害復旧の臨時財政需要があったため、実質単年度収支は赤字となっているが、財政調整基金の取り崩しにより、実質収支は黒字となっている。今後の財政運営の安定化のために経費削減に努め、計画的な基金の積み立て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全会計において黒字を計上しているが、一般会計から各特別会計へ繰出しており、一般会計の負担が大きくなっている。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また公営企業特別会計においては独立採算の原点に立ち返り、料金改定や徴収率の向上を図り、一般会計の負担を減らすよう努める。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6514710</v>
      </c>
      <c r="BO4" s="430"/>
      <c r="BP4" s="430"/>
      <c r="BQ4" s="430"/>
      <c r="BR4" s="430"/>
      <c r="BS4" s="430"/>
      <c r="BT4" s="430"/>
      <c r="BU4" s="431"/>
      <c r="BV4" s="429">
        <v>6048551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2.1</v>
      </c>
      <c r="CU4" s="436"/>
      <c r="CV4" s="436"/>
      <c r="CW4" s="436"/>
      <c r="CX4" s="436"/>
      <c r="CY4" s="436"/>
      <c r="CZ4" s="436"/>
      <c r="DA4" s="437"/>
      <c r="DB4" s="435">
        <v>3.9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6402979</v>
      </c>
      <c r="BO5" s="467"/>
      <c r="BP5" s="467"/>
      <c r="BQ5" s="467"/>
      <c r="BR5" s="467"/>
      <c r="BS5" s="467"/>
      <c r="BT5" s="467"/>
      <c r="BU5" s="468"/>
      <c r="BV5" s="466">
        <v>5889047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86.3</v>
      </c>
      <c r="CU5" s="464"/>
      <c r="CV5" s="464"/>
      <c r="CW5" s="464"/>
      <c r="CX5" s="464"/>
      <c r="CY5" s="464"/>
      <c r="CZ5" s="464"/>
      <c r="DA5" s="465"/>
      <c r="DB5" s="463">
        <v>89.3</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111731</v>
      </c>
      <c r="BO6" s="467"/>
      <c r="BP6" s="467"/>
      <c r="BQ6" s="467"/>
      <c r="BR6" s="467"/>
      <c r="BS6" s="467"/>
      <c r="BT6" s="467"/>
      <c r="BU6" s="468"/>
      <c r="BV6" s="466">
        <v>159504</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89.5</v>
      </c>
      <c r="CU6" s="504"/>
      <c r="CV6" s="504"/>
      <c r="CW6" s="504"/>
      <c r="CX6" s="504"/>
      <c r="CY6" s="504"/>
      <c r="CZ6" s="504"/>
      <c r="DA6" s="505"/>
      <c r="DB6" s="503">
        <v>92.7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33642</v>
      </c>
      <c r="BO7" s="467"/>
      <c r="BP7" s="467"/>
      <c r="BQ7" s="467"/>
      <c r="BR7" s="467"/>
      <c r="BS7" s="467"/>
      <c r="BT7" s="467"/>
      <c r="BU7" s="468"/>
      <c r="BV7" s="466">
        <v>14739</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3646563</v>
      </c>
      <c r="CU7" s="467"/>
      <c r="CV7" s="467"/>
      <c r="CW7" s="467"/>
      <c r="CX7" s="467"/>
      <c r="CY7" s="467"/>
      <c r="CZ7" s="467"/>
      <c r="DA7" s="468"/>
      <c r="DB7" s="466">
        <v>3673126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78089</v>
      </c>
      <c r="BO8" s="467"/>
      <c r="BP8" s="467"/>
      <c r="BQ8" s="467"/>
      <c r="BR8" s="467"/>
      <c r="BS8" s="467"/>
      <c r="BT8" s="467"/>
      <c r="BU8" s="468"/>
      <c r="BV8" s="466">
        <v>144765</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0.13</v>
      </c>
      <c r="CU8" s="507"/>
      <c r="CV8" s="507"/>
      <c r="CW8" s="507"/>
      <c r="CX8" s="507"/>
      <c r="CY8" s="507"/>
      <c r="CZ8" s="507"/>
      <c r="DA8" s="508"/>
      <c r="DB8" s="506">
        <v>0.13</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6362</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105</v>
      </c>
      <c r="AV9" s="499"/>
      <c r="AW9" s="499"/>
      <c r="AX9" s="499"/>
      <c r="AY9" s="500" t="s">
        <v>116</v>
      </c>
      <c r="AZ9" s="501"/>
      <c r="BA9" s="501"/>
      <c r="BB9" s="501"/>
      <c r="BC9" s="501"/>
      <c r="BD9" s="501"/>
      <c r="BE9" s="501"/>
      <c r="BF9" s="501"/>
      <c r="BG9" s="501"/>
      <c r="BH9" s="501"/>
      <c r="BI9" s="501"/>
      <c r="BJ9" s="501"/>
      <c r="BK9" s="501"/>
      <c r="BL9" s="501"/>
      <c r="BM9" s="502"/>
      <c r="BN9" s="466">
        <v>-66675</v>
      </c>
      <c r="BO9" s="467"/>
      <c r="BP9" s="467"/>
      <c r="BQ9" s="467"/>
      <c r="BR9" s="467"/>
      <c r="BS9" s="467"/>
      <c r="BT9" s="467"/>
      <c r="BU9" s="468"/>
      <c r="BV9" s="466">
        <v>53167</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20.8</v>
      </c>
      <c r="CU9" s="464"/>
      <c r="CV9" s="464"/>
      <c r="CW9" s="464"/>
      <c r="CX9" s="464"/>
      <c r="CY9" s="464"/>
      <c r="CZ9" s="464"/>
      <c r="DA9" s="465"/>
      <c r="DB9" s="463">
        <v>22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6844</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0</v>
      </c>
      <c r="BO10" s="467"/>
      <c r="BP10" s="467"/>
      <c r="BQ10" s="467"/>
      <c r="BR10" s="467"/>
      <c r="BS10" s="467"/>
      <c r="BT10" s="467"/>
      <c r="BU10" s="468"/>
      <c r="BV10" s="466">
        <v>0</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6730</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86000</v>
      </c>
      <c r="BO12" s="467"/>
      <c r="BP12" s="467"/>
      <c r="BQ12" s="467"/>
      <c r="BR12" s="467"/>
      <c r="BS12" s="467"/>
      <c r="BT12" s="467"/>
      <c r="BU12" s="468"/>
      <c r="BV12" s="466">
        <v>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130</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6706</v>
      </c>
      <c r="S13" s="548"/>
      <c r="T13" s="548"/>
      <c r="U13" s="548"/>
      <c r="V13" s="549"/>
      <c r="W13" s="482" t="s">
        <v>141</v>
      </c>
      <c r="X13" s="483"/>
      <c r="Y13" s="483"/>
      <c r="Z13" s="483"/>
      <c r="AA13" s="483"/>
      <c r="AB13" s="473"/>
      <c r="AC13" s="517">
        <v>869</v>
      </c>
      <c r="AD13" s="518"/>
      <c r="AE13" s="518"/>
      <c r="AF13" s="518"/>
      <c r="AG13" s="557"/>
      <c r="AH13" s="517">
        <v>1010</v>
      </c>
      <c r="AI13" s="518"/>
      <c r="AJ13" s="518"/>
      <c r="AK13" s="518"/>
      <c r="AL13" s="519"/>
      <c r="AM13" s="495" t="s">
        <v>142</v>
      </c>
      <c r="AN13" s="496"/>
      <c r="AO13" s="496"/>
      <c r="AP13" s="496"/>
      <c r="AQ13" s="496"/>
      <c r="AR13" s="496"/>
      <c r="AS13" s="496"/>
      <c r="AT13" s="497"/>
      <c r="AU13" s="498" t="s">
        <v>136</v>
      </c>
      <c r="AV13" s="499"/>
      <c r="AW13" s="499"/>
      <c r="AX13" s="499"/>
      <c r="AY13" s="500" t="s">
        <v>143</v>
      </c>
      <c r="AZ13" s="501"/>
      <c r="BA13" s="501"/>
      <c r="BB13" s="501"/>
      <c r="BC13" s="501"/>
      <c r="BD13" s="501"/>
      <c r="BE13" s="501"/>
      <c r="BF13" s="501"/>
      <c r="BG13" s="501"/>
      <c r="BH13" s="501"/>
      <c r="BI13" s="501"/>
      <c r="BJ13" s="501"/>
      <c r="BK13" s="501"/>
      <c r="BL13" s="501"/>
      <c r="BM13" s="502"/>
      <c r="BN13" s="466">
        <v>-152675</v>
      </c>
      <c r="BO13" s="467"/>
      <c r="BP13" s="467"/>
      <c r="BQ13" s="467"/>
      <c r="BR13" s="467"/>
      <c r="BS13" s="467"/>
      <c r="BT13" s="467"/>
      <c r="BU13" s="468"/>
      <c r="BV13" s="466">
        <v>53167</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10.4</v>
      </c>
      <c r="CU13" s="464"/>
      <c r="CV13" s="464"/>
      <c r="CW13" s="464"/>
      <c r="CX13" s="464"/>
      <c r="CY13" s="464"/>
      <c r="CZ13" s="464"/>
      <c r="DA13" s="465"/>
      <c r="DB13" s="463">
        <v>11.3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6838</v>
      </c>
      <c r="S14" s="548"/>
      <c r="T14" s="548"/>
      <c r="U14" s="548"/>
      <c r="V14" s="549"/>
      <c r="W14" s="456"/>
      <c r="X14" s="457"/>
      <c r="Y14" s="457"/>
      <c r="Z14" s="457"/>
      <c r="AA14" s="457"/>
      <c r="AB14" s="446"/>
      <c r="AC14" s="550">
        <v>32</v>
      </c>
      <c r="AD14" s="551"/>
      <c r="AE14" s="551"/>
      <c r="AF14" s="551"/>
      <c r="AG14" s="552"/>
      <c r="AH14" s="550">
        <v>35.1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75.3</v>
      </c>
      <c r="CU14" s="562"/>
      <c r="CV14" s="562"/>
      <c r="CW14" s="562"/>
      <c r="CX14" s="562"/>
      <c r="CY14" s="562"/>
      <c r="CZ14" s="562"/>
      <c r="DA14" s="563"/>
      <c r="DB14" s="561">
        <v>86.2</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6816</v>
      </c>
      <c r="S15" s="548"/>
      <c r="T15" s="548"/>
      <c r="U15" s="548"/>
      <c r="V15" s="549"/>
      <c r="W15" s="482" t="s">
        <v>148</v>
      </c>
      <c r="X15" s="483"/>
      <c r="Y15" s="483"/>
      <c r="Z15" s="483"/>
      <c r="AA15" s="483"/>
      <c r="AB15" s="473"/>
      <c r="AC15" s="517">
        <v>333</v>
      </c>
      <c r="AD15" s="518"/>
      <c r="AE15" s="518"/>
      <c r="AF15" s="518"/>
      <c r="AG15" s="557"/>
      <c r="AH15" s="517">
        <v>362</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425601</v>
      </c>
      <c r="BO15" s="430"/>
      <c r="BP15" s="430"/>
      <c r="BQ15" s="430"/>
      <c r="BR15" s="430"/>
      <c r="BS15" s="430"/>
      <c r="BT15" s="430"/>
      <c r="BU15" s="431"/>
      <c r="BV15" s="429">
        <v>437573</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12.3</v>
      </c>
      <c r="AD16" s="551"/>
      <c r="AE16" s="551"/>
      <c r="AF16" s="551"/>
      <c r="AG16" s="552"/>
      <c r="AH16" s="550">
        <v>12.6</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3424841</v>
      </c>
      <c r="BO16" s="467"/>
      <c r="BP16" s="467"/>
      <c r="BQ16" s="467"/>
      <c r="BR16" s="467"/>
      <c r="BS16" s="467"/>
      <c r="BT16" s="467"/>
      <c r="BU16" s="468"/>
      <c r="BV16" s="466">
        <v>3442480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152</v>
      </c>
      <c r="S17" s="568"/>
      <c r="T17" s="568"/>
      <c r="U17" s="568"/>
      <c r="V17" s="569"/>
      <c r="W17" s="482" t="s">
        <v>155</v>
      </c>
      <c r="X17" s="483"/>
      <c r="Y17" s="483"/>
      <c r="Z17" s="483"/>
      <c r="AA17" s="483"/>
      <c r="AB17" s="473"/>
      <c r="AC17" s="517">
        <v>1510</v>
      </c>
      <c r="AD17" s="518"/>
      <c r="AE17" s="518"/>
      <c r="AF17" s="518"/>
      <c r="AG17" s="557"/>
      <c r="AH17" s="517">
        <v>1505</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515655</v>
      </c>
      <c r="BO17" s="467"/>
      <c r="BP17" s="467"/>
      <c r="BQ17" s="467"/>
      <c r="BR17" s="467"/>
      <c r="BS17" s="467"/>
      <c r="BT17" s="467"/>
      <c r="BU17" s="468"/>
      <c r="BV17" s="466">
        <v>532430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62.71</v>
      </c>
      <c r="M18" s="579"/>
      <c r="N18" s="579"/>
      <c r="O18" s="579"/>
      <c r="P18" s="579"/>
      <c r="Q18" s="579"/>
      <c r="R18" s="580"/>
      <c r="S18" s="580"/>
      <c r="T18" s="580"/>
      <c r="U18" s="580"/>
      <c r="V18" s="581"/>
      <c r="W18" s="484"/>
      <c r="X18" s="485"/>
      <c r="Y18" s="485"/>
      <c r="Z18" s="485"/>
      <c r="AA18" s="485"/>
      <c r="AB18" s="476"/>
      <c r="AC18" s="582">
        <v>55.7</v>
      </c>
      <c r="AD18" s="583"/>
      <c r="AE18" s="583"/>
      <c r="AF18" s="583"/>
      <c r="AG18" s="584"/>
      <c r="AH18" s="582">
        <v>52.3</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3153272</v>
      </c>
      <c r="BO18" s="467"/>
      <c r="BP18" s="467"/>
      <c r="BQ18" s="467"/>
      <c r="BR18" s="467"/>
      <c r="BS18" s="467"/>
      <c r="BT18" s="467"/>
      <c r="BU18" s="468"/>
      <c r="BV18" s="466">
        <v>3279451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101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4028631</v>
      </c>
      <c r="BO19" s="467"/>
      <c r="BP19" s="467"/>
      <c r="BQ19" s="467"/>
      <c r="BR19" s="467"/>
      <c r="BS19" s="467"/>
      <c r="BT19" s="467"/>
      <c r="BU19" s="468"/>
      <c r="BV19" s="466">
        <v>3917509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2885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7902583</v>
      </c>
      <c r="BO23" s="467"/>
      <c r="BP23" s="467"/>
      <c r="BQ23" s="467"/>
      <c r="BR23" s="467"/>
      <c r="BS23" s="467"/>
      <c r="BT23" s="467"/>
      <c r="BU23" s="468"/>
      <c r="BV23" s="466">
        <v>7818044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7210</v>
      </c>
      <c r="R24" s="518"/>
      <c r="S24" s="518"/>
      <c r="T24" s="518"/>
      <c r="U24" s="518"/>
      <c r="V24" s="557"/>
      <c r="W24" s="616"/>
      <c r="X24" s="604"/>
      <c r="Y24" s="605"/>
      <c r="Z24" s="516" t="s">
        <v>171</v>
      </c>
      <c r="AA24" s="496"/>
      <c r="AB24" s="496"/>
      <c r="AC24" s="496"/>
      <c r="AD24" s="496"/>
      <c r="AE24" s="496"/>
      <c r="AF24" s="496"/>
      <c r="AG24" s="497"/>
      <c r="AH24" s="517">
        <v>122</v>
      </c>
      <c r="AI24" s="518"/>
      <c r="AJ24" s="518"/>
      <c r="AK24" s="518"/>
      <c r="AL24" s="557"/>
      <c r="AM24" s="517">
        <v>323910</v>
      </c>
      <c r="AN24" s="518"/>
      <c r="AO24" s="518"/>
      <c r="AP24" s="518"/>
      <c r="AQ24" s="518"/>
      <c r="AR24" s="557"/>
      <c r="AS24" s="517">
        <v>2655</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7470363</v>
      </c>
      <c r="BO24" s="467"/>
      <c r="BP24" s="467"/>
      <c r="BQ24" s="467"/>
      <c r="BR24" s="467"/>
      <c r="BS24" s="467"/>
      <c r="BT24" s="467"/>
      <c r="BU24" s="468"/>
      <c r="BV24" s="466">
        <v>7358865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5070</v>
      </c>
      <c r="R25" s="518"/>
      <c r="S25" s="518"/>
      <c r="T25" s="518"/>
      <c r="U25" s="518"/>
      <c r="V25" s="557"/>
      <c r="W25" s="616"/>
      <c r="X25" s="604"/>
      <c r="Y25" s="605"/>
      <c r="Z25" s="516" t="s">
        <v>174</v>
      </c>
      <c r="AA25" s="496"/>
      <c r="AB25" s="496"/>
      <c r="AC25" s="496"/>
      <c r="AD25" s="496"/>
      <c r="AE25" s="496"/>
      <c r="AF25" s="496"/>
      <c r="AG25" s="497"/>
      <c r="AH25" s="517" t="s">
        <v>139</v>
      </c>
      <c r="AI25" s="518"/>
      <c r="AJ25" s="518"/>
      <c r="AK25" s="518"/>
      <c r="AL25" s="557"/>
      <c r="AM25" s="517" t="s">
        <v>130</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247199</v>
      </c>
      <c r="BO25" s="430"/>
      <c r="BP25" s="430"/>
      <c r="BQ25" s="430"/>
      <c r="BR25" s="430"/>
      <c r="BS25" s="430"/>
      <c r="BT25" s="430"/>
      <c r="BU25" s="431"/>
      <c r="BV25" s="429">
        <v>539521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4810</v>
      </c>
      <c r="R26" s="518"/>
      <c r="S26" s="518"/>
      <c r="T26" s="518"/>
      <c r="U26" s="518"/>
      <c r="V26" s="557"/>
      <c r="W26" s="616"/>
      <c r="X26" s="604"/>
      <c r="Y26" s="605"/>
      <c r="Z26" s="516" t="s">
        <v>178</v>
      </c>
      <c r="AA26" s="626"/>
      <c r="AB26" s="626"/>
      <c r="AC26" s="626"/>
      <c r="AD26" s="626"/>
      <c r="AE26" s="626"/>
      <c r="AF26" s="626"/>
      <c r="AG26" s="627"/>
      <c r="AH26" s="517">
        <v>1</v>
      </c>
      <c r="AI26" s="518"/>
      <c r="AJ26" s="518"/>
      <c r="AK26" s="518"/>
      <c r="AL26" s="557"/>
      <c r="AM26" s="517" t="s">
        <v>179</v>
      </c>
      <c r="AN26" s="518"/>
      <c r="AO26" s="518"/>
      <c r="AP26" s="518"/>
      <c r="AQ26" s="518"/>
      <c r="AR26" s="557"/>
      <c r="AS26" s="517" t="s">
        <v>179</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181</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2840</v>
      </c>
      <c r="R27" s="518"/>
      <c r="S27" s="518"/>
      <c r="T27" s="518"/>
      <c r="U27" s="518"/>
      <c r="V27" s="557"/>
      <c r="W27" s="616"/>
      <c r="X27" s="604"/>
      <c r="Y27" s="605"/>
      <c r="Z27" s="516" t="s">
        <v>183</v>
      </c>
      <c r="AA27" s="496"/>
      <c r="AB27" s="496"/>
      <c r="AC27" s="496"/>
      <c r="AD27" s="496"/>
      <c r="AE27" s="496"/>
      <c r="AF27" s="496"/>
      <c r="AG27" s="497"/>
      <c r="AH27" s="517">
        <v>6</v>
      </c>
      <c r="AI27" s="518"/>
      <c r="AJ27" s="518"/>
      <c r="AK27" s="518"/>
      <c r="AL27" s="557"/>
      <c r="AM27" s="517">
        <v>14657</v>
      </c>
      <c r="AN27" s="518"/>
      <c r="AO27" s="518"/>
      <c r="AP27" s="518"/>
      <c r="AQ27" s="518"/>
      <c r="AR27" s="557"/>
      <c r="AS27" s="517">
        <v>2443</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t="s">
        <v>139</v>
      </c>
      <c r="BO27" s="640"/>
      <c r="BP27" s="640"/>
      <c r="BQ27" s="640"/>
      <c r="BR27" s="640"/>
      <c r="BS27" s="640"/>
      <c r="BT27" s="640"/>
      <c r="BU27" s="641"/>
      <c r="BV27" s="639" t="s">
        <v>130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2520</v>
      </c>
      <c r="R28" s="518"/>
      <c r="S28" s="518"/>
      <c r="T28" s="518"/>
      <c r="U28" s="518"/>
      <c r="V28" s="557"/>
      <c r="W28" s="616"/>
      <c r="X28" s="604"/>
      <c r="Y28" s="605"/>
      <c r="Z28" s="516" t="s">
        <v>186</v>
      </c>
      <c r="AA28" s="496"/>
      <c r="AB28" s="496"/>
      <c r="AC28" s="496"/>
      <c r="AD28" s="496"/>
      <c r="AE28" s="496"/>
      <c r="AF28" s="496"/>
      <c r="AG28" s="497"/>
      <c r="AH28" s="517" t="s">
        <v>129</v>
      </c>
      <c r="AI28" s="518"/>
      <c r="AJ28" s="518"/>
      <c r="AK28" s="518"/>
      <c r="AL28" s="557"/>
      <c r="AM28" s="517" t="s">
        <v>139</v>
      </c>
      <c r="AN28" s="518"/>
      <c r="AO28" s="518"/>
      <c r="AP28" s="518"/>
      <c r="AQ28" s="518"/>
      <c r="AR28" s="557"/>
      <c r="AS28" s="517" t="s">
        <v>139</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1015000</v>
      </c>
      <c r="BO28" s="430"/>
      <c r="BP28" s="430"/>
      <c r="BQ28" s="430"/>
      <c r="BR28" s="430"/>
      <c r="BS28" s="430"/>
      <c r="BT28" s="430"/>
      <c r="BU28" s="431"/>
      <c r="BV28" s="429">
        <v>1023000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12</v>
      </c>
      <c r="M29" s="518"/>
      <c r="N29" s="518"/>
      <c r="O29" s="518"/>
      <c r="P29" s="557"/>
      <c r="Q29" s="517">
        <v>2320</v>
      </c>
      <c r="R29" s="518"/>
      <c r="S29" s="518"/>
      <c r="T29" s="518"/>
      <c r="U29" s="518"/>
      <c r="V29" s="557"/>
      <c r="W29" s="617"/>
      <c r="X29" s="618"/>
      <c r="Y29" s="619"/>
      <c r="Z29" s="516" t="s">
        <v>189</v>
      </c>
      <c r="AA29" s="496"/>
      <c r="AB29" s="496"/>
      <c r="AC29" s="496"/>
      <c r="AD29" s="496"/>
      <c r="AE29" s="496"/>
      <c r="AF29" s="496"/>
      <c r="AG29" s="497"/>
      <c r="AH29" s="517">
        <v>128</v>
      </c>
      <c r="AI29" s="518"/>
      <c r="AJ29" s="518"/>
      <c r="AK29" s="518"/>
      <c r="AL29" s="557"/>
      <c r="AM29" s="517">
        <v>338567</v>
      </c>
      <c r="AN29" s="518"/>
      <c r="AO29" s="518"/>
      <c r="AP29" s="518"/>
      <c r="AQ29" s="518"/>
      <c r="AR29" s="557"/>
      <c r="AS29" s="517">
        <v>2645</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130000</v>
      </c>
      <c r="BO29" s="467"/>
      <c r="BP29" s="467"/>
      <c r="BQ29" s="467"/>
      <c r="BR29" s="467"/>
      <c r="BS29" s="467"/>
      <c r="BT29" s="467"/>
      <c r="BU29" s="468"/>
      <c r="BV29" s="466">
        <v>130000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87.3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162640</v>
      </c>
      <c r="BO30" s="640"/>
      <c r="BP30" s="640"/>
      <c r="BQ30" s="640"/>
      <c r="BR30" s="640"/>
      <c r="BS30" s="640"/>
      <c r="BT30" s="640"/>
      <c r="BU30" s="641"/>
      <c r="BV30" s="639">
        <v>49046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200</v>
      </c>
      <c r="X33" s="455"/>
      <c r="Y33" s="455"/>
      <c r="Z33" s="455"/>
      <c r="AA33" s="455"/>
      <c r="AB33" s="455"/>
      <c r="AC33" s="455"/>
      <c r="AD33" s="455"/>
      <c r="AE33" s="455"/>
      <c r="AF33" s="455"/>
      <c r="AG33" s="455"/>
      <c r="AH33" s="455"/>
      <c r="AI33" s="455"/>
      <c r="AJ33" s="455"/>
      <c r="AK33" s="455"/>
      <c r="AL33" s="215"/>
      <c r="AM33" s="490" t="s">
        <v>201</v>
      </c>
      <c r="AN33" s="490"/>
      <c r="AO33" s="455" t="s">
        <v>202</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198</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伊仙町国民健康保険特別会計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伊仙町上水道事業会計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IF('各会計、関係団体の財政状況及び健全化判断比率'!B33="","",'各会計、関係団体の財政状況及び健全化判断比率'!B33)</f>
        <v>伊仙町簡易水道特別会計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鹿児島県市町村総合事務組合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徳之島交流ひろば「ほーらい館」特別会計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伊仙町国民健康保険直営診療施設勘定特別会計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徳之島地区消防組合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伊仙町介護保険特別会計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奄美群島広域事務組合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伊仙町後期高齢者医療特別会計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徳之島地区介護保険組合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徳之島愛ランド広域連合（一般会計）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徳之島愛ランド広域連合徳之島食肉センター（特別会計）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鹿児島県後期高齢者医療広域連合（一般会計）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鹿児島県後期高齢者医療広域連合（後期高齢者医療特別会計）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GVG4fR7VrCuOL9LQHpJz8zeFPw/HcDPK7l37Wq6Y8KRZqXpf6EyZgUBBay1blCWUNgYilNdkJlcj665bDIHvw==" saltValue="rD04XOstqsDl5hcYIFo/x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4" t="s">
        <v>557</v>
      </c>
      <c r="D34" s="1244"/>
      <c r="E34" s="1245"/>
      <c r="F34" s="32">
        <v>8.6999999999999993</v>
      </c>
      <c r="G34" s="33">
        <v>9.52</v>
      </c>
      <c r="H34" s="33">
        <v>9.61</v>
      </c>
      <c r="I34" s="33">
        <v>9.57</v>
      </c>
      <c r="J34" s="34">
        <v>9.81</v>
      </c>
      <c r="K34" s="22"/>
      <c r="L34" s="22"/>
      <c r="M34" s="22"/>
      <c r="N34" s="22"/>
      <c r="O34" s="22"/>
      <c r="P34" s="22"/>
    </row>
    <row r="35" spans="1:16" ht="39" customHeight="1" x14ac:dyDescent="0.15">
      <c r="A35" s="22"/>
      <c r="B35" s="35"/>
      <c r="C35" s="1238" t="s">
        <v>558</v>
      </c>
      <c r="D35" s="1239"/>
      <c r="E35" s="1240"/>
      <c r="F35" s="36">
        <v>2.31</v>
      </c>
      <c r="G35" s="37">
        <v>2.12</v>
      </c>
      <c r="H35" s="37">
        <v>2.46</v>
      </c>
      <c r="I35" s="37">
        <v>3.94</v>
      </c>
      <c r="J35" s="38">
        <v>2.14</v>
      </c>
      <c r="K35" s="22"/>
      <c r="L35" s="22"/>
      <c r="M35" s="22"/>
      <c r="N35" s="22"/>
      <c r="O35" s="22"/>
      <c r="P35" s="22"/>
    </row>
    <row r="36" spans="1:16" ht="39" customHeight="1" x14ac:dyDescent="0.15">
      <c r="A36" s="22"/>
      <c r="B36" s="35"/>
      <c r="C36" s="1238" t="s">
        <v>559</v>
      </c>
      <c r="D36" s="1239"/>
      <c r="E36" s="1240"/>
      <c r="F36" s="36">
        <v>0.43</v>
      </c>
      <c r="G36" s="37">
        <v>0.41</v>
      </c>
      <c r="H36" s="37">
        <v>0.36</v>
      </c>
      <c r="I36" s="37">
        <v>0.94</v>
      </c>
      <c r="J36" s="38">
        <v>0.76</v>
      </c>
      <c r="K36" s="22"/>
      <c r="L36" s="22"/>
      <c r="M36" s="22"/>
      <c r="N36" s="22"/>
      <c r="O36" s="22"/>
      <c r="P36" s="22"/>
    </row>
    <row r="37" spans="1:16" ht="39" customHeight="1" x14ac:dyDescent="0.15">
      <c r="A37" s="22"/>
      <c r="B37" s="35"/>
      <c r="C37" s="1238" t="s">
        <v>560</v>
      </c>
      <c r="D37" s="1239"/>
      <c r="E37" s="1240"/>
      <c r="F37" s="36">
        <v>0.1</v>
      </c>
      <c r="G37" s="37">
        <v>0.2</v>
      </c>
      <c r="H37" s="37">
        <v>0.68</v>
      </c>
      <c r="I37" s="37">
        <v>0.71</v>
      </c>
      <c r="J37" s="38">
        <v>0.57999999999999996</v>
      </c>
      <c r="K37" s="22"/>
      <c r="L37" s="22"/>
      <c r="M37" s="22"/>
      <c r="N37" s="22"/>
      <c r="O37" s="22"/>
      <c r="P37" s="22"/>
    </row>
    <row r="38" spans="1:16" ht="39" customHeight="1" x14ac:dyDescent="0.15">
      <c r="A38" s="22"/>
      <c r="B38" s="35"/>
      <c r="C38" s="1238" t="s">
        <v>561</v>
      </c>
      <c r="D38" s="1239"/>
      <c r="E38" s="1240"/>
      <c r="F38" s="36">
        <v>0.01</v>
      </c>
      <c r="G38" s="37">
        <v>0.01</v>
      </c>
      <c r="H38" s="37">
        <v>0.05</v>
      </c>
      <c r="I38" s="37">
        <v>0.06</v>
      </c>
      <c r="J38" s="38">
        <v>0.04</v>
      </c>
      <c r="K38" s="22"/>
      <c r="L38" s="22"/>
      <c r="M38" s="22"/>
      <c r="N38" s="22"/>
      <c r="O38" s="22"/>
      <c r="P38" s="22"/>
    </row>
    <row r="39" spans="1:16" ht="39" customHeight="1" x14ac:dyDescent="0.15">
      <c r="A39" s="22"/>
      <c r="B39" s="35"/>
      <c r="C39" s="1238" t="s">
        <v>562</v>
      </c>
      <c r="D39" s="1239"/>
      <c r="E39" s="1240"/>
      <c r="F39" s="36">
        <v>0.31</v>
      </c>
      <c r="G39" s="37">
        <v>0.3</v>
      </c>
      <c r="H39" s="37">
        <v>0.04</v>
      </c>
      <c r="I39" s="37">
        <v>0.04</v>
      </c>
      <c r="J39" s="38">
        <v>0.03</v>
      </c>
      <c r="K39" s="22"/>
      <c r="L39" s="22"/>
      <c r="M39" s="22"/>
      <c r="N39" s="22"/>
      <c r="O39" s="22"/>
      <c r="P39" s="22"/>
    </row>
    <row r="40" spans="1:16" ht="39" customHeight="1" x14ac:dyDescent="0.15">
      <c r="A40" s="22"/>
      <c r="B40" s="35"/>
      <c r="C40" s="1238" t="s">
        <v>563</v>
      </c>
      <c r="D40" s="1239"/>
      <c r="E40" s="1240"/>
      <c r="F40" s="36">
        <v>0.19</v>
      </c>
      <c r="G40" s="37">
        <v>0</v>
      </c>
      <c r="H40" s="37">
        <v>0.02</v>
      </c>
      <c r="I40" s="37">
        <v>0</v>
      </c>
      <c r="J40" s="38">
        <v>0</v>
      </c>
      <c r="K40" s="22"/>
      <c r="L40" s="22"/>
      <c r="M40" s="22"/>
      <c r="N40" s="22"/>
      <c r="O40" s="22"/>
      <c r="P40" s="22"/>
    </row>
    <row r="41" spans="1:16" ht="39" customHeight="1" x14ac:dyDescent="0.15">
      <c r="A41" s="22"/>
      <c r="B41" s="35"/>
      <c r="C41" s="1238" t="s">
        <v>564</v>
      </c>
      <c r="D41" s="1239"/>
      <c r="E41" s="1240"/>
      <c r="F41" s="36">
        <v>0</v>
      </c>
      <c r="G41" s="37">
        <v>0</v>
      </c>
      <c r="H41" s="37">
        <v>0</v>
      </c>
      <c r="I41" s="37">
        <v>0</v>
      </c>
      <c r="J41" s="38">
        <v>0</v>
      </c>
      <c r="K41" s="22"/>
      <c r="L41" s="22"/>
      <c r="M41" s="22"/>
      <c r="N41" s="22"/>
      <c r="O41" s="22"/>
      <c r="P41" s="22"/>
    </row>
    <row r="42" spans="1:16" ht="39" customHeight="1" x14ac:dyDescent="0.15">
      <c r="A42" s="22"/>
      <c r="B42" s="39"/>
      <c r="C42" s="1238" t="s">
        <v>565</v>
      </c>
      <c r="D42" s="1239"/>
      <c r="E42" s="1240"/>
      <c r="F42" s="36" t="s">
        <v>509</v>
      </c>
      <c r="G42" s="37" t="s">
        <v>509</v>
      </c>
      <c r="H42" s="37" t="s">
        <v>509</v>
      </c>
      <c r="I42" s="37" t="s">
        <v>509</v>
      </c>
      <c r="J42" s="38" t="s">
        <v>509</v>
      </c>
      <c r="K42" s="22"/>
      <c r="L42" s="22"/>
      <c r="M42" s="22"/>
      <c r="N42" s="22"/>
      <c r="O42" s="22"/>
      <c r="P42" s="22"/>
    </row>
    <row r="43" spans="1:16" ht="39" customHeight="1" thickBot="1" x14ac:dyDescent="0.2">
      <c r="A43" s="22"/>
      <c r="B43" s="40"/>
      <c r="C43" s="1241" t="s">
        <v>566</v>
      </c>
      <c r="D43" s="1242"/>
      <c r="E43" s="1243"/>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Dlwx/KRIhbJgf3iTucwf1N4HLYv7aXaCv39IueQLt83Ssun60hZUG/UIpxK2G8TprN9NzzEmFzKjTgDh3CKCA==" saltValue="OXqmXqqsQjttTTSpg7fz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871</v>
      </c>
      <c r="L45" s="60">
        <v>880</v>
      </c>
      <c r="M45" s="60">
        <v>888</v>
      </c>
      <c r="N45" s="60">
        <v>900</v>
      </c>
      <c r="O45" s="61">
        <v>882</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509</v>
      </c>
      <c r="L46" s="64" t="s">
        <v>509</v>
      </c>
      <c r="M46" s="64" t="s">
        <v>509</v>
      </c>
      <c r="N46" s="64" t="s">
        <v>509</v>
      </c>
      <c r="O46" s="65" t="s">
        <v>509</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509</v>
      </c>
      <c r="L47" s="64" t="s">
        <v>509</v>
      </c>
      <c r="M47" s="64" t="s">
        <v>509</v>
      </c>
      <c r="N47" s="64" t="s">
        <v>509</v>
      </c>
      <c r="O47" s="65" t="s">
        <v>509</v>
      </c>
      <c r="P47" s="48"/>
      <c r="Q47" s="48"/>
      <c r="R47" s="48"/>
      <c r="S47" s="48"/>
      <c r="T47" s="48"/>
      <c r="U47" s="48"/>
    </row>
    <row r="48" spans="1:21" ht="30.75" customHeight="1" x14ac:dyDescent="0.15">
      <c r="A48" s="48"/>
      <c r="B48" s="1248"/>
      <c r="C48" s="1249"/>
      <c r="D48" s="62"/>
      <c r="E48" s="1254" t="s">
        <v>15</v>
      </c>
      <c r="F48" s="1254"/>
      <c r="G48" s="1254"/>
      <c r="H48" s="1254"/>
      <c r="I48" s="1254"/>
      <c r="J48" s="1255"/>
      <c r="K48" s="63">
        <v>56</v>
      </c>
      <c r="L48" s="64">
        <v>47</v>
      </c>
      <c r="M48" s="64">
        <v>48</v>
      </c>
      <c r="N48" s="64">
        <v>53</v>
      </c>
      <c r="O48" s="65">
        <v>55</v>
      </c>
      <c r="P48" s="48"/>
      <c r="Q48" s="48"/>
      <c r="R48" s="48"/>
      <c r="S48" s="48"/>
      <c r="T48" s="48"/>
      <c r="U48" s="48"/>
    </row>
    <row r="49" spans="1:21" ht="30.75" customHeight="1" x14ac:dyDescent="0.15">
      <c r="A49" s="48"/>
      <c r="B49" s="1248"/>
      <c r="C49" s="1249"/>
      <c r="D49" s="62"/>
      <c r="E49" s="1254" t="s">
        <v>16</v>
      </c>
      <c r="F49" s="1254"/>
      <c r="G49" s="1254"/>
      <c r="H49" s="1254"/>
      <c r="I49" s="1254"/>
      <c r="J49" s="1255"/>
      <c r="K49" s="63">
        <v>92</v>
      </c>
      <c r="L49" s="64">
        <v>106</v>
      </c>
      <c r="M49" s="64">
        <v>106</v>
      </c>
      <c r="N49" s="64">
        <v>83</v>
      </c>
      <c r="O49" s="65">
        <v>22</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509</v>
      </c>
      <c r="L50" s="64" t="s">
        <v>509</v>
      </c>
      <c r="M50" s="64" t="s">
        <v>509</v>
      </c>
      <c r="N50" s="64" t="s">
        <v>509</v>
      </c>
      <c r="O50" s="65" t="s">
        <v>509</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690</v>
      </c>
      <c r="L52" s="64">
        <v>698</v>
      </c>
      <c r="M52" s="64">
        <v>712</v>
      </c>
      <c r="N52" s="64">
        <v>682</v>
      </c>
      <c r="O52" s="65">
        <v>699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329</v>
      </c>
      <c r="L53" s="69">
        <v>335</v>
      </c>
      <c r="M53" s="69">
        <v>330</v>
      </c>
      <c r="N53" s="69">
        <v>354</v>
      </c>
      <c r="O53" s="70">
        <v>260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595</v>
      </c>
      <c r="L57" s="83" t="s">
        <v>596</v>
      </c>
      <c r="M57" s="83" t="s">
        <v>596</v>
      </c>
      <c r="N57" s="83" t="s">
        <v>596</v>
      </c>
      <c r="O57" s="84" t="s">
        <v>596</v>
      </c>
    </row>
    <row r="58" spans="1:21" ht="31.5" customHeight="1" thickBot="1" x14ac:dyDescent="0.2">
      <c r="B58" s="1264"/>
      <c r="C58" s="1265"/>
      <c r="D58" s="1269" t="s">
        <v>27</v>
      </c>
      <c r="E58" s="1270"/>
      <c r="F58" s="1270"/>
      <c r="G58" s="1270"/>
      <c r="H58" s="1270"/>
      <c r="I58" s="1270"/>
      <c r="J58" s="1271"/>
      <c r="K58" s="85" t="s">
        <v>593</v>
      </c>
      <c r="L58" s="86" t="s">
        <v>593</v>
      </c>
      <c r="M58" s="86" t="s">
        <v>593</v>
      </c>
      <c r="N58" s="86" t="s">
        <v>593</v>
      </c>
      <c r="O58" s="87" t="s">
        <v>593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mS11/iAyOp1hGV79Fywvs0/pA1tfZ6pwOwMQe/61U5cQiQ3XsuHb/hQDHL+ILyVic1RxwjhgpISTh33WsnrJw==" saltValue="bczPGALrnSj0tnOt4BRV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72" t="s">
        <v>30</v>
      </c>
      <c r="C41" s="1273"/>
      <c r="D41" s="101"/>
      <c r="E41" s="1278" t="s">
        <v>31</v>
      </c>
      <c r="F41" s="1278"/>
      <c r="G41" s="1278"/>
      <c r="H41" s="1279"/>
      <c r="I41" s="102">
        <v>8218</v>
      </c>
      <c r="J41" s="103">
        <v>8290</v>
      </c>
      <c r="K41" s="103">
        <v>8027</v>
      </c>
      <c r="L41" s="103">
        <v>7818</v>
      </c>
      <c r="M41" s="104">
        <v>7903</v>
      </c>
    </row>
    <row r="42" spans="2:13" ht="27.75" customHeight="1" x14ac:dyDescent="0.15">
      <c r="B42" s="1274"/>
      <c r="C42" s="1275"/>
      <c r="D42" s="105"/>
      <c r="E42" s="1280" t="s">
        <v>32</v>
      </c>
      <c r="F42" s="1280"/>
      <c r="G42" s="1280"/>
      <c r="H42" s="1281"/>
      <c r="I42" s="106">
        <v>602</v>
      </c>
      <c r="J42" s="107">
        <v>602</v>
      </c>
      <c r="K42" s="107">
        <v>891</v>
      </c>
      <c r="L42" s="107">
        <v>841</v>
      </c>
      <c r="M42" s="108">
        <v>533</v>
      </c>
    </row>
    <row r="43" spans="2:13" ht="27.75" customHeight="1" x14ac:dyDescent="0.15">
      <c r="B43" s="1274"/>
      <c r="C43" s="1275"/>
      <c r="D43" s="105"/>
      <c r="E43" s="1280" t="s">
        <v>33</v>
      </c>
      <c r="F43" s="1280"/>
      <c r="G43" s="1280"/>
      <c r="H43" s="1281"/>
      <c r="I43" s="106">
        <v>590</v>
      </c>
      <c r="J43" s="107">
        <v>752</v>
      </c>
      <c r="K43" s="107">
        <v>925</v>
      </c>
      <c r="L43" s="107">
        <v>1033</v>
      </c>
      <c r="M43" s="108">
        <v>1158</v>
      </c>
    </row>
    <row r="44" spans="2:13" ht="27.75" customHeight="1" x14ac:dyDescent="0.15">
      <c r="B44" s="1274"/>
      <c r="C44" s="1275"/>
      <c r="D44" s="105"/>
      <c r="E44" s="1280" t="s">
        <v>34</v>
      </c>
      <c r="F44" s="1280"/>
      <c r="G44" s="1280"/>
      <c r="H44" s="1281"/>
      <c r="I44" s="106">
        <v>399</v>
      </c>
      <c r="J44" s="107">
        <v>287</v>
      </c>
      <c r="K44" s="107">
        <v>174</v>
      </c>
      <c r="L44" s="107">
        <v>130</v>
      </c>
      <c r="M44" s="108">
        <v>109</v>
      </c>
    </row>
    <row r="45" spans="2:13" ht="27.75" customHeight="1" x14ac:dyDescent="0.15">
      <c r="B45" s="1274"/>
      <c r="C45" s="1275"/>
      <c r="D45" s="105"/>
      <c r="E45" s="1280" t="s">
        <v>35</v>
      </c>
      <c r="F45" s="1280"/>
      <c r="G45" s="1280"/>
      <c r="H45" s="1281"/>
      <c r="I45" s="106">
        <v>646</v>
      </c>
      <c r="J45" s="107">
        <v>592</v>
      </c>
      <c r="K45" s="107">
        <v>535</v>
      </c>
      <c r="L45" s="107">
        <v>418</v>
      </c>
      <c r="M45" s="108">
        <v>313</v>
      </c>
    </row>
    <row r="46" spans="2:13" ht="27.75" customHeight="1" x14ac:dyDescent="0.15">
      <c r="B46" s="1274"/>
      <c r="C46" s="1275"/>
      <c r="D46" s="109"/>
      <c r="E46" s="1280" t="s">
        <v>36</v>
      </c>
      <c r="F46" s="1280"/>
      <c r="G46" s="1280"/>
      <c r="H46" s="1281"/>
      <c r="I46" s="106" t="s">
        <v>509</v>
      </c>
      <c r="J46" s="107" t="s">
        <v>509</v>
      </c>
      <c r="K46" s="107" t="s">
        <v>509</v>
      </c>
      <c r="L46" s="107" t="s">
        <v>509</v>
      </c>
      <c r="M46" s="108" t="s">
        <v>509</v>
      </c>
    </row>
    <row r="47" spans="2:13" ht="27.75" customHeight="1" x14ac:dyDescent="0.15">
      <c r="B47" s="1274"/>
      <c r="C47" s="1275"/>
      <c r="D47" s="110"/>
      <c r="E47" s="1282" t="s">
        <v>37</v>
      </c>
      <c r="F47" s="1283"/>
      <c r="G47" s="1283"/>
      <c r="H47" s="1284"/>
      <c r="I47" s="106" t="s">
        <v>509</v>
      </c>
      <c r="J47" s="107" t="s">
        <v>509</v>
      </c>
      <c r="K47" s="107" t="s">
        <v>509</v>
      </c>
      <c r="L47" s="107" t="s">
        <v>509</v>
      </c>
      <c r="M47" s="108" t="s">
        <v>509</v>
      </c>
    </row>
    <row r="48" spans="2:13" ht="27.75" customHeight="1" x14ac:dyDescent="0.15">
      <c r="B48" s="1274"/>
      <c r="C48" s="1275"/>
      <c r="D48" s="105"/>
      <c r="E48" s="1280" t="s">
        <v>38</v>
      </c>
      <c r="F48" s="1280"/>
      <c r="G48" s="1280"/>
      <c r="H48" s="1281"/>
      <c r="I48" s="106" t="s">
        <v>509</v>
      </c>
      <c r="J48" s="107" t="s">
        <v>509</v>
      </c>
      <c r="K48" s="107" t="s">
        <v>509</v>
      </c>
      <c r="L48" s="107" t="s">
        <v>509</v>
      </c>
      <c r="M48" s="108" t="s">
        <v>509</v>
      </c>
    </row>
    <row r="49" spans="2:13" ht="27.75" customHeight="1" x14ac:dyDescent="0.15">
      <c r="B49" s="1276"/>
      <c r="C49" s="1277"/>
      <c r="D49" s="105"/>
      <c r="E49" s="1280" t="s">
        <v>39</v>
      </c>
      <c r="F49" s="1280"/>
      <c r="G49" s="1280"/>
      <c r="H49" s="1281"/>
      <c r="I49" s="106" t="s">
        <v>509</v>
      </c>
      <c r="J49" s="107" t="s">
        <v>509</v>
      </c>
      <c r="K49" s="107" t="s">
        <v>509</v>
      </c>
      <c r="L49" s="107" t="s">
        <v>509</v>
      </c>
      <c r="M49" s="108" t="s">
        <v>509</v>
      </c>
    </row>
    <row r="50" spans="2:13" ht="27.75" customHeight="1" x14ac:dyDescent="0.15">
      <c r="B50" s="1285" t="s">
        <v>40</v>
      </c>
      <c r="C50" s="1286"/>
      <c r="D50" s="111"/>
      <c r="E50" s="1280" t="s">
        <v>41</v>
      </c>
      <c r="F50" s="1280"/>
      <c r="G50" s="1280"/>
      <c r="H50" s="1281"/>
      <c r="I50" s="106">
        <v>767</v>
      </c>
      <c r="J50" s="107">
        <v>963</v>
      </c>
      <c r="K50" s="107">
        <v>1216</v>
      </c>
      <c r="L50" s="107">
        <v>1375</v>
      </c>
      <c r="M50" s="108">
        <v>1503</v>
      </c>
    </row>
    <row r="51" spans="2:13" ht="27.75" customHeight="1" x14ac:dyDescent="0.15">
      <c r="B51" s="1274"/>
      <c r="C51" s="1275"/>
      <c r="D51" s="105"/>
      <c r="E51" s="1280" t="s">
        <v>42</v>
      </c>
      <c r="F51" s="1280"/>
      <c r="G51" s="1280"/>
      <c r="H51" s="1281"/>
      <c r="I51" s="106">
        <v>604</v>
      </c>
      <c r="J51" s="107">
        <v>693</v>
      </c>
      <c r="K51" s="107">
        <v>769</v>
      </c>
      <c r="L51" s="107">
        <v>893</v>
      </c>
      <c r="M51" s="108">
        <v>971</v>
      </c>
    </row>
    <row r="52" spans="2:13" ht="27.75" customHeight="1" x14ac:dyDescent="0.15">
      <c r="B52" s="1276"/>
      <c r="C52" s="1277"/>
      <c r="D52" s="105"/>
      <c r="E52" s="1280" t="s">
        <v>43</v>
      </c>
      <c r="F52" s="1280"/>
      <c r="G52" s="1280"/>
      <c r="H52" s="1281"/>
      <c r="I52" s="106">
        <v>5418</v>
      </c>
      <c r="J52" s="107">
        <v>5206</v>
      </c>
      <c r="K52" s="107">
        <v>5511</v>
      </c>
      <c r="L52" s="107">
        <v>5359</v>
      </c>
      <c r="M52" s="108">
        <v>5288</v>
      </c>
    </row>
    <row r="53" spans="2:13" ht="27.75" customHeight="1" thickBot="1" x14ac:dyDescent="0.2">
      <c r="B53" s="1287" t="s">
        <v>44</v>
      </c>
      <c r="C53" s="1288"/>
      <c r="D53" s="112"/>
      <c r="E53" s="1289" t="s">
        <v>45</v>
      </c>
      <c r="F53" s="1289"/>
      <c r="G53" s="1289"/>
      <c r="H53" s="1290"/>
      <c r="I53" s="113">
        <v>3667</v>
      </c>
      <c r="J53" s="114">
        <v>3662</v>
      </c>
      <c r="K53" s="114">
        <v>3055</v>
      </c>
      <c r="L53" s="114">
        <v>2613</v>
      </c>
      <c r="M53" s="115">
        <v>2255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dfAIHeP/s3APx3lXeLuK7mjNpmlVC/xCbPepzd4FYUzN+zr6z8meJ967S6+xWEdH1B5OtVZgx1/KU0na/TxaA==" saltValue="ZcEr7kLPcLsQh8Ec9Dm4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99" t="s">
        <v>48</v>
      </c>
      <c r="D55" s="1299"/>
      <c r="E55" s="1300"/>
      <c r="F55" s="127">
        <v>973</v>
      </c>
      <c r="G55" s="127">
        <v>1023</v>
      </c>
      <c r="H55" s="128">
        <v>1015</v>
      </c>
    </row>
    <row r="56" spans="2:8" ht="52.5" customHeight="1" x14ac:dyDescent="0.15">
      <c r="B56" s="129"/>
      <c r="C56" s="1301" t="s">
        <v>49</v>
      </c>
      <c r="D56" s="1301"/>
      <c r="E56" s="1302"/>
      <c r="F56" s="130">
        <v>130</v>
      </c>
      <c r="G56" s="130">
        <v>130</v>
      </c>
      <c r="H56" s="131">
        <v>130</v>
      </c>
    </row>
    <row r="57" spans="2:8" ht="53.25" customHeight="1" x14ac:dyDescent="0.15">
      <c r="B57" s="129"/>
      <c r="C57" s="1303" t="s">
        <v>50</v>
      </c>
      <c r="D57" s="1303"/>
      <c r="E57" s="1304"/>
      <c r="F57" s="132">
        <v>37</v>
      </c>
      <c r="G57" s="132">
        <v>49</v>
      </c>
      <c r="H57" s="133">
        <v>163</v>
      </c>
    </row>
    <row r="58" spans="2:8" ht="45.75" customHeight="1" x14ac:dyDescent="0.15">
      <c r="B58" s="134"/>
      <c r="C58" s="1291" t="s">
        <v>590</v>
      </c>
      <c r="D58" s="1292"/>
      <c r="E58" s="1293"/>
      <c r="F58" s="135" t="s">
        <v>597</v>
      </c>
      <c r="G58" s="135" t="s">
        <v>597</v>
      </c>
      <c r="H58" s="136">
        <v>100</v>
      </c>
    </row>
    <row r="59" spans="2:8" ht="45.75" customHeight="1" x14ac:dyDescent="0.15">
      <c r="B59" s="134"/>
      <c r="C59" s="1291" t="s">
        <v>591</v>
      </c>
      <c r="D59" s="1292"/>
      <c r="E59" s="1293"/>
      <c r="F59" s="135">
        <v>27</v>
      </c>
      <c r="G59" s="135">
        <v>39</v>
      </c>
      <c r="H59" s="136">
        <v>53</v>
      </c>
    </row>
    <row r="60" spans="2:8" ht="45.75" customHeight="1" x14ac:dyDescent="0.15">
      <c r="B60" s="134"/>
      <c r="C60" s="1291" t="s">
        <v>592</v>
      </c>
      <c r="D60" s="1292"/>
      <c r="E60" s="1293"/>
      <c r="F60" s="135">
        <v>10</v>
      </c>
      <c r="G60" s="135">
        <v>10</v>
      </c>
      <c r="H60" s="136">
        <v>10</v>
      </c>
    </row>
    <row r="61" spans="2:8" ht="45.75" customHeight="1" x14ac:dyDescent="0.15">
      <c r="B61" s="134"/>
      <c r="C61" s="1291"/>
      <c r="D61" s="1292"/>
      <c r="E61" s="1293"/>
      <c r="F61" s="135"/>
      <c r="G61" s="135"/>
      <c r="H61" s="136"/>
    </row>
    <row r="62" spans="2:8" ht="45.75" customHeight="1" thickBot="1" x14ac:dyDescent="0.2">
      <c r="B62" s="137"/>
      <c r="C62" s="1294"/>
      <c r="D62" s="1295"/>
      <c r="E62" s="1296"/>
      <c r="F62" s="138"/>
      <c r="G62" s="138"/>
      <c r="H62" s="139"/>
    </row>
    <row r="63" spans="2:8" ht="52.5" customHeight="1" thickBot="1" x14ac:dyDescent="0.2">
      <c r="B63" s="140"/>
      <c r="C63" s="1297" t="s">
        <v>51</v>
      </c>
      <c r="D63" s="1297"/>
      <c r="E63" s="1298"/>
      <c r="F63" s="141">
        <v>1140</v>
      </c>
      <c r="G63" s="141">
        <v>1202</v>
      </c>
      <c r="H63" s="142">
        <v>1308</v>
      </c>
    </row>
    <row r="64" spans="2:8" ht="15" customHeight="1" x14ac:dyDescent="0.15"/>
    <row r="65" ht="0" hidden="1" customHeight="1" x14ac:dyDescent="0.15"/>
    <row r="66" ht="0" hidden="1" customHeight="1" x14ac:dyDescent="0.15"/>
  </sheetData>
  <sheetProtection algorithmName="SHA-512" hashValue="j+EyA/VAj82JLJMAUE28eDZmzrOt6PHhR/drYWfvhqvuiORJZGq4qHNWmxcmdViUhk4ChBqDpxD3lvixV5yFjw==" saltValue="28zQRtDAnnybio3Iqz+1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602</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550</v>
      </c>
      <c r="BQ50" s="1309"/>
      <c r="BR50" s="1309"/>
      <c r="BS50" s="1309"/>
      <c r="BT50" s="1309"/>
      <c r="BU50" s="1309"/>
      <c r="BV50" s="1309"/>
      <c r="BW50" s="1309"/>
      <c r="BX50" s="1309" t="s">
        <v>551</v>
      </c>
      <c r="BY50" s="1309"/>
      <c r="BZ50" s="1309"/>
      <c r="CA50" s="1309"/>
      <c r="CB50" s="1309"/>
      <c r="CC50" s="1309"/>
      <c r="CD50" s="1309"/>
      <c r="CE50" s="1309"/>
      <c r="CF50" s="1309" t="s">
        <v>552</v>
      </c>
      <c r="CG50" s="1309"/>
      <c r="CH50" s="1309"/>
      <c r="CI50" s="1309"/>
      <c r="CJ50" s="1309"/>
      <c r="CK50" s="1309"/>
      <c r="CL50" s="1309"/>
      <c r="CM50" s="1309"/>
      <c r="CN50" s="1309" t="s">
        <v>553</v>
      </c>
      <c r="CO50" s="1309"/>
      <c r="CP50" s="1309"/>
      <c r="CQ50" s="1309"/>
      <c r="CR50" s="1309"/>
      <c r="CS50" s="1309"/>
      <c r="CT50" s="1309"/>
      <c r="CU50" s="1309"/>
      <c r="CV50" s="1309" t="s">
        <v>554</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603</v>
      </c>
      <c r="AO51" s="1312"/>
      <c r="AP51" s="1312"/>
      <c r="AQ51" s="1312"/>
      <c r="AR51" s="1312"/>
      <c r="AS51" s="1312"/>
      <c r="AT51" s="1312"/>
      <c r="AU51" s="1312"/>
      <c r="AV51" s="1312"/>
      <c r="AW51" s="1312"/>
      <c r="AX51" s="1312"/>
      <c r="AY51" s="1312"/>
      <c r="AZ51" s="1312"/>
      <c r="BA51" s="1312"/>
      <c r="BB51" s="1312" t="s">
        <v>604</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1"/>
      <c r="BY51" s="1310"/>
      <c r="BZ51" s="1310"/>
      <c r="CA51" s="1310"/>
      <c r="CB51" s="1310"/>
      <c r="CC51" s="1310"/>
      <c r="CD51" s="1310"/>
      <c r="CE51" s="1310"/>
      <c r="CF51" s="1310">
        <v>101.4</v>
      </c>
      <c r="CG51" s="1310"/>
      <c r="CH51" s="1310"/>
      <c r="CI51" s="1310"/>
      <c r="CJ51" s="1310"/>
      <c r="CK51" s="1310"/>
      <c r="CL51" s="1310"/>
      <c r="CM51" s="1310"/>
      <c r="CN51" s="1310">
        <v>86.2</v>
      </c>
      <c r="CO51" s="1310"/>
      <c r="CP51" s="1310"/>
      <c r="CQ51" s="1310"/>
      <c r="CR51" s="1310"/>
      <c r="CS51" s="1310"/>
      <c r="CT51" s="1310"/>
      <c r="CU51" s="1310"/>
      <c r="CV51" s="1310">
        <v>75.3</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605</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1"/>
      <c r="BY53" s="1310"/>
      <c r="BZ53" s="1310"/>
      <c r="CA53" s="1310"/>
      <c r="CB53" s="1310"/>
      <c r="CC53" s="1310"/>
      <c r="CD53" s="1310"/>
      <c r="CE53" s="1310"/>
      <c r="CF53" s="1310">
        <v>50</v>
      </c>
      <c r="CG53" s="1310"/>
      <c r="CH53" s="1310"/>
      <c r="CI53" s="1310"/>
      <c r="CJ53" s="1310"/>
      <c r="CK53" s="1310"/>
      <c r="CL53" s="1310"/>
      <c r="CM53" s="1310"/>
      <c r="CN53" s="1310">
        <v>64.2</v>
      </c>
      <c r="CO53" s="1310"/>
      <c r="CP53" s="1310"/>
      <c r="CQ53" s="1310"/>
      <c r="CR53" s="1310"/>
      <c r="CS53" s="1310"/>
      <c r="CT53" s="1310"/>
      <c r="CU53" s="1310"/>
      <c r="CV53" s="1310">
        <v>65.400000000000006</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606</v>
      </c>
      <c r="AO55" s="1309"/>
      <c r="AP55" s="1309"/>
      <c r="AQ55" s="1309"/>
      <c r="AR55" s="1309"/>
      <c r="AS55" s="1309"/>
      <c r="AT55" s="1309"/>
      <c r="AU55" s="1309"/>
      <c r="AV55" s="1309"/>
      <c r="AW55" s="1309"/>
      <c r="AX55" s="1309"/>
      <c r="AY55" s="1309"/>
      <c r="AZ55" s="1309"/>
      <c r="BA55" s="1309"/>
      <c r="BB55" s="1312" t="s">
        <v>607</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1"/>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605</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1"/>
      <c r="BY57" s="1310"/>
      <c r="BZ57" s="1310"/>
      <c r="CA57" s="1310"/>
      <c r="CB57" s="1310"/>
      <c r="CC57" s="1310"/>
      <c r="CD57" s="1310"/>
      <c r="CE57" s="1310"/>
      <c r="CF57" s="1310">
        <v>56.3</v>
      </c>
      <c r="CG57" s="1310"/>
      <c r="CH57" s="1310"/>
      <c r="CI57" s="1310"/>
      <c r="CJ57" s="1310"/>
      <c r="CK57" s="1310"/>
      <c r="CL57" s="1310"/>
      <c r="CM57" s="1310"/>
      <c r="CN57" s="1310">
        <v>58.3</v>
      </c>
      <c r="CO57" s="1310"/>
      <c r="CP57" s="1310"/>
      <c r="CQ57" s="1310"/>
      <c r="CR57" s="1310"/>
      <c r="CS57" s="1310"/>
      <c r="CT57" s="1310"/>
      <c r="CU57" s="1310"/>
      <c r="CV57" s="1310">
        <v>59</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602</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550</v>
      </c>
      <c r="BQ72" s="1309"/>
      <c r="BR72" s="1309"/>
      <c r="BS72" s="1309"/>
      <c r="BT72" s="1309"/>
      <c r="BU72" s="1309"/>
      <c r="BV72" s="1309"/>
      <c r="BW72" s="1309"/>
      <c r="BX72" s="1309" t="s">
        <v>551</v>
      </c>
      <c r="BY72" s="1309"/>
      <c r="BZ72" s="1309"/>
      <c r="CA72" s="1309"/>
      <c r="CB72" s="1309"/>
      <c r="CC72" s="1309"/>
      <c r="CD72" s="1309"/>
      <c r="CE72" s="1309"/>
      <c r="CF72" s="1309" t="s">
        <v>552</v>
      </c>
      <c r="CG72" s="1309"/>
      <c r="CH72" s="1309"/>
      <c r="CI72" s="1309"/>
      <c r="CJ72" s="1309"/>
      <c r="CK72" s="1309"/>
      <c r="CL72" s="1309"/>
      <c r="CM72" s="1309"/>
      <c r="CN72" s="1309" t="s">
        <v>553</v>
      </c>
      <c r="CO72" s="1309"/>
      <c r="CP72" s="1309"/>
      <c r="CQ72" s="1309"/>
      <c r="CR72" s="1309"/>
      <c r="CS72" s="1309"/>
      <c r="CT72" s="1309"/>
      <c r="CU72" s="1309"/>
      <c r="CV72" s="1309" t="s">
        <v>554</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603</v>
      </c>
      <c r="AO73" s="1312"/>
      <c r="AP73" s="1312"/>
      <c r="AQ73" s="1312"/>
      <c r="AR73" s="1312"/>
      <c r="AS73" s="1312"/>
      <c r="AT73" s="1312"/>
      <c r="AU73" s="1312"/>
      <c r="AV73" s="1312"/>
      <c r="AW73" s="1312"/>
      <c r="AX73" s="1312"/>
      <c r="AY73" s="1312"/>
      <c r="AZ73" s="1312"/>
      <c r="BA73" s="1312"/>
      <c r="BB73" s="1312" t="s">
        <v>607</v>
      </c>
      <c r="BC73" s="1312"/>
      <c r="BD73" s="1312"/>
      <c r="BE73" s="1312"/>
      <c r="BF73" s="1312"/>
      <c r="BG73" s="1312"/>
      <c r="BH73" s="1312"/>
      <c r="BI73" s="1312"/>
      <c r="BJ73" s="1312"/>
      <c r="BK73" s="1312"/>
      <c r="BL73" s="1312"/>
      <c r="BM73" s="1312"/>
      <c r="BN73" s="1312"/>
      <c r="BO73" s="1312"/>
      <c r="BP73" s="1310">
        <v>128.80000000000001</v>
      </c>
      <c r="BQ73" s="1310"/>
      <c r="BR73" s="1310"/>
      <c r="BS73" s="1310"/>
      <c r="BT73" s="1310"/>
      <c r="BU73" s="1310"/>
      <c r="BV73" s="1310"/>
      <c r="BW73" s="1310"/>
      <c r="BX73" s="1310">
        <v>123.4</v>
      </c>
      <c r="BY73" s="1310"/>
      <c r="BZ73" s="1310"/>
      <c r="CA73" s="1310"/>
      <c r="CB73" s="1310"/>
      <c r="CC73" s="1310"/>
      <c r="CD73" s="1310"/>
      <c r="CE73" s="1310"/>
      <c r="CF73" s="1310">
        <v>101.4</v>
      </c>
      <c r="CG73" s="1310"/>
      <c r="CH73" s="1310"/>
      <c r="CI73" s="1310"/>
      <c r="CJ73" s="1310"/>
      <c r="CK73" s="1310"/>
      <c r="CL73" s="1310"/>
      <c r="CM73" s="1310"/>
      <c r="CN73" s="1310">
        <v>86.2</v>
      </c>
      <c r="CO73" s="1310"/>
      <c r="CP73" s="1310"/>
      <c r="CQ73" s="1310"/>
      <c r="CR73" s="1310"/>
      <c r="CS73" s="1310"/>
      <c r="CT73" s="1310"/>
      <c r="CU73" s="1310"/>
      <c r="CV73" s="1310">
        <v>75.3</v>
      </c>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609</v>
      </c>
      <c r="BC75" s="1312"/>
      <c r="BD75" s="1312"/>
      <c r="BE75" s="1312"/>
      <c r="BF75" s="1312"/>
      <c r="BG75" s="1312"/>
      <c r="BH75" s="1312"/>
      <c r="BI75" s="1312"/>
      <c r="BJ75" s="1312"/>
      <c r="BK75" s="1312"/>
      <c r="BL75" s="1312"/>
      <c r="BM75" s="1312"/>
      <c r="BN75" s="1312"/>
      <c r="BO75" s="1312"/>
      <c r="BP75" s="1310">
        <v>12.7</v>
      </c>
      <c r="BQ75" s="1310"/>
      <c r="BR75" s="1310"/>
      <c r="BS75" s="1310"/>
      <c r="BT75" s="1310"/>
      <c r="BU75" s="1310"/>
      <c r="BV75" s="1310"/>
      <c r="BW75" s="1310"/>
      <c r="BX75" s="1310">
        <v>11.7</v>
      </c>
      <c r="BY75" s="1310"/>
      <c r="BZ75" s="1310"/>
      <c r="CA75" s="1310"/>
      <c r="CB75" s="1310"/>
      <c r="CC75" s="1310"/>
      <c r="CD75" s="1310"/>
      <c r="CE75" s="1310"/>
      <c r="CF75" s="1310">
        <v>11.2</v>
      </c>
      <c r="CG75" s="1310"/>
      <c r="CH75" s="1310"/>
      <c r="CI75" s="1310"/>
      <c r="CJ75" s="1310"/>
      <c r="CK75" s="1310"/>
      <c r="CL75" s="1310"/>
      <c r="CM75" s="1310"/>
      <c r="CN75" s="1310">
        <v>11.3</v>
      </c>
      <c r="CO75" s="1310"/>
      <c r="CP75" s="1310"/>
      <c r="CQ75" s="1310"/>
      <c r="CR75" s="1310"/>
      <c r="CS75" s="1310"/>
      <c r="CT75" s="1310"/>
      <c r="CU75" s="1310"/>
      <c r="CV75" s="1310">
        <v>10.4</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606</v>
      </c>
      <c r="AO77" s="1309"/>
      <c r="AP77" s="1309"/>
      <c r="AQ77" s="1309"/>
      <c r="AR77" s="1309"/>
      <c r="AS77" s="1309"/>
      <c r="AT77" s="1309"/>
      <c r="AU77" s="1309"/>
      <c r="AV77" s="1309"/>
      <c r="AW77" s="1309"/>
      <c r="AX77" s="1309"/>
      <c r="AY77" s="1309"/>
      <c r="AZ77" s="1309"/>
      <c r="BA77" s="1309"/>
      <c r="BB77" s="1312" t="s">
        <v>607</v>
      </c>
      <c r="BC77" s="1312"/>
      <c r="BD77" s="1312"/>
      <c r="BE77" s="1312"/>
      <c r="BF77" s="1312"/>
      <c r="BG77" s="1312"/>
      <c r="BH77" s="1312"/>
      <c r="BI77" s="1312"/>
      <c r="BJ77" s="1312"/>
      <c r="BK77" s="1312"/>
      <c r="BL77" s="1312"/>
      <c r="BM77" s="1312"/>
      <c r="BN77" s="1312"/>
      <c r="BO77" s="1312"/>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609</v>
      </c>
      <c r="BC79" s="1312"/>
      <c r="BD79" s="1312"/>
      <c r="BE79" s="1312"/>
      <c r="BF79" s="1312"/>
      <c r="BG79" s="1312"/>
      <c r="BH79" s="1312"/>
      <c r="BI79" s="1312"/>
      <c r="BJ79" s="1312"/>
      <c r="BK79" s="1312"/>
      <c r="BL79" s="1312"/>
      <c r="BM79" s="1312"/>
      <c r="BN79" s="1312"/>
      <c r="BO79" s="1312"/>
      <c r="BP79" s="1310">
        <v>9.1</v>
      </c>
      <c r="BQ79" s="1310"/>
      <c r="BR79" s="1310"/>
      <c r="BS79" s="1310"/>
      <c r="BT79" s="1310"/>
      <c r="BU79" s="1310"/>
      <c r="BV79" s="1310"/>
      <c r="BW79" s="1310"/>
      <c r="BX79" s="1310">
        <v>8.6</v>
      </c>
      <c r="BY79" s="1310"/>
      <c r="BZ79" s="1310"/>
      <c r="CA79" s="1310"/>
      <c r="CB79" s="1310"/>
      <c r="CC79" s="1310"/>
      <c r="CD79" s="1310"/>
      <c r="CE79" s="1310"/>
      <c r="CF79" s="1310">
        <v>8.5</v>
      </c>
      <c r="CG79" s="1310"/>
      <c r="CH79" s="1310"/>
      <c r="CI79" s="1310"/>
      <c r="CJ79" s="1310"/>
      <c r="CK79" s="1310"/>
      <c r="CL79" s="1310"/>
      <c r="CM79" s="1310"/>
      <c r="CN79" s="1310">
        <v>8.5</v>
      </c>
      <c r="CO79" s="1310"/>
      <c r="CP79" s="1310"/>
      <c r="CQ79" s="1310"/>
      <c r="CR79" s="1310"/>
      <c r="CS79" s="1310"/>
      <c r="CT79" s="1310"/>
      <c r="CU79" s="1310"/>
      <c r="CV79" s="1310">
        <v>8.6</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r9PlV4yXbo4p5PSilYPiyJx0VzPdrMCLcJtQdQ+klFx0IdIWOjrrvBk+jALLo/0ZvlIF5oR5lWps7noAJGciQ==" saltValue="k2MoriiSRJE/ZtCYZ75Xs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0ulU9uaY1UU7iUz8hzp6CZBBJPweeFxjetWkneb0dRgcOk37oYQMpUCrYLvalp5fN3a4F1mDyfYkuqlAnMvEQ==" saltValue="lI4zKziLQNeW+grICpUqz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C/gK/1OlVVWlWLmJ9/DEnfWePwxJSwnCuJKXlvt8bEspBSb20m0uyGlO5WQPX2YkAasW6vmhwmvo6oxQh+3xg==" saltValue="QzIvkdQ9UYKma+fsdX5nG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88204</v>
      </c>
      <c r="E3" s="161"/>
      <c r="F3" s="162">
        <v>175675</v>
      </c>
      <c r="G3" s="163"/>
      <c r="H3" s="164"/>
    </row>
    <row r="4" spans="1:8" x14ac:dyDescent="0.15">
      <c r="A4" s="165"/>
      <c r="B4" s="166"/>
      <c r="C4" s="167"/>
      <c r="D4" s="168">
        <v>20947</v>
      </c>
      <c r="E4" s="169"/>
      <c r="F4" s="170">
        <v>87698</v>
      </c>
      <c r="G4" s="171"/>
      <c r="H4" s="172"/>
    </row>
    <row r="5" spans="1:8" x14ac:dyDescent="0.15">
      <c r="A5" s="153" t="s">
        <v>542</v>
      </c>
      <c r="B5" s="158"/>
      <c r="C5" s="159"/>
      <c r="D5" s="160">
        <v>135272</v>
      </c>
      <c r="E5" s="161"/>
      <c r="F5" s="162">
        <v>162193</v>
      </c>
      <c r="G5" s="163"/>
      <c r="H5" s="164"/>
    </row>
    <row r="6" spans="1:8" x14ac:dyDescent="0.15">
      <c r="A6" s="165"/>
      <c r="B6" s="166"/>
      <c r="C6" s="167"/>
      <c r="D6" s="168">
        <v>76132</v>
      </c>
      <c r="E6" s="169"/>
      <c r="F6" s="170">
        <v>79985</v>
      </c>
      <c r="G6" s="171"/>
      <c r="H6" s="172"/>
    </row>
    <row r="7" spans="1:8" x14ac:dyDescent="0.15">
      <c r="A7" s="153" t="s">
        <v>543</v>
      </c>
      <c r="B7" s="158"/>
      <c r="C7" s="159"/>
      <c r="D7" s="160">
        <v>115575</v>
      </c>
      <c r="E7" s="161"/>
      <c r="F7" s="162">
        <v>168868</v>
      </c>
      <c r="G7" s="163"/>
      <c r="H7" s="164"/>
    </row>
    <row r="8" spans="1:8" x14ac:dyDescent="0.15">
      <c r="A8" s="165"/>
      <c r="B8" s="166"/>
      <c r="C8" s="167"/>
      <c r="D8" s="168">
        <v>27427</v>
      </c>
      <c r="E8" s="169"/>
      <c r="F8" s="170">
        <v>79360</v>
      </c>
      <c r="G8" s="171"/>
      <c r="H8" s="172"/>
    </row>
    <row r="9" spans="1:8" x14ac:dyDescent="0.15">
      <c r="A9" s="153" t="s">
        <v>544</v>
      </c>
      <c r="B9" s="158"/>
      <c r="C9" s="159"/>
      <c r="D9" s="160">
        <v>134107</v>
      </c>
      <c r="E9" s="161"/>
      <c r="F9" s="162">
        <v>202870</v>
      </c>
      <c r="G9" s="163"/>
      <c r="H9" s="164"/>
    </row>
    <row r="10" spans="1:8" x14ac:dyDescent="0.15">
      <c r="A10" s="165"/>
      <c r="B10" s="166"/>
      <c r="C10" s="167"/>
      <c r="D10" s="168">
        <v>40116</v>
      </c>
      <c r="E10" s="169"/>
      <c r="F10" s="170">
        <v>79735</v>
      </c>
      <c r="G10" s="171"/>
      <c r="H10" s="172"/>
    </row>
    <row r="11" spans="1:8" x14ac:dyDescent="0.15">
      <c r="A11" s="153" t="s">
        <v>545</v>
      </c>
      <c r="B11" s="158"/>
      <c r="C11" s="159"/>
      <c r="D11" s="160">
        <v>201652</v>
      </c>
      <c r="E11" s="161"/>
      <c r="F11" s="162">
        <v>167497</v>
      </c>
      <c r="G11" s="163"/>
      <c r="H11" s="164"/>
    </row>
    <row r="12" spans="1:8" x14ac:dyDescent="0.15">
      <c r="A12" s="165"/>
      <c r="B12" s="166"/>
      <c r="C12" s="173"/>
      <c r="D12" s="168">
        <v>60827</v>
      </c>
      <c r="E12" s="169"/>
      <c r="F12" s="170">
        <v>82571</v>
      </c>
      <c r="G12" s="171"/>
      <c r="H12" s="172"/>
    </row>
    <row r="13" spans="1:8" x14ac:dyDescent="0.15">
      <c r="A13" s="153"/>
      <c r="B13" s="158"/>
      <c r="C13" s="174"/>
      <c r="D13" s="175">
        <v>134962</v>
      </c>
      <c r="E13" s="176"/>
      <c r="F13" s="177">
        <v>175421</v>
      </c>
      <c r="G13" s="178"/>
      <c r="H13" s="164"/>
    </row>
    <row r="14" spans="1:8" x14ac:dyDescent="0.15">
      <c r="A14" s="165"/>
      <c r="B14" s="166"/>
      <c r="C14" s="167"/>
      <c r="D14" s="168">
        <v>45090</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2.52</v>
      </c>
      <c r="C19" s="179">
        <f>ROUND(VALUE(SUBSTITUTE(実質収支比率等に係る経年分析!G$48,"▲","-")),2)</f>
        <v>2.09</v>
      </c>
      <c r="D19" s="179">
        <f>ROUND(VALUE(SUBSTITUTE(実質収支比率等に係る経年分析!H$48,"▲","-")),2)</f>
        <v>2.4900000000000002</v>
      </c>
      <c r="E19" s="179">
        <f>ROUND(VALUE(SUBSTITUTE(実質収支比率等に係る経年分析!I$48,"▲","-")),2)</f>
        <v>3.94</v>
      </c>
      <c r="F19" s="179">
        <f>ROUND(VALUE(SUBSTITUTE(実質収支比率等に係る経年分析!J$48,"▲","-")),2)</f>
        <v>2.14</v>
      </c>
    </row>
    <row r="20" spans="1:11" x14ac:dyDescent="0.15">
      <c r="A20" s="179" t="s">
        <v>55</v>
      </c>
      <c r="B20" s="179">
        <f>ROUND(VALUE(SUBSTITUTE(実質収支比率等に係る経年分析!F$47,"▲","-")),2)</f>
        <v>15.51</v>
      </c>
      <c r="C20" s="179">
        <f>ROUND(VALUE(SUBSTITUTE(実質収支比率等に係る経年分析!G$47,"▲","-")),2)</f>
        <v>20.05</v>
      </c>
      <c r="D20" s="179">
        <f>ROUND(VALUE(SUBSTITUTE(実質収支比率等に係る経年分析!H$47,"▲","-")),2)</f>
        <v>26.44</v>
      </c>
      <c r="E20" s="179">
        <f>ROUND(VALUE(SUBSTITUTE(実質収支比率等に係る経年分析!I$47,"▲","-")),2)</f>
        <v>27.85</v>
      </c>
      <c r="F20" s="179">
        <f>ROUND(VALUE(SUBSTITUTE(実質収支比率等に係る経年分析!J$47,"▲","-")),2)</f>
        <v>27.83</v>
      </c>
    </row>
    <row r="21" spans="1:11" x14ac:dyDescent="0.15">
      <c r="A21" s="179" t="s">
        <v>56</v>
      </c>
      <c r="B21" s="179">
        <f>IF(ISNUMBER(VALUE(SUBSTITUTE(実質収支比率等に係る経年分析!F$49,"▲","-"))),ROUND(VALUE(SUBSTITUTE(実質収支比率等に係る経年分析!F$49,"▲","-")),2),NA())</f>
        <v>-0.12</v>
      </c>
      <c r="C21" s="179">
        <f>IF(ISNUMBER(VALUE(SUBSTITUTE(実質収支比率等に係る経年分析!G$49,"▲","-"))),ROUND(VALUE(SUBSTITUTE(実質収支比率等に係る経年分析!G$49,"▲","-")),2),NA())</f>
        <v>3.39</v>
      </c>
      <c r="D21" s="179">
        <f>IF(ISNUMBER(VALUE(SUBSTITUTE(実質収支比率等に係る経年分析!H$49,"▲","-"))),ROUND(VALUE(SUBSTITUTE(実質収支比率等に係る経年分析!H$49,"▲","-")),2),NA())</f>
        <v>5.86</v>
      </c>
      <c r="E21" s="179">
        <f>IF(ISNUMBER(VALUE(SUBSTITUTE(実質収支比率等に係る経年分析!I$49,"▲","-"))),ROUND(VALUE(SUBSTITUTE(実質収支比率等に係る経年分析!I$49,"▲","-")),2),NA())</f>
        <v>1.45</v>
      </c>
      <c r="F21" s="179">
        <f>IF(ISNUMBER(VALUE(SUBSTITUTE(実質収支比率等に係る経年分析!J$49,"▲","-"))),ROUND(VALUE(SUBSTITUTE(実質収支比率等に係る経年分析!J$49,"▲","-")),2),NA())</f>
        <v>-4.1900000000000004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伊仙町国民健康保険直営診療施設勘定特別会計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徳之島交流ひろば「ほーらい館」特別会計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伊仙町簡易水道特別会計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伊仙町後期高齢者医療特別会計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伊仙町国民健康保険特別会計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0.57999999999999996</v>
      </c>
    </row>
    <row r="34" spans="1:16" x14ac:dyDescent="0.15">
      <c r="A34" s="180" t="str">
        <f>IF(連結実質赤字比率に係る赤字・黒字の構成分析!C$36="",NA(),連結実質赤字比率に係る赤字・黒字の構成分析!C$36)</f>
        <v>伊仙町介護保険特別会計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2.31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2.12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2.46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3.94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2.14</v>
      </c>
    </row>
    <row r="36" spans="1:16" x14ac:dyDescent="0.15">
      <c r="A36" s="180" t="str">
        <f>IF(連結実質赤字比率に係る赤字・黒字の構成分析!C$34="",NA(),連結実質赤字比率に係る赤字・黒字の構成分析!C$34)</f>
        <v>伊仙町上水道事業会計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8.6999999999999993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9.52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9.61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9.57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9.81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690</v>
      </c>
      <c r="E42" s="181"/>
      <c r="F42" s="181"/>
      <c r="G42" s="181">
        <f>'実質公債費比率（分子）の構造'!L$52</f>
        <v>698</v>
      </c>
      <c r="H42" s="181"/>
      <c r="I42" s="181"/>
      <c r="J42" s="181">
        <f>'実質公債費比率（分子）の構造'!M$52</f>
        <v>712</v>
      </c>
      <c r="K42" s="181"/>
      <c r="L42" s="181"/>
      <c r="M42" s="181">
        <f>'実質公債費比率（分子）の構造'!N$52</f>
        <v>682</v>
      </c>
      <c r="N42" s="181"/>
      <c r="O42" s="181"/>
      <c r="P42" s="181">
        <f>'実質公債費比率（分子）の構造'!O$52</f>
        <v>699</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92</v>
      </c>
      <c r="C45" s="181"/>
      <c r="D45" s="181"/>
      <c r="E45" s="181">
        <f>'実質公債費比率（分子）の構造'!L$49</f>
        <v>106</v>
      </c>
      <c r="F45" s="181"/>
      <c r="G45" s="181"/>
      <c r="H45" s="181">
        <f>'実質公債費比率（分子）の構造'!M$49</f>
        <v>106</v>
      </c>
      <c r="I45" s="181"/>
      <c r="J45" s="181"/>
      <c r="K45" s="181">
        <f>'実質公債費比率（分子）の構造'!N$49</f>
        <v>83</v>
      </c>
      <c r="L45" s="181"/>
      <c r="M45" s="181"/>
      <c r="N45" s="181">
        <f>'実質公債費比率（分子）の構造'!O$49</f>
        <v>22</v>
      </c>
      <c r="O45" s="181"/>
      <c r="P45" s="181"/>
    </row>
    <row r="46" spans="1:16" x14ac:dyDescent="0.15">
      <c r="A46" s="181" t="s">
        <v>67</v>
      </c>
      <c r="B46" s="181">
        <f>'実質公債費比率（分子）の構造'!K$48</f>
        <v>56</v>
      </c>
      <c r="C46" s="181"/>
      <c r="D46" s="181"/>
      <c r="E46" s="181">
        <f>'実質公債費比率（分子）の構造'!L$48</f>
        <v>47</v>
      </c>
      <c r="F46" s="181"/>
      <c r="G46" s="181"/>
      <c r="H46" s="181">
        <f>'実質公債費比率（分子）の構造'!M$48</f>
        <v>48</v>
      </c>
      <c r="I46" s="181"/>
      <c r="J46" s="181"/>
      <c r="K46" s="181">
        <f>'実質公債費比率（分子）の構造'!N$48</f>
        <v>53</v>
      </c>
      <c r="L46" s="181"/>
      <c r="M46" s="181"/>
      <c r="N46" s="181">
        <f>'実質公債費比率（分子）の構造'!O$48</f>
        <v>55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871</v>
      </c>
      <c r="C49" s="181"/>
      <c r="D49" s="181"/>
      <c r="E49" s="181">
        <f>'実質公債費比率（分子）の構造'!L$45</f>
        <v>880</v>
      </c>
      <c r="F49" s="181"/>
      <c r="G49" s="181"/>
      <c r="H49" s="181">
        <f>'実質公債費比率（分子）の構造'!M$45</f>
        <v>888</v>
      </c>
      <c r="I49" s="181"/>
      <c r="J49" s="181"/>
      <c r="K49" s="181">
        <f>'実質公債費比率（分子）の構造'!N$45</f>
        <v>900</v>
      </c>
      <c r="L49" s="181"/>
      <c r="M49" s="181"/>
      <c r="N49" s="181">
        <f>'実質公債費比率（分子）の構造'!O$45</f>
        <v>882</v>
      </c>
      <c r="O49" s="181"/>
      <c r="P49" s="181"/>
    </row>
    <row r="50" spans="1:16" x14ac:dyDescent="0.15">
      <c r="A50" s="181" t="s">
        <v>71</v>
      </c>
      <c r="B50" s="181" t="e">
        <f>NA()</f>
        <v>#N/A</v>
      </c>
      <c r="C50" s="181">
        <f>IF(ISNUMBER('実質公債費比率（分子）の構造'!K$53),'実質公債費比率（分子）の構造'!K$53,NA())</f>
        <v>329</v>
      </c>
      <c r="D50" s="181" t="e">
        <f>NA()</f>
        <v>#N/A</v>
      </c>
      <c r="E50" s="181" t="e">
        <f>NA()</f>
        <v>#N/A</v>
      </c>
      <c r="F50" s="181">
        <f>IF(ISNUMBER('実質公債費比率（分子）の構造'!L$53),'実質公債費比率（分子）の構造'!L$53,NA())</f>
        <v>335</v>
      </c>
      <c r="G50" s="181" t="e">
        <f>NA()</f>
        <v>#N/A</v>
      </c>
      <c r="H50" s="181" t="e">
        <f>NA()</f>
        <v>#N/A</v>
      </c>
      <c r="I50" s="181">
        <f>IF(ISNUMBER('実質公債費比率（分子）の構造'!M$53),'実質公債費比率（分子）の構造'!M$53,NA())</f>
        <v>330</v>
      </c>
      <c r="J50" s="181" t="e">
        <f>NA()</f>
        <v>#N/A</v>
      </c>
      <c r="K50" s="181" t="e">
        <f>NA()</f>
        <v>#N/A</v>
      </c>
      <c r="L50" s="181">
        <f>IF(ISNUMBER('実質公債費比率（分子）の構造'!N$53),'実質公債費比率（分子）の構造'!N$53,NA())</f>
        <v>354</v>
      </c>
      <c r="M50" s="181" t="e">
        <f>NA()</f>
        <v>#N/A</v>
      </c>
      <c r="N50" s="181" t="e">
        <f>NA()</f>
        <v>#N/A</v>
      </c>
      <c r="O50" s="181">
        <f>IF(ISNUMBER('実質公債費比率（分子）の構造'!O$53),'実質公債費比率（分子）の構造'!O$53,NA())</f>
        <v>260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5418</v>
      </c>
      <c r="E56" s="180"/>
      <c r="F56" s="180"/>
      <c r="G56" s="180">
        <f>'将来負担比率（分子）の構造'!J$52</f>
        <v>5206</v>
      </c>
      <c r="H56" s="180"/>
      <c r="I56" s="180"/>
      <c r="J56" s="180">
        <f>'将来負担比率（分子）の構造'!K$52</f>
        <v>5511</v>
      </c>
      <c r="K56" s="180"/>
      <c r="L56" s="180"/>
      <c r="M56" s="180">
        <f>'将来負担比率（分子）の構造'!L$52</f>
        <v>5359</v>
      </c>
      <c r="N56" s="180"/>
      <c r="O56" s="180"/>
      <c r="P56" s="180">
        <f>'将来負担比率（分子）の構造'!M$52</f>
        <v>5288</v>
      </c>
    </row>
    <row r="57" spans="1:16" x14ac:dyDescent="0.15">
      <c r="A57" s="180" t="s">
        <v>42</v>
      </c>
      <c r="B57" s="180"/>
      <c r="C57" s="180"/>
      <c r="D57" s="180">
        <f>'将来負担比率（分子）の構造'!I$51</f>
        <v>604</v>
      </c>
      <c r="E57" s="180"/>
      <c r="F57" s="180"/>
      <c r="G57" s="180">
        <f>'将来負担比率（分子）の構造'!J$51</f>
        <v>693</v>
      </c>
      <c r="H57" s="180"/>
      <c r="I57" s="180"/>
      <c r="J57" s="180">
        <f>'将来負担比率（分子）の構造'!K$51</f>
        <v>769</v>
      </c>
      <c r="K57" s="180"/>
      <c r="L57" s="180"/>
      <c r="M57" s="180">
        <f>'将来負担比率（分子）の構造'!L$51</f>
        <v>893</v>
      </c>
      <c r="N57" s="180"/>
      <c r="O57" s="180"/>
      <c r="P57" s="180">
        <f>'将来負担比率（分子）の構造'!M$51</f>
        <v>971</v>
      </c>
    </row>
    <row r="58" spans="1:16" x14ac:dyDescent="0.15">
      <c r="A58" s="180" t="s">
        <v>41</v>
      </c>
      <c r="B58" s="180"/>
      <c r="C58" s="180"/>
      <c r="D58" s="180">
        <f>'将来負担比率（分子）の構造'!I$50</f>
        <v>767</v>
      </c>
      <c r="E58" s="180"/>
      <c r="F58" s="180"/>
      <c r="G58" s="180">
        <f>'将来負担比率（分子）の構造'!J$50</f>
        <v>963</v>
      </c>
      <c r="H58" s="180"/>
      <c r="I58" s="180"/>
      <c r="J58" s="180">
        <f>'将来負担比率（分子）の構造'!K$50</f>
        <v>1216</v>
      </c>
      <c r="K58" s="180"/>
      <c r="L58" s="180"/>
      <c r="M58" s="180">
        <f>'将来負担比率（分子）の構造'!L$50</f>
        <v>1375</v>
      </c>
      <c r="N58" s="180"/>
      <c r="O58" s="180"/>
      <c r="P58" s="180">
        <f>'将来負担比率（分子）の構造'!M$50</f>
        <v>1503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646</v>
      </c>
      <c r="C62" s="180"/>
      <c r="D62" s="180"/>
      <c r="E62" s="180">
        <f>'将来負担比率（分子）の構造'!J$45</f>
        <v>592</v>
      </c>
      <c r="F62" s="180"/>
      <c r="G62" s="180"/>
      <c r="H62" s="180">
        <f>'将来負担比率（分子）の構造'!K$45</f>
        <v>535</v>
      </c>
      <c r="I62" s="180"/>
      <c r="J62" s="180"/>
      <c r="K62" s="180">
        <f>'将来負担比率（分子）の構造'!L$45</f>
        <v>418</v>
      </c>
      <c r="L62" s="180"/>
      <c r="M62" s="180"/>
      <c r="N62" s="180">
        <f>'将来負担比率（分子）の構造'!M$45</f>
        <v>313</v>
      </c>
      <c r="O62" s="180"/>
      <c r="P62" s="180"/>
    </row>
    <row r="63" spans="1:16" x14ac:dyDescent="0.15">
      <c r="A63" s="180" t="s">
        <v>34</v>
      </c>
      <c r="B63" s="180">
        <f>'将来負担比率（分子）の構造'!I$44</f>
        <v>399</v>
      </c>
      <c r="C63" s="180"/>
      <c r="D63" s="180"/>
      <c r="E63" s="180">
        <f>'将来負担比率（分子）の構造'!J$44</f>
        <v>287</v>
      </c>
      <c r="F63" s="180"/>
      <c r="G63" s="180"/>
      <c r="H63" s="180">
        <f>'将来負担比率（分子）の構造'!K$44</f>
        <v>174</v>
      </c>
      <c r="I63" s="180"/>
      <c r="J63" s="180"/>
      <c r="K63" s="180">
        <f>'将来負担比率（分子）の構造'!L$44</f>
        <v>130</v>
      </c>
      <c r="L63" s="180"/>
      <c r="M63" s="180"/>
      <c r="N63" s="180">
        <f>'将来負担比率（分子）の構造'!M$44</f>
        <v>109</v>
      </c>
      <c r="O63" s="180"/>
      <c r="P63" s="180"/>
    </row>
    <row r="64" spans="1:16" x14ac:dyDescent="0.15">
      <c r="A64" s="180" t="s">
        <v>33</v>
      </c>
      <c r="B64" s="180">
        <f>'将来負担比率（分子）の構造'!I$43</f>
        <v>590</v>
      </c>
      <c r="C64" s="180"/>
      <c r="D64" s="180"/>
      <c r="E64" s="180">
        <f>'将来負担比率（分子）の構造'!J$43</f>
        <v>752</v>
      </c>
      <c r="F64" s="180"/>
      <c r="G64" s="180"/>
      <c r="H64" s="180">
        <f>'将来負担比率（分子）の構造'!K$43</f>
        <v>925</v>
      </c>
      <c r="I64" s="180"/>
      <c r="J64" s="180"/>
      <c r="K64" s="180">
        <f>'将来負担比率（分子）の構造'!L$43</f>
        <v>1033</v>
      </c>
      <c r="L64" s="180"/>
      <c r="M64" s="180"/>
      <c r="N64" s="180">
        <f>'将来負担比率（分子）の構造'!M$43</f>
        <v>1158</v>
      </c>
      <c r="O64" s="180"/>
      <c r="P64" s="180"/>
    </row>
    <row r="65" spans="1:16" x14ac:dyDescent="0.15">
      <c r="A65" s="180" t="s">
        <v>32</v>
      </c>
      <c r="B65" s="180">
        <f>'将来負担比率（分子）の構造'!I$42</f>
        <v>602</v>
      </c>
      <c r="C65" s="180"/>
      <c r="D65" s="180"/>
      <c r="E65" s="180">
        <f>'将来負担比率（分子）の構造'!J$42</f>
        <v>602</v>
      </c>
      <c r="F65" s="180"/>
      <c r="G65" s="180"/>
      <c r="H65" s="180">
        <f>'将来負担比率（分子）の構造'!K$42</f>
        <v>891</v>
      </c>
      <c r="I65" s="180"/>
      <c r="J65" s="180"/>
      <c r="K65" s="180">
        <f>'将来負担比率（分子）の構造'!L$42</f>
        <v>841</v>
      </c>
      <c r="L65" s="180"/>
      <c r="M65" s="180"/>
      <c r="N65" s="180">
        <f>'将来負担比率（分子）の構造'!M$42</f>
        <v>533</v>
      </c>
      <c r="O65" s="180"/>
      <c r="P65" s="180"/>
    </row>
    <row r="66" spans="1:16" x14ac:dyDescent="0.15">
      <c r="A66" s="180" t="s">
        <v>31</v>
      </c>
      <c r="B66" s="180">
        <f>'将来負担比率（分子）の構造'!I$41</f>
        <v>8218</v>
      </c>
      <c r="C66" s="180"/>
      <c r="D66" s="180"/>
      <c r="E66" s="180">
        <f>'将来負担比率（分子）の構造'!J$41</f>
        <v>8290</v>
      </c>
      <c r="F66" s="180"/>
      <c r="G66" s="180"/>
      <c r="H66" s="180">
        <f>'将来負担比率（分子）の構造'!K$41</f>
        <v>8027</v>
      </c>
      <c r="I66" s="180"/>
      <c r="J66" s="180"/>
      <c r="K66" s="180">
        <f>'将来負担比率（分子）の構造'!L$41</f>
        <v>7818</v>
      </c>
      <c r="L66" s="180"/>
      <c r="M66" s="180"/>
      <c r="N66" s="180">
        <f>'将来負担比率（分子）の構造'!M$41</f>
        <v>7903</v>
      </c>
      <c r="O66" s="180"/>
      <c r="P66" s="180"/>
    </row>
    <row r="67" spans="1:16" x14ac:dyDescent="0.15">
      <c r="A67" s="180" t="s">
        <v>75</v>
      </c>
      <c r="B67" s="180" t="e">
        <f>NA()</f>
        <v>#N/A</v>
      </c>
      <c r="C67" s="180">
        <f>IF(ISNUMBER('将来負担比率（分子）の構造'!I$53), IF('将来負担比率（分子）の構造'!I$53 &lt; 0, 0, '将来負担比率（分子）の構造'!I$53), NA())</f>
        <v>3667</v>
      </c>
      <c r="D67" s="180" t="e">
        <f>NA()</f>
        <v>#N/A</v>
      </c>
      <c r="E67" s="180" t="e">
        <f>NA()</f>
        <v>#N/A</v>
      </c>
      <c r="F67" s="180">
        <f>IF(ISNUMBER('将来負担比率（分子）の構造'!J$53), IF('将来負担比率（分子）の構造'!J$53 &lt; 0, 0, '将来負担比率（分子）の構造'!J$53), NA())</f>
        <v>3662</v>
      </c>
      <c r="G67" s="180" t="e">
        <f>NA()</f>
        <v>#N/A</v>
      </c>
      <c r="H67" s="180" t="e">
        <f>NA()</f>
        <v>#N/A</v>
      </c>
      <c r="I67" s="180">
        <f>IF(ISNUMBER('将来負担比率（分子）の構造'!K$53), IF('将来負担比率（分子）の構造'!K$53 &lt; 0, 0, '将来負担比率（分子）の構造'!K$53), NA())</f>
        <v>3055</v>
      </c>
      <c r="J67" s="180" t="e">
        <f>NA()</f>
        <v>#N/A</v>
      </c>
      <c r="K67" s="180" t="e">
        <f>NA()</f>
        <v>#N/A</v>
      </c>
      <c r="L67" s="180">
        <f>IF(ISNUMBER('将来負担比率（分子）の構造'!L$53), IF('将来負担比率（分子）の構造'!L$53 &lt; 0, 0, '将来負担比率（分子）の構造'!L$53), NA())</f>
        <v>2613</v>
      </c>
      <c r="M67" s="180" t="e">
        <f>NA()</f>
        <v>#N/A</v>
      </c>
      <c r="N67" s="180" t="e">
        <f>NA()</f>
        <v>#N/A</v>
      </c>
      <c r="O67" s="180">
        <f>IF(ISNUMBER('将来負担比率（分子）の構造'!M$53), IF('将来負担比率（分子）の構造'!M$53 &lt; 0, 0, '将来負担比率（分子）の構造'!M$53), NA())</f>
        <v>2255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973</v>
      </c>
      <c r="C72" s="184">
        <f>基金残高に係る経年分析!G55</f>
        <v>1023</v>
      </c>
      <c r="D72" s="184">
        <f>基金残高に係る経年分析!H55</f>
        <v>1015</v>
      </c>
    </row>
    <row r="73" spans="1:16" x14ac:dyDescent="0.15">
      <c r="A73" s="183" t="s">
        <v>78</v>
      </c>
      <c r="B73" s="184">
        <f>基金残高に係る経年分析!F56</f>
        <v>130</v>
      </c>
      <c r="C73" s="184">
        <f>基金残高に係る経年分析!G56</f>
        <v>130</v>
      </c>
      <c r="D73" s="184">
        <f>基金残高に係る経年分析!H56</f>
        <v>130</v>
      </c>
    </row>
    <row r="74" spans="1:16" x14ac:dyDescent="0.15">
      <c r="A74" s="183" t="s">
        <v>79</v>
      </c>
      <c r="B74" s="184">
        <f>基金残高に係る経年分析!F57</f>
        <v>37</v>
      </c>
      <c r="C74" s="184">
        <f>基金残高に係る経年分析!G57</f>
        <v>49</v>
      </c>
      <c r="D74" s="184">
        <f>基金残高に係る経年分析!H57</f>
        <v>163</v>
      </c>
    </row>
  </sheetData>
  <sheetProtection algorithmName="SHA-512" hashValue="uv9QL6nqrjL0QUTHtWW/Tk+z3ZcOLljrWr9msdJWonGYgfBo9851gJR7mSzrKWtd0YMXNnCJWZgSEz9wMLJoVw==" saltValue="wZ505ef6qyAOLpqfRABx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229</v>
      </c>
      <c r="C5" s="666"/>
      <c r="D5" s="666"/>
      <c r="E5" s="666"/>
      <c r="F5" s="666"/>
      <c r="G5" s="666"/>
      <c r="H5" s="666"/>
      <c r="I5" s="666"/>
      <c r="J5" s="666"/>
      <c r="K5" s="666"/>
      <c r="L5" s="666"/>
      <c r="M5" s="666"/>
      <c r="N5" s="666"/>
      <c r="O5" s="666"/>
      <c r="P5" s="666"/>
      <c r="Q5" s="667"/>
      <c r="R5" s="668">
        <v>316937</v>
      </c>
      <c r="S5" s="669"/>
      <c r="T5" s="669"/>
      <c r="U5" s="669"/>
      <c r="V5" s="669"/>
      <c r="W5" s="669"/>
      <c r="X5" s="669"/>
      <c r="Y5" s="670"/>
      <c r="Z5" s="671">
        <v>4.9000000000000004</v>
      </c>
      <c r="AA5" s="671"/>
      <c r="AB5" s="671"/>
      <c r="AC5" s="671"/>
      <c r="AD5" s="672">
        <v>316937</v>
      </c>
      <c r="AE5" s="672"/>
      <c r="AF5" s="672"/>
      <c r="AG5" s="672"/>
      <c r="AH5" s="672"/>
      <c r="AI5" s="672"/>
      <c r="AJ5" s="672"/>
      <c r="AK5" s="672"/>
      <c r="AL5" s="673">
        <v>9</v>
      </c>
      <c r="AM5" s="674"/>
      <c r="AN5" s="674"/>
      <c r="AO5" s="675"/>
      <c r="AP5" s="665" t="s">
        <v>230</v>
      </c>
      <c r="AQ5" s="666"/>
      <c r="AR5" s="666"/>
      <c r="AS5" s="666"/>
      <c r="AT5" s="666"/>
      <c r="AU5" s="666"/>
      <c r="AV5" s="666"/>
      <c r="AW5" s="666"/>
      <c r="AX5" s="666"/>
      <c r="AY5" s="666"/>
      <c r="AZ5" s="666"/>
      <c r="BA5" s="666"/>
      <c r="BB5" s="666"/>
      <c r="BC5" s="666"/>
      <c r="BD5" s="666"/>
      <c r="BE5" s="666"/>
      <c r="BF5" s="667"/>
      <c r="BG5" s="679">
        <v>316937</v>
      </c>
      <c r="BH5" s="680"/>
      <c r="BI5" s="680"/>
      <c r="BJ5" s="680"/>
      <c r="BK5" s="680"/>
      <c r="BL5" s="680"/>
      <c r="BM5" s="680"/>
      <c r="BN5" s="681"/>
      <c r="BO5" s="682">
        <v>100</v>
      </c>
      <c r="BP5" s="682"/>
      <c r="BQ5" s="682"/>
      <c r="BR5" s="682"/>
      <c r="BS5" s="683" t="s">
        <v>129</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223</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15">
      <c r="B6" s="676" t="s">
        <v>234</v>
      </c>
      <c r="C6" s="677"/>
      <c r="D6" s="677"/>
      <c r="E6" s="677"/>
      <c r="F6" s="677"/>
      <c r="G6" s="677"/>
      <c r="H6" s="677"/>
      <c r="I6" s="677"/>
      <c r="J6" s="677"/>
      <c r="K6" s="677"/>
      <c r="L6" s="677"/>
      <c r="M6" s="677"/>
      <c r="N6" s="677"/>
      <c r="O6" s="677"/>
      <c r="P6" s="677"/>
      <c r="Q6" s="678"/>
      <c r="R6" s="679">
        <v>73813</v>
      </c>
      <c r="S6" s="680"/>
      <c r="T6" s="680"/>
      <c r="U6" s="680"/>
      <c r="V6" s="680"/>
      <c r="W6" s="680"/>
      <c r="X6" s="680"/>
      <c r="Y6" s="681"/>
      <c r="Z6" s="682">
        <v>1.1000000000000001</v>
      </c>
      <c r="AA6" s="682"/>
      <c r="AB6" s="682"/>
      <c r="AC6" s="682"/>
      <c r="AD6" s="683">
        <v>73813</v>
      </c>
      <c r="AE6" s="683"/>
      <c r="AF6" s="683"/>
      <c r="AG6" s="683"/>
      <c r="AH6" s="683"/>
      <c r="AI6" s="683"/>
      <c r="AJ6" s="683"/>
      <c r="AK6" s="683"/>
      <c r="AL6" s="684">
        <v>2.1</v>
      </c>
      <c r="AM6" s="685"/>
      <c r="AN6" s="685"/>
      <c r="AO6" s="686"/>
      <c r="AP6" s="676" t="s">
        <v>235</v>
      </c>
      <c r="AQ6" s="677"/>
      <c r="AR6" s="677"/>
      <c r="AS6" s="677"/>
      <c r="AT6" s="677"/>
      <c r="AU6" s="677"/>
      <c r="AV6" s="677"/>
      <c r="AW6" s="677"/>
      <c r="AX6" s="677"/>
      <c r="AY6" s="677"/>
      <c r="AZ6" s="677"/>
      <c r="BA6" s="677"/>
      <c r="BB6" s="677"/>
      <c r="BC6" s="677"/>
      <c r="BD6" s="677"/>
      <c r="BE6" s="677"/>
      <c r="BF6" s="678"/>
      <c r="BG6" s="679">
        <v>316937</v>
      </c>
      <c r="BH6" s="680"/>
      <c r="BI6" s="680"/>
      <c r="BJ6" s="680"/>
      <c r="BK6" s="680"/>
      <c r="BL6" s="680"/>
      <c r="BM6" s="680"/>
      <c r="BN6" s="681"/>
      <c r="BO6" s="682">
        <v>100</v>
      </c>
      <c r="BP6" s="682"/>
      <c r="BQ6" s="682"/>
      <c r="BR6" s="682"/>
      <c r="BS6" s="683" t="s">
        <v>236</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86926</v>
      </c>
      <c r="CS6" s="680"/>
      <c r="CT6" s="680"/>
      <c r="CU6" s="680"/>
      <c r="CV6" s="680"/>
      <c r="CW6" s="680"/>
      <c r="CX6" s="680"/>
      <c r="CY6" s="681"/>
      <c r="CZ6" s="673">
        <v>1.4</v>
      </c>
      <c r="DA6" s="674"/>
      <c r="DB6" s="674"/>
      <c r="DC6" s="693"/>
      <c r="DD6" s="688" t="s">
        <v>236</v>
      </c>
      <c r="DE6" s="680"/>
      <c r="DF6" s="680"/>
      <c r="DG6" s="680"/>
      <c r="DH6" s="680"/>
      <c r="DI6" s="680"/>
      <c r="DJ6" s="680"/>
      <c r="DK6" s="680"/>
      <c r="DL6" s="680"/>
      <c r="DM6" s="680"/>
      <c r="DN6" s="680"/>
      <c r="DO6" s="680"/>
      <c r="DP6" s="681"/>
      <c r="DQ6" s="688">
        <v>86926</v>
      </c>
      <c r="DR6" s="680"/>
      <c r="DS6" s="680"/>
      <c r="DT6" s="680"/>
      <c r="DU6" s="680"/>
      <c r="DV6" s="680"/>
      <c r="DW6" s="680"/>
      <c r="DX6" s="680"/>
      <c r="DY6" s="680"/>
      <c r="DZ6" s="680"/>
      <c r="EA6" s="680"/>
      <c r="EB6" s="680"/>
      <c r="EC6" s="689"/>
    </row>
    <row r="7" spans="2:143" ht="11.25" customHeight="1" x14ac:dyDescent="0.15">
      <c r="B7" s="676" t="s">
        <v>238</v>
      </c>
      <c r="C7" s="677"/>
      <c r="D7" s="677"/>
      <c r="E7" s="677"/>
      <c r="F7" s="677"/>
      <c r="G7" s="677"/>
      <c r="H7" s="677"/>
      <c r="I7" s="677"/>
      <c r="J7" s="677"/>
      <c r="K7" s="677"/>
      <c r="L7" s="677"/>
      <c r="M7" s="677"/>
      <c r="N7" s="677"/>
      <c r="O7" s="677"/>
      <c r="P7" s="677"/>
      <c r="Q7" s="678"/>
      <c r="R7" s="679">
        <v>564</v>
      </c>
      <c r="S7" s="680"/>
      <c r="T7" s="680"/>
      <c r="U7" s="680"/>
      <c r="V7" s="680"/>
      <c r="W7" s="680"/>
      <c r="X7" s="680"/>
      <c r="Y7" s="681"/>
      <c r="Z7" s="682">
        <v>0</v>
      </c>
      <c r="AA7" s="682"/>
      <c r="AB7" s="682"/>
      <c r="AC7" s="682"/>
      <c r="AD7" s="683">
        <v>564</v>
      </c>
      <c r="AE7" s="683"/>
      <c r="AF7" s="683"/>
      <c r="AG7" s="683"/>
      <c r="AH7" s="683"/>
      <c r="AI7" s="683"/>
      <c r="AJ7" s="683"/>
      <c r="AK7" s="683"/>
      <c r="AL7" s="684">
        <v>0</v>
      </c>
      <c r="AM7" s="685"/>
      <c r="AN7" s="685"/>
      <c r="AO7" s="686"/>
      <c r="AP7" s="676" t="s">
        <v>239</v>
      </c>
      <c r="AQ7" s="677"/>
      <c r="AR7" s="677"/>
      <c r="AS7" s="677"/>
      <c r="AT7" s="677"/>
      <c r="AU7" s="677"/>
      <c r="AV7" s="677"/>
      <c r="AW7" s="677"/>
      <c r="AX7" s="677"/>
      <c r="AY7" s="677"/>
      <c r="AZ7" s="677"/>
      <c r="BA7" s="677"/>
      <c r="BB7" s="677"/>
      <c r="BC7" s="677"/>
      <c r="BD7" s="677"/>
      <c r="BE7" s="677"/>
      <c r="BF7" s="678"/>
      <c r="BG7" s="679">
        <v>136365</v>
      </c>
      <c r="BH7" s="680"/>
      <c r="BI7" s="680"/>
      <c r="BJ7" s="680"/>
      <c r="BK7" s="680"/>
      <c r="BL7" s="680"/>
      <c r="BM7" s="680"/>
      <c r="BN7" s="681"/>
      <c r="BO7" s="682">
        <v>43</v>
      </c>
      <c r="BP7" s="682"/>
      <c r="BQ7" s="682"/>
      <c r="BR7" s="682"/>
      <c r="BS7" s="683" t="s">
        <v>129</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1091812</v>
      </c>
      <c r="CS7" s="680"/>
      <c r="CT7" s="680"/>
      <c r="CU7" s="680"/>
      <c r="CV7" s="680"/>
      <c r="CW7" s="680"/>
      <c r="CX7" s="680"/>
      <c r="CY7" s="681"/>
      <c r="CZ7" s="682">
        <v>17.100000000000001</v>
      </c>
      <c r="DA7" s="682"/>
      <c r="DB7" s="682"/>
      <c r="DC7" s="682"/>
      <c r="DD7" s="688">
        <v>106264</v>
      </c>
      <c r="DE7" s="680"/>
      <c r="DF7" s="680"/>
      <c r="DG7" s="680"/>
      <c r="DH7" s="680"/>
      <c r="DI7" s="680"/>
      <c r="DJ7" s="680"/>
      <c r="DK7" s="680"/>
      <c r="DL7" s="680"/>
      <c r="DM7" s="680"/>
      <c r="DN7" s="680"/>
      <c r="DO7" s="680"/>
      <c r="DP7" s="681"/>
      <c r="DQ7" s="688">
        <v>745182</v>
      </c>
      <c r="DR7" s="680"/>
      <c r="DS7" s="680"/>
      <c r="DT7" s="680"/>
      <c r="DU7" s="680"/>
      <c r="DV7" s="680"/>
      <c r="DW7" s="680"/>
      <c r="DX7" s="680"/>
      <c r="DY7" s="680"/>
      <c r="DZ7" s="680"/>
      <c r="EA7" s="680"/>
      <c r="EB7" s="680"/>
      <c r="EC7" s="689"/>
    </row>
    <row r="8" spans="2:143" ht="11.25" customHeight="1" x14ac:dyDescent="0.15">
      <c r="B8" s="676" t="s">
        <v>241</v>
      </c>
      <c r="C8" s="677"/>
      <c r="D8" s="677"/>
      <c r="E8" s="677"/>
      <c r="F8" s="677"/>
      <c r="G8" s="677"/>
      <c r="H8" s="677"/>
      <c r="I8" s="677"/>
      <c r="J8" s="677"/>
      <c r="K8" s="677"/>
      <c r="L8" s="677"/>
      <c r="M8" s="677"/>
      <c r="N8" s="677"/>
      <c r="O8" s="677"/>
      <c r="P8" s="677"/>
      <c r="Q8" s="678"/>
      <c r="R8" s="679">
        <v>624</v>
      </c>
      <c r="S8" s="680"/>
      <c r="T8" s="680"/>
      <c r="U8" s="680"/>
      <c r="V8" s="680"/>
      <c r="W8" s="680"/>
      <c r="X8" s="680"/>
      <c r="Y8" s="681"/>
      <c r="Z8" s="682">
        <v>0</v>
      </c>
      <c r="AA8" s="682"/>
      <c r="AB8" s="682"/>
      <c r="AC8" s="682"/>
      <c r="AD8" s="683">
        <v>624</v>
      </c>
      <c r="AE8" s="683"/>
      <c r="AF8" s="683"/>
      <c r="AG8" s="683"/>
      <c r="AH8" s="683"/>
      <c r="AI8" s="683"/>
      <c r="AJ8" s="683"/>
      <c r="AK8" s="683"/>
      <c r="AL8" s="684">
        <v>0</v>
      </c>
      <c r="AM8" s="685"/>
      <c r="AN8" s="685"/>
      <c r="AO8" s="686"/>
      <c r="AP8" s="676" t="s">
        <v>242</v>
      </c>
      <c r="AQ8" s="677"/>
      <c r="AR8" s="677"/>
      <c r="AS8" s="677"/>
      <c r="AT8" s="677"/>
      <c r="AU8" s="677"/>
      <c r="AV8" s="677"/>
      <c r="AW8" s="677"/>
      <c r="AX8" s="677"/>
      <c r="AY8" s="677"/>
      <c r="AZ8" s="677"/>
      <c r="BA8" s="677"/>
      <c r="BB8" s="677"/>
      <c r="BC8" s="677"/>
      <c r="BD8" s="677"/>
      <c r="BE8" s="677"/>
      <c r="BF8" s="678"/>
      <c r="BG8" s="679">
        <v>6776</v>
      </c>
      <c r="BH8" s="680"/>
      <c r="BI8" s="680"/>
      <c r="BJ8" s="680"/>
      <c r="BK8" s="680"/>
      <c r="BL8" s="680"/>
      <c r="BM8" s="680"/>
      <c r="BN8" s="681"/>
      <c r="BO8" s="682">
        <v>2.1</v>
      </c>
      <c r="BP8" s="682"/>
      <c r="BQ8" s="682"/>
      <c r="BR8" s="682"/>
      <c r="BS8" s="688" t="s">
        <v>129</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1367672</v>
      </c>
      <c r="CS8" s="680"/>
      <c r="CT8" s="680"/>
      <c r="CU8" s="680"/>
      <c r="CV8" s="680"/>
      <c r="CW8" s="680"/>
      <c r="CX8" s="680"/>
      <c r="CY8" s="681"/>
      <c r="CZ8" s="682">
        <v>21.4</v>
      </c>
      <c r="DA8" s="682"/>
      <c r="DB8" s="682"/>
      <c r="DC8" s="682"/>
      <c r="DD8" s="688" t="s">
        <v>236</v>
      </c>
      <c r="DE8" s="680"/>
      <c r="DF8" s="680"/>
      <c r="DG8" s="680"/>
      <c r="DH8" s="680"/>
      <c r="DI8" s="680"/>
      <c r="DJ8" s="680"/>
      <c r="DK8" s="680"/>
      <c r="DL8" s="680"/>
      <c r="DM8" s="680"/>
      <c r="DN8" s="680"/>
      <c r="DO8" s="680"/>
      <c r="DP8" s="681"/>
      <c r="DQ8" s="688">
        <v>696030</v>
      </c>
      <c r="DR8" s="680"/>
      <c r="DS8" s="680"/>
      <c r="DT8" s="680"/>
      <c r="DU8" s="680"/>
      <c r="DV8" s="680"/>
      <c r="DW8" s="680"/>
      <c r="DX8" s="680"/>
      <c r="DY8" s="680"/>
      <c r="DZ8" s="680"/>
      <c r="EA8" s="680"/>
      <c r="EB8" s="680"/>
      <c r="EC8" s="689"/>
    </row>
    <row r="9" spans="2:143" ht="11.25" customHeight="1" x14ac:dyDescent="0.15">
      <c r="B9" s="676" t="s">
        <v>244</v>
      </c>
      <c r="C9" s="677"/>
      <c r="D9" s="677"/>
      <c r="E9" s="677"/>
      <c r="F9" s="677"/>
      <c r="G9" s="677"/>
      <c r="H9" s="677"/>
      <c r="I9" s="677"/>
      <c r="J9" s="677"/>
      <c r="K9" s="677"/>
      <c r="L9" s="677"/>
      <c r="M9" s="677"/>
      <c r="N9" s="677"/>
      <c r="O9" s="677"/>
      <c r="P9" s="677"/>
      <c r="Q9" s="678"/>
      <c r="R9" s="679">
        <v>735</v>
      </c>
      <c r="S9" s="680"/>
      <c r="T9" s="680"/>
      <c r="U9" s="680"/>
      <c r="V9" s="680"/>
      <c r="W9" s="680"/>
      <c r="X9" s="680"/>
      <c r="Y9" s="681"/>
      <c r="Z9" s="682">
        <v>0</v>
      </c>
      <c r="AA9" s="682"/>
      <c r="AB9" s="682"/>
      <c r="AC9" s="682"/>
      <c r="AD9" s="683">
        <v>735</v>
      </c>
      <c r="AE9" s="683"/>
      <c r="AF9" s="683"/>
      <c r="AG9" s="683"/>
      <c r="AH9" s="683"/>
      <c r="AI9" s="683"/>
      <c r="AJ9" s="683"/>
      <c r="AK9" s="683"/>
      <c r="AL9" s="684">
        <v>0</v>
      </c>
      <c r="AM9" s="685"/>
      <c r="AN9" s="685"/>
      <c r="AO9" s="686"/>
      <c r="AP9" s="676" t="s">
        <v>245</v>
      </c>
      <c r="AQ9" s="677"/>
      <c r="AR9" s="677"/>
      <c r="AS9" s="677"/>
      <c r="AT9" s="677"/>
      <c r="AU9" s="677"/>
      <c r="AV9" s="677"/>
      <c r="AW9" s="677"/>
      <c r="AX9" s="677"/>
      <c r="AY9" s="677"/>
      <c r="AZ9" s="677"/>
      <c r="BA9" s="677"/>
      <c r="BB9" s="677"/>
      <c r="BC9" s="677"/>
      <c r="BD9" s="677"/>
      <c r="BE9" s="677"/>
      <c r="BF9" s="678"/>
      <c r="BG9" s="679">
        <v>119006</v>
      </c>
      <c r="BH9" s="680"/>
      <c r="BI9" s="680"/>
      <c r="BJ9" s="680"/>
      <c r="BK9" s="680"/>
      <c r="BL9" s="680"/>
      <c r="BM9" s="680"/>
      <c r="BN9" s="681"/>
      <c r="BO9" s="682">
        <v>37.5</v>
      </c>
      <c r="BP9" s="682"/>
      <c r="BQ9" s="682"/>
      <c r="BR9" s="682"/>
      <c r="BS9" s="688" t="s">
        <v>129</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454159</v>
      </c>
      <c r="CS9" s="680"/>
      <c r="CT9" s="680"/>
      <c r="CU9" s="680"/>
      <c r="CV9" s="680"/>
      <c r="CW9" s="680"/>
      <c r="CX9" s="680"/>
      <c r="CY9" s="681"/>
      <c r="CZ9" s="682">
        <v>7.1</v>
      </c>
      <c r="DA9" s="682"/>
      <c r="DB9" s="682"/>
      <c r="DC9" s="682"/>
      <c r="DD9" s="688">
        <v>26281</v>
      </c>
      <c r="DE9" s="680"/>
      <c r="DF9" s="680"/>
      <c r="DG9" s="680"/>
      <c r="DH9" s="680"/>
      <c r="DI9" s="680"/>
      <c r="DJ9" s="680"/>
      <c r="DK9" s="680"/>
      <c r="DL9" s="680"/>
      <c r="DM9" s="680"/>
      <c r="DN9" s="680"/>
      <c r="DO9" s="680"/>
      <c r="DP9" s="681"/>
      <c r="DQ9" s="688">
        <v>373944</v>
      </c>
      <c r="DR9" s="680"/>
      <c r="DS9" s="680"/>
      <c r="DT9" s="680"/>
      <c r="DU9" s="680"/>
      <c r="DV9" s="680"/>
      <c r="DW9" s="680"/>
      <c r="DX9" s="680"/>
      <c r="DY9" s="680"/>
      <c r="DZ9" s="680"/>
      <c r="EA9" s="680"/>
      <c r="EB9" s="680"/>
      <c r="EC9" s="689"/>
    </row>
    <row r="10" spans="2:143" ht="11.25" customHeight="1" x14ac:dyDescent="0.15">
      <c r="B10" s="676" t="s">
        <v>247</v>
      </c>
      <c r="C10" s="677"/>
      <c r="D10" s="677"/>
      <c r="E10" s="677"/>
      <c r="F10" s="677"/>
      <c r="G10" s="677"/>
      <c r="H10" s="677"/>
      <c r="I10" s="677"/>
      <c r="J10" s="677"/>
      <c r="K10" s="677"/>
      <c r="L10" s="677"/>
      <c r="M10" s="677"/>
      <c r="N10" s="677"/>
      <c r="O10" s="677"/>
      <c r="P10" s="677"/>
      <c r="Q10" s="678"/>
      <c r="R10" s="679" t="s">
        <v>236</v>
      </c>
      <c r="S10" s="680"/>
      <c r="T10" s="680"/>
      <c r="U10" s="680"/>
      <c r="V10" s="680"/>
      <c r="W10" s="680"/>
      <c r="X10" s="680"/>
      <c r="Y10" s="681"/>
      <c r="Z10" s="682" t="s">
        <v>129</v>
      </c>
      <c r="AA10" s="682"/>
      <c r="AB10" s="682"/>
      <c r="AC10" s="682"/>
      <c r="AD10" s="683" t="s">
        <v>236</v>
      </c>
      <c r="AE10" s="683"/>
      <c r="AF10" s="683"/>
      <c r="AG10" s="683"/>
      <c r="AH10" s="683"/>
      <c r="AI10" s="683"/>
      <c r="AJ10" s="683"/>
      <c r="AK10" s="683"/>
      <c r="AL10" s="684" t="s">
        <v>139</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7217</v>
      </c>
      <c r="BH10" s="680"/>
      <c r="BI10" s="680"/>
      <c r="BJ10" s="680"/>
      <c r="BK10" s="680"/>
      <c r="BL10" s="680"/>
      <c r="BM10" s="680"/>
      <c r="BN10" s="681"/>
      <c r="BO10" s="682">
        <v>2.2999999999999998</v>
      </c>
      <c r="BP10" s="682"/>
      <c r="BQ10" s="682"/>
      <c r="BR10" s="682"/>
      <c r="BS10" s="688" t="s">
        <v>236</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t="s">
        <v>236</v>
      </c>
      <c r="CS10" s="680"/>
      <c r="CT10" s="680"/>
      <c r="CU10" s="680"/>
      <c r="CV10" s="680"/>
      <c r="CW10" s="680"/>
      <c r="CX10" s="680"/>
      <c r="CY10" s="681"/>
      <c r="CZ10" s="682" t="s">
        <v>139</v>
      </c>
      <c r="DA10" s="682"/>
      <c r="DB10" s="682"/>
      <c r="DC10" s="682"/>
      <c r="DD10" s="688" t="s">
        <v>129</v>
      </c>
      <c r="DE10" s="680"/>
      <c r="DF10" s="680"/>
      <c r="DG10" s="680"/>
      <c r="DH10" s="680"/>
      <c r="DI10" s="680"/>
      <c r="DJ10" s="680"/>
      <c r="DK10" s="680"/>
      <c r="DL10" s="680"/>
      <c r="DM10" s="680"/>
      <c r="DN10" s="680"/>
      <c r="DO10" s="680"/>
      <c r="DP10" s="681"/>
      <c r="DQ10" s="688" t="s">
        <v>236</v>
      </c>
      <c r="DR10" s="680"/>
      <c r="DS10" s="680"/>
      <c r="DT10" s="680"/>
      <c r="DU10" s="680"/>
      <c r="DV10" s="680"/>
      <c r="DW10" s="680"/>
      <c r="DX10" s="680"/>
      <c r="DY10" s="680"/>
      <c r="DZ10" s="680"/>
      <c r="EA10" s="680"/>
      <c r="EB10" s="680"/>
      <c r="EC10" s="689"/>
    </row>
    <row r="11" spans="2:143" ht="11.25" customHeight="1" x14ac:dyDescent="0.15">
      <c r="B11" s="676" t="s">
        <v>250</v>
      </c>
      <c r="C11" s="677"/>
      <c r="D11" s="677"/>
      <c r="E11" s="677"/>
      <c r="F11" s="677"/>
      <c r="G11" s="677"/>
      <c r="H11" s="677"/>
      <c r="I11" s="677"/>
      <c r="J11" s="677"/>
      <c r="K11" s="677"/>
      <c r="L11" s="677"/>
      <c r="M11" s="677"/>
      <c r="N11" s="677"/>
      <c r="O11" s="677"/>
      <c r="P11" s="677"/>
      <c r="Q11" s="678"/>
      <c r="R11" s="679" t="s">
        <v>236</v>
      </c>
      <c r="S11" s="680"/>
      <c r="T11" s="680"/>
      <c r="U11" s="680"/>
      <c r="V11" s="680"/>
      <c r="W11" s="680"/>
      <c r="X11" s="680"/>
      <c r="Y11" s="681"/>
      <c r="Z11" s="682" t="s">
        <v>129</v>
      </c>
      <c r="AA11" s="682"/>
      <c r="AB11" s="682"/>
      <c r="AC11" s="682"/>
      <c r="AD11" s="683" t="s">
        <v>129</v>
      </c>
      <c r="AE11" s="683"/>
      <c r="AF11" s="683"/>
      <c r="AG11" s="683"/>
      <c r="AH11" s="683"/>
      <c r="AI11" s="683"/>
      <c r="AJ11" s="683"/>
      <c r="AK11" s="683"/>
      <c r="AL11" s="684" t="s">
        <v>129</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3366</v>
      </c>
      <c r="BH11" s="680"/>
      <c r="BI11" s="680"/>
      <c r="BJ11" s="680"/>
      <c r="BK11" s="680"/>
      <c r="BL11" s="680"/>
      <c r="BM11" s="680"/>
      <c r="BN11" s="681"/>
      <c r="BO11" s="682">
        <v>1.1000000000000001</v>
      </c>
      <c r="BP11" s="682"/>
      <c r="BQ11" s="682"/>
      <c r="BR11" s="682"/>
      <c r="BS11" s="688" t="s">
        <v>236</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1008795</v>
      </c>
      <c r="CS11" s="680"/>
      <c r="CT11" s="680"/>
      <c r="CU11" s="680"/>
      <c r="CV11" s="680"/>
      <c r="CW11" s="680"/>
      <c r="CX11" s="680"/>
      <c r="CY11" s="681"/>
      <c r="CZ11" s="682">
        <v>15.8</v>
      </c>
      <c r="DA11" s="682"/>
      <c r="DB11" s="682"/>
      <c r="DC11" s="682"/>
      <c r="DD11" s="688">
        <v>559030</v>
      </c>
      <c r="DE11" s="680"/>
      <c r="DF11" s="680"/>
      <c r="DG11" s="680"/>
      <c r="DH11" s="680"/>
      <c r="DI11" s="680"/>
      <c r="DJ11" s="680"/>
      <c r="DK11" s="680"/>
      <c r="DL11" s="680"/>
      <c r="DM11" s="680"/>
      <c r="DN11" s="680"/>
      <c r="DO11" s="680"/>
      <c r="DP11" s="681"/>
      <c r="DQ11" s="688">
        <v>484457</v>
      </c>
      <c r="DR11" s="680"/>
      <c r="DS11" s="680"/>
      <c r="DT11" s="680"/>
      <c r="DU11" s="680"/>
      <c r="DV11" s="680"/>
      <c r="DW11" s="680"/>
      <c r="DX11" s="680"/>
      <c r="DY11" s="680"/>
      <c r="DZ11" s="680"/>
      <c r="EA11" s="680"/>
      <c r="EB11" s="680"/>
      <c r="EC11" s="689"/>
    </row>
    <row r="12" spans="2:143" ht="11.25" customHeight="1" x14ac:dyDescent="0.15">
      <c r="B12" s="676" t="s">
        <v>253</v>
      </c>
      <c r="C12" s="677"/>
      <c r="D12" s="677"/>
      <c r="E12" s="677"/>
      <c r="F12" s="677"/>
      <c r="G12" s="677"/>
      <c r="H12" s="677"/>
      <c r="I12" s="677"/>
      <c r="J12" s="677"/>
      <c r="K12" s="677"/>
      <c r="L12" s="677"/>
      <c r="M12" s="677"/>
      <c r="N12" s="677"/>
      <c r="O12" s="677"/>
      <c r="P12" s="677"/>
      <c r="Q12" s="678"/>
      <c r="R12" s="679">
        <v>106817</v>
      </c>
      <c r="S12" s="680"/>
      <c r="T12" s="680"/>
      <c r="U12" s="680"/>
      <c r="V12" s="680"/>
      <c r="W12" s="680"/>
      <c r="X12" s="680"/>
      <c r="Y12" s="681"/>
      <c r="Z12" s="682">
        <v>1.6</v>
      </c>
      <c r="AA12" s="682"/>
      <c r="AB12" s="682"/>
      <c r="AC12" s="682"/>
      <c r="AD12" s="683">
        <v>106817</v>
      </c>
      <c r="AE12" s="683"/>
      <c r="AF12" s="683"/>
      <c r="AG12" s="683"/>
      <c r="AH12" s="683"/>
      <c r="AI12" s="683"/>
      <c r="AJ12" s="683"/>
      <c r="AK12" s="683"/>
      <c r="AL12" s="684">
        <v>3</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104791</v>
      </c>
      <c r="BH12" s="680"/>
      <c r="BI12" s="680"/>
      <c r="BJ12" s="680"/>
      <c r="BK12" s="680"/>
      <c r="BL12" s="680"/>
      <c r="BM12" s="680"/>
      <c r="BN12" s="681"/>
      <c r="BO12" s="682">
        <v>33.1</v>
      </c>
      <c r="BP12" s="682"/>
      <c r="BQ12" s="682"/>
      <c r="BR12" s="682"/>
      <c r="BS12" s="688" t="s">
        <v>236</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33896</v>
      </c>
      <c r="CS12" s="680"/>
      <c r="CT12" s="680"/>
      <c r="CU12" s="680"/>
      <c r="CV12" s="680"/>
      <c r="CW12" s="680"/>
      <c r="CX12" s="680"/>
      <c r="CY12" s="681"/>
      <c r="CZ12" s="682">
        <v>0.5</v>
      </c>
      <c r="DA12" s="682"/>
      <c r="DB12" s="682"/>
      <c r="DC12" s="682"/>
      <c r="DD12" s="688">
        <v>2214</v>
      </c>
      <c r="DE12" s="680"/>
      <c r="DF12" s="680"/>
      <c r="DG12" s="680"/>
      <c r="DH12" s="680"/>
      <c r="DI12" s="680"/>
      <c r="DJ12" s="680"/>
      <c r="DK12" s="680"/>
      <c r="DL12" s="680"/>
      <c r="DM12" s="680"/>
      <c r="DN12" s="680"/>
      <c r="DO12" s="680"/>
      <c r="DP12" s="681"/>
      <c r="DQ12" s="688">
        <v>23652</v>
      </c>
      <c r="DR12" s="680"/>
      <c r="DS12" s="680"/>
      <c r="DT12" s="680"/>
      <c r="DU12" s="680"/>
      <c r="DV12" s="680"/>
      <c r="DW12" s="680"/>
      <c r="DX12" s="680"/>
      <c r="DY12" s="680"/>
      <c r="DZ12" s="680"/>
      <c r="EA12" s="680"/>
      <c r="EB12" s="680"/>
      <c r="EC12" s="689"/>
    </row>
    <row r="13" spans="2:143" ht="11.25" customHeight="1" x14ac:dyDescent="0.15">
      <c r="B13" s="676" t="s">
        <v>256</v>
      </c>
      <c r="C13" s="677"/>
      <c r="D13" s="677"/>
      <c r="E13" s="677"/>
      <c r="F13" s="677"/>
      <c r="G13" s="677"/>
      <c r="H13" s="677"/>
      <c r="I13" s="677"/>
      <c r="J13" s="677"/>
      <c r="K13" s="677"/>
      <c r="L13" s="677"/>
      <c r="M13" s="677"/>
      <c r="N13" s="677"/>
      <c r="O13" s="677"/>
      <c r="P13" s="677"/>
      <c r="Q13" s="678"/>
      <c r="R13" s="679" t="s">
        <v>129</v>
      </c>
      <c r="S13" s="680"/>
      <c r="T13" s="680"/>
      <c r="U13" s="680"/>
      <c r="V13" s="680"/>
      <c r="W13" s="680"/>
      <c r="X13" s="680"/>
      <c r="Y13" s="681"/>
      <c r="Z13" s="682" t="s">
        <v>129</v>
      </c>
      <c r="AA13" s="682"/>
      <c r="AB13" s="682"/>
      <c r="AC13" s="682"/>
      <c r="AD13" s="683" t="s">
        <v>236</v>
      </c>
      <c r="AE13" s="683"/>
      <c r="AF13" s="683"/>
      <c r="AG13" s="683"/>
      <c r="AH13" s="683"/>
      <c r="AI13" s="683"/>
      <c r="AJ13" s="683"/>
      <c r="AK13" s="683"/>
      <c r="AL13" s="684" t="s">
        <v>129</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103710</v>
      </c>
      <c r="BH13" s="680"/>
      <c r="BI13" s="680"/>
      <c r="BJ13" s="680"/>
      <c r="BK13" s="680"/>
      <c r="BL13" s="680"/>
      <c r="BM13" s="680"/>
      <c r="BN13" s="681"/>
      <c r="BO13" s="682">
        <v>32.700000000000003</v>
      </c>
      <c r="BP13" s="682"/>
      <c r="BQ13" s="682"/>
      <c r="BR13" s="682"/>
      <c r="BS13" s="688" t="s">
        <v>129</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603559</v>
      </c>
      <c r="CS13" s="680"/>
      <c r="CT13" s="680"/>
      <c r="CU13" s="680"/>
      <c r="CV13" s="680"/>
      <c r="CW13" s="680"/>
      <c r="CX13" s="680"/>
      <c r="CY13" s="681"/>
      <c r="CZ13" s="682">
        <v>9.4</v>
      </c>
      <c r="DA13" s="682"/>
      <c r="DB13" s="682"/>
      <c r="DC13" s="682"/>
      <c r="DD13" s="688">
        <v>518715</v>
      </c>
      <c r="DE13" s="680"/>
      <c r="DF13" s="680"/>
      <c r="DG13" s="680"/>
      <c r="DH13" s="680"/>
      <c r="DI13" s="680"/>
      <c r="DJ13" s="680"/>
      <c r="DK13" s="680"/>
      <c r="DL13" s="680"/>
      <c r="DM13" s="680"/>
      <c r="DN13" s="680"/>
      <c r="DO13" s="680"/>
      <c r="DP13" s="681"/>
      <c r="DQ13" s="688">
        <v>92426</v>
      </c>
      <c r="DR13" s="680"/>
      <c r="DS13" s="680"/>
      <c r="DT13" s="680"/>
      <c r="DU13" s="680"/>
      <c r="DV13" s="680"/>
      <c r="DW13" s="680"/>
      <c r="DX13" s="680"/>
      <c r="DY13" s="680"/>
      <c r="DZ13" s="680"/>
      <c r="EA13" s="680"/>
      <c r="EB13" s="680"/>
      <c r="EC13" s="689"/>
    </row>
    <row r="14" spans="2:143" ht="11.25" customHeight="1" x14ac:dyDescent="0.15">
      <c r="B14" s="676" t="s">
        <v>259</v>
      </c>
      <c r="C14" s="677"/>
      <c r="D14" s="677"/>
      <c r="E14" s="677"/>
      <c r="F14" s="677"/>
      <c r="G14" s="677"/>
      <c r="H14" s="677"/>
      <c r="I14" s="677"/>
      <c r="J14" s="677"/>
      <c r="K14" s="677"/>
      <c r="L14" s="677"/>
      <c r="M14" s="677"/>
      <c r="N14" s="677"/>
      <c r="O14" s="677"/>
      <c r="P14" s="677"/>
      <c r="Q14" s="678"/>
      <c r="R14" s="679" t="s">
        <v>236</v>
      </c>
      <c r="S14" s="680"/>
      <c r="T14" s="680"/>
      <c r="U14" s="680"/>
      <c r="V14" s="680"/>
      <c r="W14" s="680"/>
      <c r="X14" s="680"/>
      <c r="Y14" s="681"/>
      <c r="Z14" s="682" t="s">
        <v>129</v>
      </c>
      <c r="AA14" s="682"/>
      <c r="AB14" s="682"/>
      <c r="AC14" s="682"/>
      <c r="AD14" s="683" t="s">
        <v>129</v>
      </c>
      <c r="AE14" s="683"/>
      <c r="AF14" s="683"/>
      <c r="AG14" s="683"/>
      <c r="AH14" s="683"/>
      <c r="AI14" s="683"/>
      <c r="AJ14" s="683"/>
      <c r="AK14" s="683"/>
      <c r="AL14" s="684" t="s">
        <v>129</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29707</v>
      </c>
      <c r="BH14" s="680"/>
      <c r="BI14" s="680"/>
      <c r="BJ14" s="680"/>
      <c r="BK14" s="680"/>
      <c r="BL14" s="680"/>
      <c r="BM14" s="680"/>
      <c r="BN14" s="681"/>
      <c r="BO14" s="682">
        <v>9.4</v>
      </c>
      <c r="BP14" s="682"/>
      <c r="BQ14" s="682"/>
      <c r="BR14" s="682"/>
      <c r="BS14" s="688" t="s">
        <v>129</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276465</v>
      </c>
      <c r="CS14" s="680"/>
      <c r="CT14" s="680"/>
      <c r="CU14" s="680"/>
      <c r="CV14" s="680"/>
      <c r="CW14" s="680"/>
      <c r="CX14" s="680"/>
      <c r="CY14" s="681"/>
      <c r="CZ14" s="682">
        <v>4.3</v>
      </c>
      <c r="DA14" s="682"/>
      <c r="DB14" s="682"/>
      <c r="DC14" s="682"/>
      <c r="DD14" s="688">
        <v>133704</v>
      </c>
      <c r="DE14" s="680"/>
      <c r="DF14" s="680"/>
      <c r="DG14" s="680"/>
      <c r="DH14" s="680"/>
      <c r="DI14" s="680"/>
      <c r="DJ14" s="680"/>
      <c r="DK14" s="680"/>
      <c r="DL14" s="680"/>
      <c r="DM14" s="680"/>
      <c r="DN14" s="680"/>
      <c r="DO14" s="680"/>
      <c r="DP14" s="681"/>
      <c r="DQ14" s="688">
        <v>142900</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13046</v>
      </c>
      <c r="S15" s="680"/>
      <c r="T15" s="680"/>
      <c r="U15" s="680"/>
      <c r="V15" s="680"/>
      <c r="W15" s="680"/>
      <c r="X15" s="680"/>
      <c r="Y15" s="681"/>
      <c r="Z15" s="682">
        <v>0.2</v>
      </c>
      <c r="AA15" s="682"/>
      <c r="AB15" s="682"/>
      <c r="AC15" s="682"/>
      <c r="AD15" s="683">
        <v>13046</v>
      </c>
      <c r="AE15" s="683"/>
      <c r="AF15" s="683"/>
      <c r="AG15" s="683"/>
      <c r="AH15" s="683"/>
      <c r="AI15" s="683"/>
      <c r="AJ15" s="683"/>
      <c r="AK15" s="683"/>
      <c r="AL15" s="684">
        <v>0.4</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46074</v>
      </c>
      <c r="BH15" s="680"/>
      <c r="BI15" s="680"/>
      <c r="BJ15" s="680"/>
      <c r="BK15" s="680"/>
      <c r="BL15" s="680"/>
      <c r="BM15" s="680"/>
      <c r="BN15" s="681"/>
      <c r="BO15" s="682">
        <v>14.5</v>
      </c>
      <c r="BP15" s="682"/>
      <c r="BQ15" s="682"/>
      <c r="BR15" s="682"/>
      <c r="BS15" s="688" t="s">
        <v>129</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406387</v>
      </c>
      <c r="CS15" s="680"/>
      <c r="CT15" s="680"/>
      <c r="CU15" s="680"/>
      <c r="CV15" s="680"/>
      <c r="CW15" s="680"/>
      <c r="CX15" s="680"/>
      <c r="CY15" s="681"/>
      <c r="CZ15" s="682">
        <v>6.3</v>
      </c>
      <c r="DA15" s="682"/>
      <c r="DB15" s="682"/>
      <c r="DC15" s="682"/>
      <c r="DD15" s="688">
        <v>10912</v>
      </c>
      <c r="DE15" s="680"/>
      <c r="DF15" s="680"/>
      <c r="DG15" s="680"/>
      <c r="DH15" s="680"/>
      <c r="DI15" s="680"/>
      <c r="DJ15" s="680"/>
      <c r="DK15" s="680"/>
      <c r="DL15" s="680"/>
      <c r="DM15" s="680"/>
      <c r="DN15" s="680"/>
      <c r="DO15" s="680"/>
      <c r="DP15" s="681"/>
      <c r="DQ15" s="688">
        <v>337562</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139</v>
      </c>
      <c r="S16" s="680"/>
      <c r="T16" s="680"/>
      <c r="U16" s="680"/>
      <c r="V16" s="680"/>
      <c r="W16" s="680"/>
      <c r="X16" s="680"/>
      <c r="Y16" s="681"/>
      <c r="Z16" s="682" t="s">
        <v>129</v>
      </c>
      <c r="AA16" s="682"/>
      <c r="AB16" s="682"/>
      <c r="AC16" s="682"/>
      <c r="AD16" s="683" t="s">
        <v>129</v>
      </c>
      <c r="AE16" s="683"/>
      <c r="AF16" s="683"/>
      <c r="AG16" s="683"/>
      <c r="AH16" s="683"/>
      <c r="AI16" s="683"/>
      <c r="AJ16" s="683"/>
      <c r="AK16" s="683"/>
      <c r="AL16" s="684" t="s">
        <v>139</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129</v>
      </c>
      <c r="BP16" s="682"/>
      <c r="BQ16" s="682"/>
      <c r="BR16" s="682"/>
      <c r="BS16" s="688" t="s">
        <v>236</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191030</v>
      </c>
      <c r="CS16" s="680"/>
      <c r="CT16" s="680"/>
      <c r="CU16" s="680"/>
      <c r="CV16" s="680"/>
      <c r="CW16" s="680"/>
      <c r="CX16" s="680"/>
      <c r="CY16" s="681"/>
      <c r="CZ16" s="682">
        <v>3</v>
      </c>
      <c r="DA16" s="682"/>
      <c r="DB16" s="682"/>
      <c r="DC16" s="682"/>
      <c r="DD16" s="688" t="s">
        <v>129</v>
      </c>
      <c r="DE16" s="680"/>
      <c r="DF16" s="680"/>
      <c r="DG16" s="680"/>
      <c r="DH16" s="680"/>
      <c r="DI16" s="680"/>
      <c r="DJ16" s="680"/>
      <c r="DK16" s="680"/>
      <c r="DL16" s="680"/>
      <c r="DM16" s="680"/>
      <c r="DN16" s="680"/>
      <c r="DO16" s="680"/>
      <c r="DP16" s="681"/>
      <c r="DQ16" s="688">
        <v>96854</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414</v>
      </c>
      <c r="S17" s="680"/>
      <c r="T17" s="680"/>
      <c r="U17" s="680"/>
      <c r="V17" s="680"/>
      <c r="W17" s="680"/>
      <c r="X17" s="680"/>
      <c r="Y17" s="681"/>
      <c r="Z17" s="682">
        <v>0</v>
      </c>
      <c r="AA17" s="682"/>
      <c r="AB17" s="682"/>
      <c r="AC17" s="682"/>
      <c r="AD17" s="683">
        <v>414</v>
      </c>
      <c r="AE17" s="683"/>
      <c r="AF17" s="683"/>
      <c r="AG17" s="683"/>
      <c r="AH17" s="683"/>
      <c r="AI17" s="683"/>
      <c r="AJ17" s="683"/>
      <c r="AK17" s="683"/>
      <c r="AL17" s="684">
        <v>0</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236</v>
      </c>
      <c r="BH17" s="680"/>
      <c r="BI17" s="680"/>
      <c r="BJ17" s="680"/>
      <c r="BK17" s="680"/>
      <c r="BL17" s="680"/>
      <c r="BM17" s="680"/>
      <c r="BN17" s="681"/>
      <c r="BO17" s="682" t="s">
        <v>236</v>
      </c>
      <c r="BP17" s="682"/>
      <c r="BQ17" s="682"/>
      <c r="BR17" s="682"/>
      <c r="BS17" s="688" t="s">
        <v>236</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882278</v>
      </c>
      <c r="CS17" s="680"/>
      <c r="CT17" s="680"/>
      <c r="CU17" s="680"/>
      <c r="CV17" s="680"/>
      <c r="CW17" s="680"/>
      <c r="CX17" s="680"/>
      <c r="CY17" s="681"/>
      <c r="CZ17" s="682">
        <v>13.8</v>
      </c>
      <c r="DA17" s="682"/>
      <c r="DB17" s="682"/>
      <c r="DC17" s="682"/>
      <c r="DD17" s="688" t="s">
        <v>139</v>
      </c>
      <c r="DE17" s="680"/>
      <c r="DF17" s="680"/>
      <c r="DG17" s="680"/>
      <c r="DH17" s="680"/>
      <c r="DI17" s="680"/>
      <c r="DJ17" s="680"/>
      <c r="DK17" s="680"/>
      <c r="DL17" s="680"/>
      <c r="DM17" s="680"/>
      <c r="DN17" s="680"/>
      <c r="DO17" s="680"/>
      <c r="DP17" s="681"/>
      <c r="DQ17" s="688">
        <v>837307</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3195852</v>
      </c>
      <c r="S18" s="680"/>
      <c r="T18" s="680"/>
      <c r="U18" s="680"/>
      <c r="V18" s="680"/>
      <c r="W18" s="680"/>
      <c r="X18" s="680"/>
      <c r="Y18" s="681"/>
      <c r="Z18" s="682">
        <v>49.1</v>
      </c>
      <c r="AA18" s="682"/>
      <c r="AB18" s="682"/>
      <c r="AC18" s="682"/>
      <c r="AD18" s="683">
        <v>2999240</v>
      </c>
      <c r="AE18" s="683"/>
      <c r="AF18" s="683"/>
      <c r="AG18" s="683"/>
      <c r="AH18" s="683"/>
      <c r="AI18" s="683"/>
      <c r="AJ18" s="683"/>
      <c r="AK18" s="683"/>
      <c r="AL18" s="684">
        <v>85.1</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139</v>
      </c>
      <c r="BH18" s="680"/>
      <c r="BI18" s="680"/>
      <c r="BJ18" s="680"/>
      <c r="BK18" s="680"/>
      <c r="BL18" s="680"/>
      <c r="BM18" s="680"/>
      <c r="BN18" s="681"/>
      <c r="BO18" s="682" t="s">
        <v>236</v>
      </c>
      <c r="BP18" s="682"/>
      <c r="BQ18" s="682"/>
      <c r="BR18" s="682"/>
      <c r="BS18" s="688" t="s">
        <v>236</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236</v>
      </c>
      <c r="DA18" s="682"/>
      <c r="DB18" s="682"/>
      <c r="DC18" s="682"/>
      <c r="DD18" s="688" t="s">
        <v>236</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v>2999240</v>
      </c>
      <c r="S19" s="680"/>
      <c r="T19" s="680"/>
      <c r="U19" s="680"/>
      <c r="V19" s="680"/>
      <c r="W19" s="680"/>
      <c r="X19" s="680"/>
      <c r="Y19" s="681"/>
      <c r="Z19" s="682">
        <v>46</v>
      </c>
      <c r="AA19" s="682"/>
      <c r="AB19" s="682"/>
      <c r="AC19" s="682"/>
      <c r="AD19" s="683">
        <v>2999240</v>
      </c>
      <c r="AE19" s="683"/>
      <c r="AF19" s="683"/>
      <c r="AG19" s="683"/>
      <c r="AH19" s="683"/>
      <c r="AI19" s="683"/>
      <c r="AJ19" s="683"/>
      <c r="AK19" s="683"/>
      <c r="AL19" s="684">
        <v>85.1</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t="s">
        <v>129</v>
      </c>
      <c r="BH19" s="680"/>
      <c r="BI19" s="680"/>
      <c r="BJ19" s="680"/>
      <c r="BK19" s="680"/>
      <c r="BL19" s="680"/>
      <c r="BM19" s="680"/>
      <c r="BN19" s="681"/>
      <c r="BO19" s="682" t="s">
        <v>129</v>
      </c>
      <c r="BP19" s="682"/>
      <c r="BQ19" s="682"/>
      <c r="BR19" s="682"/>
      <c r="BS19" s="688" t="s">
        <v>139</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236</v>
      </c>
      <c r="DA19" s="682"/>
      <c r="DB19" s="682"/>
      <c r="DC19" s="682"/>
      <c r="DD19" s="688" t="s">
        <v>139</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196612</v>
      </c>
      <c r="S20" s="680"/>
      <c r="T20" s="680"/>
      <c r="U20" s="680"/>
      <c r="V20" s="680"/>
      <c r="W20" s="680"/>
      <c r="X20" s="680"/>
      <c r="Y20" s="681"/>
      <c r="Z20" s="682">
        <v>3</v>
      </c>
      <c r="AA20" s="682"/>
      <c r="AB20" s="682"/>
      <c r="AC20" s="682"/>
      <c r="AD20" s="683" t="s">
        <v>129</v>
      </c>
      <c r="AE20" s="683"/>
      <c r="AF20" s="683"/>
      <c r="AG20" s="683"/>
      <c r="AH20" s="683"/>
      <c r="AI20" s="683"/>
      <c r="AJ20" s="683"/>
      <c r="AK20" s="683"/>
      <c r="AL20" s="684" t="s">
        <v>236</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t="s">
        <v>129</v>
      </c>
      <c r="BH20" s="680"/>
      <c r="BI20" s="680"/>
      <c r="BJ20" s="680"/>
      <c r="BK20" s="680"/>
      <c r="BL20" s="680"/>
      <c r="BM20" s="680"/>
      <c r="BN20" s="681"/>
      <c r="BO20" s="682" t="s">
        <v>236</v>
      </c>
      <c r="BP20" s="682"/>
      <c r="BQ20" s="682"/>
      <c r="BR20" s="682"/>
      <c r="BS20" s="688" t="s">
        <v>236</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6402979</v>
      </c>
      <c r="CS20" s="680"/>
      <c r="CT20" s="680"/>
      <c r="CU20" s="680"/>
      <c r="CV20" s="680"/>
      <c r="CW20" s="680"/>
      <c r="CX20" s="680"/>
      <c r="CY20" s="681"/>
      <c r="CZ20" s="682">
        <v>100</v>
      </c>
      <c r="DA20" s="682"/>
      <c r="DB20" s="682"/>
      <c r="DC20" s="682"/>
      <c r="DD20" s="688">
        <v>1357120</v>
      </c>
      <c r="DE20" s="680"/>
      <c r="DF20" s="680"/>
      <c r="DG20" s="680"/>
      <c r="DH20" s="680"/>
      <c r="DI20" s="680"/>
      <c r="DJ20" s="680"/>
      <c r="DK20" s="680"/>
      <c r="DL20" s="680"/>
      <c r="DM20" s="680"/>
      <c r="DN20" s="680"/>
      <c r="DO20" s="680"/>
      <c r="DP20" s="681"/>
      <c r="DQ20" s="688">
        <v>3917240</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t="s">
        <v>129</v>
      </c>
      <c r="S21" s="680"/>
      <c r="T21" s="680"/>
      <c r="U21" s="680"/>
      <c r="V21" s="680"/>
      <c r="W21" s="680"/>
      <c r="X21" s="680"/>
      <c r="Y21" s="681"/>
      <c r="Z21" s="682" t="s">
        <v>139</v>
      </c>
      <c r="AA21" s="682"/>
      <c r="AB21" s="682"/>
      <c r="AC21" s="682"/>
      <c r="AD21" s="683" t="s">
        <v>139</v>
      </c>
      <c r="AE21" s="683"/>
      <c r="AF21" s="683"/>
      <c r="AG21" s="683"/>
      <c r="AH21" s="683"/>
      <c r="AI21" s="683"/>
      <c r="AJ21" s="683"/>
      <c r="AK21" s="683"/>
      <c r="AL21" s="684" t="s">
        <v>236</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t="s">
        <v>129</v>
      </c>
      <c r="BH21" s="680"/>
      <c r="BI21" s="680"/>
      <c r="BJ21" s="680"/>
      <c r="BK21" s="680"/>
      <c r="BL21" s="680"/>
      <c r="BM21" s="680"/>
      <c r="BN21" s="681"/>
      <c r="BO21" s="682" t="s">
        <v>236</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3708802</v>
      </c>
      <c r="S22" s="680"/>
      <c r="T22" s="680"/>
      <c r="U22" s="680"/>
      <c r="V22" s="680"/>
      <c r="W22" s="680"/>
      <c r="X22" s="680"/>
      <c r="Y22" s="681"/>
      <c r="Z22" s="682">
        <v>56.9</v>
      </c>
      <c r="AA22" s="682"/>
      <c r="AB22" s="682"/>
      <c r="AC22" s="682"/>
      <c r="AD22" s="683">
        <v>3512190</v>
      </c>
      <c r="AE22" s="683"/>
      <c r="AF22" s="683"/>
      <c r="AG22" s="683"/>
      <c r="AH22" s="683"/>
      <c r="AI22" s="683"/>
      <c r="AJ22" s="683"/>
      <c r="AK22" s="683"/>
      <c r="AL22" s="684">
        <v>99.7</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236</v>
      </c>
      <c r="BH22" s="680"/>
      <c r="BI22" s="680"/>
      <c r="BJ22" s="680"/>
      <c r="BK22" s="680"/>
      <c r="BL22" s="680"/>
      <c r="BM22" s="680"/>
      <c r="BN22" s="681"/>
      <c r="BO22" s="682" t="s">
        <v>236</v>
      </c>
      <c r="BP22" s="682"/>
      <c r="BQ22" s="682"/>
      <c r="BR22" s="682"/>
      <c r="BS22" s="688" t="s">
        <v>129</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v>1228</v>
      </c>
      <c r="S23" s="680"/>
      <c r="T23" s="680"/>
      <c r="U23" s="680"/>
      <c r="V23" s="680"/>
      <c r="W23" s="680"/>
      <c r="X23" s="680"/>
      <c r="Y23" s="681"/>
      <c r="Z23" s="682">
        <v>0</v>
      </c>
      <c r="AA23" s="682"/>
      <c r="AB23" s="682"/>
      <c r="AC23" s="682"/>
      <c r="AD23" s="683">
        <v>1228</v>
      </c>
      <c r="AE23" s="683"/>
      <c r="AF23" s="683"/>
      <c r="AG23" s="683"/>
      <c r="AH23" s="683"/>
      <c r="AI23" s="683"/>
      <c r="AJ23" s="683"/>
      <c r="AK23" s="683"/>
      <c r="AL23" s="684">
        <v>0</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129</v>
      </c>
      <c r="BP23" s="682"/>
      <c r="BQ23" s="682"/>
      <c r="BR23" s="682"/>
      <c r="BS23" s="688" t="s">
        <v>139</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66376</v>
      </c>
      <c r="S24" s="680"/>
      <c r="T24" s="680"/>
      <c r="U24" s="680"/>
      <c r="V24" s="680"/>
      <c r="W24" s="680"/>
      <c r="X24" s="680"/>
      <c r="Y24" s="681"/>
      <c r="Z24" s="682">
        <v>1</v>
      </c>
      <c r="AA24" s="682"/>
      <c r="AB24" s="682"/>
      <c r="AC24" s="682"/>
      <c r="AD24" s="683" t="s">
        <v>236</v>
      </c>
      <c r="AE24" s="683"/>
      <c r="AF24" s="683"/>
      <c r="AG24" s="683"/>
      <c r="AH24" s="683"/>
      <c r="AI24" s="683"/>
      <c r="AJ24" s="683"/>
      <c r="AK24" s="683"/>
      <c r="AL24" s="684" t="s">
        <v>129</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236</v>
      </c>
      <c r="BP24" s="682"/>
      <c r="BQ24" s="682"/>
      <c r="BR24" s="682"/>
      <c r="BS24" s="688" t="s">
        <v>236</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2785170</v>
      </c>
      <c r="CS24" s="669"/>
      <c r="CT24" s="669"/>
      <c r="CU24" s="669"/>
      <c r="CV24" s="669"/>
      <c r="CW24" s="669"/>
      <c r="CX24" s="669"/>
      <c r="CY24" s="670"/>
      <c r="CZ24" s="673">
        <v>43.5</v>
      </c>
      <c r="DA24" s="674"/>
      <c r="DB24" s="674"/>
      <c r="DC24" s="693"/>
      <c r="DD24" s="712">
        <v>2126463</v>
      </c>
      <c r="DE24" s="669"/>
      <c r="DF24" s="669"/>
      <c r="DG24" s="669"/>
      <c r="DH24" s="669"/>
      <c r="DI24" s="669"/>
      <c r="DJ24" s="669"/>
      <c r="DK24" s="670"/>
      <c r="DL24" s="712">
        <v>2114458</v>
      </c>
      <c r="DM24" s="669"/>
      <c r="DN24" s="669"/>
      <c r="DO24" s="669"/>
      <c r="DP24" s="669"/>
      <c r="DQ24" s="669"/>
      <c r="DR24" s="669"/>
      <c r="DS24" s="669"/>
      <c r="DT24" s="669"/>
      <c r="DU24" s="669"/>
      <c r="DV24" s="670"/>
      <c r="DW24" s="673">
        <v>57.8</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118942</v>
      </c>
      <c r="S25" s="680"/>
      <c r="T25" s="680"/>
      <c r="U25" s="680"/>
      <c r="V25" s="680"/>
      <c r="W25" s="680"/>
      <c r="X25" s="680"/>
      <c r="Y25" s="681"/>
      <c r="Z25" s="682">
        <v>1.8</v>
      </c>
      <c r="AA25" s="682"/>
      <c r="AB25" s="682"/>
      <c r="AC25" s="682"/>
      <c r="AD25" s="683" t="s">
        <v>236</v>
      </c>
      <c r="AE25" s="683"/>
      <c r="AF25" s="683"/>
      <c r="AG25" s="683"/>
      <c r="AH25" s="683"/>
      <c r="AI25" s="683"/>
      <c r="AJ25" s="683"/>
      <c r="AK25" s="683"/>
      <c r="AL25" s="684" t="s">
        <v>129</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236</v>
      </c>
      <c r="BH25" s="680"/>
      <c r="BI25" s="680"/>
      <c r="BJ25" s="680"/>
      <c r="BK25" s="680"/>
      <c r="BL25" s="680"/>
      <c r="BM25" s="680"/>
      <c r="BN25" s="681"/>
      <c r="BO25" s="682" t="s">
        <v>129</v>
      </c>
      <c r="BP25" s="682"/>
      <c r="BQ25" s="682"/>
      <c r="BR25" s="682"/>
      <c r="BS25" s="688" t="s">
        <v>129</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1040156</v>
      </c>
      <c r="CS25" s="715"/>
      <c r="CT25" s="715"/>
      <c r="CU25" s="715"/>
      <c r="CV25" s="715"/>
      <c r="CW25" s="715"/>
      <c r="CX25" s="715"/>
      <c r="CY25" s="716"/>
      <c r="CZ25" s="684">
        <v>16.2</v>
      </c>
      <c r="DA25" s="713"/>
      <c r="DB25" s="713"/>
      <c r="DC25" s="717"/>
      <c r="DD25" s="688">
        <v>1004030</v>
      </c>
      <c r="DE25" s="715"/>
      <c r="DF25" s="715"/>
      <c r="DG25" s="715"/>
      <c r="DH25" s="715"/>
      <c r="DI25" s="715"/>
      <c r="DJ25" s="715"/>
      <c r="DK25" s="716"/>
      <c r="DL25" s="688">
        <v>992145</v>
      </c>
      <c r="DM25" s="715"/>
      <c r="DN25" s="715"/>
      <c r="DO25" s="715"/>
      <c r="DP25" s="715"/>
      <c r="DQ25" s="715"/>
      <c r="DR25" s="715"/>
      <c r="DS25" s="715"/>
      <c r="DT25" s="715"/>
      <c r="DU25" s="715"/>
      <c r="DV25" s="716"/>
      <c r="DW25" s="684">
        <v>27.1</v>
      </c>
      <c r="DX25" s="713"/>
      <c r="DY25" s="713"/>
      <c r="DZ25" s="713"/>
      <c r="EA25" s="713"/>
      <c r="EB25" s="713"/>
      <c r="EC25" s="714"/>
    </row>
    <row r="26" spans="2:133" ht="11.25" customHeight="1" x14ac:dyDescent="0.15">
      <c r="B26" s="676" t="s">
        <v>298</v>
      </c>
      <c r="C26" s="677"/>
      <c r="D26" s="677"/>
      <c r="E26" s="677"/>
      <c r="F26" s="677"/>
      <c r="G26" s="677"/>
      <c r="H26" s="677"/>
      <c r="I26" s="677"/>
      <c r="J26" s="677"/>
      <c r="K26" s="677"/>
      <c r="L26" s="677"/>
      <c r="M26" s="677"/>
      <c r="N26" s="677"/>
      <c r="O26" s="677"/>
      <c r="P26" s="677"/>
      <c r="Q26" s="678"/>
      <c r="R26" s="679">
        <v>6737</v>
      </c>
      <c r="S26" s="680"/>
      <c r="T26" s="680"/>
      <c r="U26" s="680"/>
      <c r="V26" s="680"/>
      <c r="W26" s="680"/>
      <c r="X26" s="680"/>
      <c r="Y26" s="681"/>
      <c r="Z26" s="682">
        <v>0.1</v>
      </c>
      <c r="AA26" s="682"/>
      <c r="AB26" s="682"/>
      <c r="AC26" s="682"/>
      <c r="AD26" s="683" t="s">
        <v>236</v>
      </c>
      <c r="AE26" s="683"/>
      <c r="AF26" s="683"/>
      <c r="AG26" s="683"/>
      <c r="AH26" s="683"/>
      <c r="AI26" s="683"/>
      <c r="AJ26" s="683"/>
      <c r="AK26" s="683"/>
      <c r="AL26" s="684" t="s">
        <v>129</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129</v>
      </c>
      <c r="BP26" s="682"/>
      <c r="BQ26" s="682"/>
      <c r="BR26" s="682"/>
      <c r="BS26" s="688" t="s">
        <v>236</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601971</v>
      </c>
      <c r="CS26" s="680"/>
      <c r="CT26" s="680"/>
      <c r="CU26" s="680"/>
      <c r="CV26" s="680"/>
      <c r="CW26" s="680"/>
      <c r="CX26" s="680"/>
      <c r="CY26" s="681"/>
      <c r="CZ26" s="684">
        <v>9.4</v>
      </c>
      <c r="DA26" s="713"/>
      <c r="DB26" s="713"/>
      <c r="DC26" s="717"/>
      <c r="DD26" s="688">
        <v>574884</v>
      </c>
      <c r="DE26" s="680"/>
      <c r="DF26" s="680"/>
      <c r="DG26" s="680"/>
      <c r="DH26" s="680"/>
      <c r="DI26" s="680"/>
      <c r="DJ26" s="680"/>
      <c r="DK26" s="681"/>
      <c r="DL26" s="688" t="s">
        <v>236</v>
      </c>
      <c r="DM26" s="680"/>
      <c r="DN26" s="680"/>
      <c r="DO26" s="680"/>
      <c r="DP26" s="680"/>
      <c r="DQ26" s="680"/>
      <c r="DR26" s="680"/>
      <c r="DS26" s="680"/>
      <c r="DT26" s="680"/>
      <c r="DU26" s="680"/>
      <c r="DV26" s="681"/>
      <c r="DW26" s="684" t="s">
        <v>129</v>
      </c>
      <c r="DX26" s="713"/>
      <c r="DY26" s="713"/>
      <c r="DZ26" s="713"/>
      <c r="EA26" s="713"/>
      <c r="EB26" s="713"/>
      <c r="EC26" s="714"/>
    </row>
    <row r="27" spans="2:133" ht="11.25" customHeight="1" x14ac:dyDescent="0.15">
      <c r="B27" s="676" t="s">
        <v>301</v>
      </c>
      <c r="C27" s="677"/>
      <c r="D27" s="677"/>
      <c r="E27" s="677"/>
      <c r="F27" s="677"/>
      <c r="G27" s="677"/>
      <c r="H27" s="677"/>
      <c r="I27" s="677"/>
      <c r="J27" s="677"/>
      <c r="K27" s="677"/>
      <c r="L27" s="677"/>
      <c r="M27" s="677"/>
      <c r="N27" s="677"/>
      <c r="O27" s="677"/>
      <c r="P27" s="677"/>
      <c r="Q27" s="678"/>
      <c r="R27" s="679">
        <v>694394</v>
      </c>
      <c r="S27" s="680"/>
      <c r="T27" s="680"/>
      <c r="U27" s="680"/>
      <c r="V27" s="680"/>
      <c r="W27" s="680"/>
      <c r="X27" s="680"/>
      <c r="Y27" s="681"/>
      <c r="Z27" s="682">
        <v>10.7</v>
      </c>
      <c r="AA27" s="682"/>
      <c r="AB27" s="682"/>
      <c r="AC27" s="682"/>
      <c r="AD27" s="683" t="s">
        <v>139</v>
      </c>
      <c r="AE27" s="683"/>
      <c r="AF27" s="683"/>
      <c r="AG27" s="683"/>
      <c r="AH27" s="683"/>
      <c r="AI27" s="683"/>
      <c r="AJ27" s="683"/>
      <c r="AK27" s="683"/>
      <c r="AL27" s="684" t="s">
        <v>236</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316937</v>
      </c>
      <c r="BH27" s="680"/>
      <c r="BI27" s="680"/>
      <c r="BJ27" s="680"/>
      <c r="BK27" s="680"/>
      <c r="BL27" s="680"/>
      <c r="BM27" s="680"/>
      <c r="BN27" s="681"/>
      <c r="BO27" s="682">
        <v>100</v>
      </c>
      <c r="BP27" s="682"/>
      <c r="BQ27" s="682"/>
      <c r="BR27" s="682"/>
      <c r="BS27" s="688" t="s">
        <v>129</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862736</v>
      </c>
      <c r="CS27" s="715"/>
      <c r="CT27" s="715"/>
      <c r="CU27" s="715"/>
      <c r="CV27" s="715"/>
      <c r="CW27" s="715"/>
      <c r="CX27" s="715"/>
      <c r="CY27" s="716"/>
      <c r="CZ27" s="684">
        <v>13.5</v>
      </c>
      <c r="DA27" s="713"/>
      <c r="DB27" s="713"/>
      <c r="DC27" s="717"/>
      <c r="DD27" s="688">
        <v>285126</v>
      </c>
      <c r="DE27" s="715"/>
      <c r="DF27" s="715"/>
      <c r="DG27" s="715"/>
      <c r="DH27" s="715"/>
      <c r="DI27" s="715"/>
      <c r="DJ27" s="715"/>
      <c r="DK27" s="716"/>
      <c r="DL27" s="688">
        <v>285006</v>
      </c>
      <c r="DM27" s="715"/>
      <c r="DN27" s="715"/>
      <c r="DO27" s="715"/>
      <c r="DP27" s="715"/>
      <c r="DQ27" s="715"/>
      <c r="DR27" s="715"/>
      <c r="DS27" s="715"/>
      <c r="DT27" s="715"/>
      <c r="DU27" s="715"/>
      <c r="DV27" s="716"/>
      <c r="DW27" s="684">
        <v>7.8</v>
      </c>
      <c r="DX27" s="713"/>
      <c r="DY27" s="713"/>
      <c r="DZ27" s="713"/>
      <c r="EA27" s="713"/>
      <c r="EB27" s="713"/>
      <c r="EC27" s="714"/>
    </row>
    <row r="28" spans="2:133" ht="11.25" customHeight="1" x14ac:dyDescent="0.15">
      <c r="B28" s="721" t="s">
        <v>304</v>
      </c>
      <c r="C28" s="722"/>
      <c r="D28" s="722"/>
      <c r="E28" s="722"/>
      <c r="F28" s="722"/>
      <c r="G28" s="722"/>
      <c r="H28" s="722"/>
      <c r="I28" s="722"/>
      <c r="J28" s="722"/>
      <c r="K28" s="722"/>
      <c r="L28" s="722"/>
      <c r="M28" s="722"/>
      <c r="N28" s="722"/>
      <c r="O28" s="722"/>
      <c r="P28" s="722"/>
      <c r="Q28" s="723"/>
      <c r="R28" s="679" t="s">
        <v>236</v>
      </c>
      <c r="S28" s="680"/>
      <c r="T28" s="680"/>
      <c r="U28" s="680"/>
      <c r="V28" s="680"/>
      <c r="W28" s="680"/>
      <c r="X28" s="680"/>
      <c r="Y28" s="681"/>
      <c r="Z28" s="682" t="s">
        <v>129</v>
      </c>
      <c r="AA28" s="682"/>
      <c r="AB28" s="682"/>
      <c r="AC28" s="682"/>
      <c r="AD28" s="683" t="s">
        <v>236</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882278</v>
      </c>
      <c r="CS28" s="680"/>
      <c r="CT28" s="680"/>
      <c r="CU28" s="680"/>
      <c r="CV28" s="680"/>
      <c r="CW28" s="680"/>
      <c r="CX28" s="680"/>
      <c r="CY28" s="681"/>
      <c r="CZ28" s="684">
        <v>13.8</v>
      </c>
      <c r="DA28" s="713"/>
      <c r="DB28" s="713"/>
      <c r="DC28" s="717"/>
      <c r="DD28" s="688">
        <v>837307</v>
      </c>
      <c r="DE28" s="680"/>
      <c r="DF28" s="680"/>
      <c r="DG28" s="680"/>
      <c r="DH28" s="680"/>
      <c r="DI28" s="680"/>
      <c r="DJ28" s="680"/>
      <c r="DK28" s="681"/>
      <c r="DL28" s="688">
        <v>837307</v>
      </c>
      <c r="DM28" s="680"/>
      <c r="DN28" s="680"/>
      <c r="DO28" s="680"/>
      <c r="DP28" s="680"/>
      <c r="DQ28" s="680"/>
      <c r="DR28" s="680"/>
      <c r="DS28" s="680"/>
      <c r="DT28" s="680"/>
      <c r="DU28" s="680"/>
      <c r="DV28" s="681"/>
      <c r="DW28" s="684">
        <v>22.9</v>
      </c>
      <c r="DX28" s="713"/>
      <c r="DY28" s="713"/>
      <c r="DZ28" s="713"/>
      <c r="EA28" s="713"/>
      <c r="EB28" s="713"/>
      <c r="EC28" s="714"/>
    </row>
    <row r="29" spans="2:133" ht="11.25" customHeight="1" x14ac:dyDescent="0.15">
      <c r="B29" s="676" t="s">
        <v>306</v>
      </c>
      <c r="C29" s="677"/>
      <c r="D29" s="677"/>
      <c r="E29" s="677"/>
      <c r="F29" s="677"/>
      <c r="G29" s="677"/>
      <c r="H29" s="677"/>
      <c r="I29" s="677"/>
      <c r="J29" s="677"/>
      <c r="K29" s="677"/>
      <c r="L29" s="677"/>
      <c r="M29" s="677"/>
      <c r="N29" s="677"/>
      <c r="O29" s="677"/>
      <c r="P29" s="677"/>
      <c r="Q29" s="678"/>
      <c r="R29" s="679">
        <v>637427</v>
      </c>
      <c r="S29" s="680"/>
      <c r="T29" s="680"/>
      <c r="U29" s="680"/>
      <c r="V29" s="680"/>
      <c r="W29" s="680"/>
      <c r="X29" s="680"/>
      <c r="Y29" s="681"/>
      <c r="Z29" s="682">
        <v>9.8000000000000007</v>
      </c>
      <c r="AA29" s="682"/>
      <c r="AB29" s="682"/>
      <c r="AC29" s="682"/>
      <c r="AD29" s="683" t="s">
        <v>129</v>
      </c>
      <c r="AE29" s="683"/>
      <c r="AF29" s="683"/>
      <c r="AG29" s="683"/>
      <c r="AH29" s="683"/>
      <c r="AI29" s="683"/>
      <c r="AJ29" s="683"/>
      <c r="AK29" s="683"/>
      <c r="AL29" s="684" t="s">
        <v>236</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70</v>
      </c>
      <c r="CG29" s="695"/>
      <c r="CH29" s="695"/>
      <c r="CI29" s="695"/>
      <c r="CJ29" s="695"/>
      <c r="CK29" s="695"/>
      <c r="CL29" s="695"/>
      <c r="CM29" s="695"/>
      <c r="CN29" s="695"/>
      <c r="CO29" s="695"/>
      <c r="CP29" s="695"/>
      <c r="CQ29" s="696"/>
      <c r="CR29" s="679">
        <v>882265</v>
      </c>
      <c r="CS29" s="715"/>
      <c r="CT29" s="715"/>
      <c r="CU29" s="715"/>
      <c r="CV29" s="715"/>
      <c r="CW29" s="715"/>
      <c r="CX29" s="715"/>
      <c r="CY29" s="716"/>
      <c r="CZ29" s="684">
        <v>13.8</v>
      </c>
      <c r="DA29" s="713"/>
      <c r="DB29" s="713"/>
      <c r="DC29" s="717"/>
      <c r="DD29" s="688">
        <v>837294</v>
      </c>
      <c r="DE29" s="715"/>
      <c r="DF29" s="715"/>
      <c r="DG29" s="715"/>
      <c r="DH29" s="715"/>
      <c r="DI29" s="715"/>
      <c r="DJ29" s="715"/>
      <c r="DK29" s="716"/>
      <c r="DL29" s="688">
        <v>837294</v>
      </c>
      <c r="DM29" s="715"/>
      <c r="DN29" s="715"/>
      <c r="DO29" s="715"/>
      <c r="DP29" s="715"/>
      <c r="DQ29" s="715"/>
      <c r="DR29" s="715"/>
      <c r="DS29" s="715"/>
      <c r="DT29" s="715"/>
      <c r="DU29" s="715"/>
      <c r="DV29" s="716"/>
      <c r="DW29" s="684">
        <v>22.9</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14898</v>
      </c>
      <c r="S30" s="680"/>
      <c r="T30" s="680"/>
      <c r="U30" s="680"/>
      <c r="V30" s="680"/>
      <c r="W30" s="680"/>
      <c r="X30" s="680"/>
      <c r="Y30" s="681"/>
      <c r="Z30" s="682">
        <v>0.2</v>
      </c>
      <c r="AA30" s="682"/>
      <c r="AB30" s="682"/>
      <c r="AC30" s="682"/>
      <c r="AD30" s="683">
        <v>8944</v>
      </c>
      <c r="AE30" s="683"/>
      <c r="AF30" s="683"/>
      <c r="AG30" s="683"/>
      <c r="AH30" s="683"/>
      <c r="AI30" s="683"/>
      <c r="AJ30" s="683"/>
      <c r="AK30" s="683"/>
      <c r="AL30" s="684">
        <v>0.3</v>
      </c>
      <c r="AM30" s="685"/>
      <c r="AN30" s="685"/>
      <c r="AO30" s="686"/>
      <c r="AP30" s="727" t="s">
        <v>311</v>
      </c>
      <c r="AQ30" s="728"/>
      <c r="AR30" s="728"/>
      <c r="AS30" s="728"/>
      <c r="AT30" s="733" t="s">
        <v>312</v>
      </c>
      <c r="AU30" s="230"/>
      <c r="AV30" s="230"/>
      <c r="AW30" s="230"/>
      <c r="AX30" s="665" t="s">
        <v>189</v>
      </c>
      <c r="AY30" s="666"/>
      <c r="AZ30" s="666"/>
      <c r="BA30" s="666"/>
      <c r="BB30" s="666"/>
      <c r="BC30" s="666"/>
      <c r="BD30" s="666"/>
      <c r="BE30" s="666"/>
      <c r="BF30" s="667"/>
      <c r="BG30" s="739">
        <v>96.4</v>
      </c>
      <c r="BH30" s="740"/>
      <c r="BI30" s="740"/>
      <c r="BJ30" s="740"/>
      <c r="BK30" s="740"/>
      <c r="BL30" s="740"/>
      <c r="BM30" s="674">
        <v>85.8</v>
      </c>
      <c r="BN30" s="740"/>
      <c r="BO30" s="740"/>
      <c r="BP30" s="740"/>
      <c r="BQ30" s="741"/>
      <c r="BR30" s="739">
        <v>95.5</v>
      </c>
      <c r="BS30" s="740"/>
      <c r="BT30" s="740"/>
      <c r="BU30" s="740"/>
      <c r="BV30" s="740"/>
      <c r="BW30" s="740"/>
      <c r="BX30" s="674">
        <v>85.3</v>
      </c>
      <c r="BY30" s="740"/>
      <c r="BZ30" s="740"/>
      <c r="CA30" s="740"/>
      <c r="CB30" s="741"/>
      <c r="CD30" s="744"/>
      <c r="CE30" s="745"/>
      <c r="CF30" s="694" t="s">
        <v>313</v>
      </c>
      <c r="CG30" s="695"/>
      <c r="CH30" s="695"/>
      <c r="CI30" s="695"/>
      <c r="CJ30" s="695"/>
      <c r="CK30" s="695"/>
      <c r="CL30" s="695"/>
      <c r="CM30" s="695"/>
      <c r="CN30" s="695"/>
      <c r="CO30" s="695"/>
      <c r="CP30" s="695"/>
      <c r="CQ30" s="696"/>
      <c r="CR30" s="679">
        <v>812929</v>
      </c>
      <c r="CS30" s="680"/>
      <c r="CT30" s="680"/>
      <c r="CU30" s="680"/>
      <c r="CV30" s="680"/>
      <c r="CW30" s="680"/>
      <c r="CX30" s="680"/>
      <c r="CY30" s="681"/>
      <c r="CZ30" s="684">
        <v>12.7</v>
      </c>
      <c r="DA30" s="713"/>
      <c r="DB30" s="713"/>
      <c r="DC30" s="717"/>
      <c r="DD30" s="688">
        <v>767958</v>
      </c>
      <c r="DE30" s="680"/>
      <c r="DF30" s="680"/>
      <c r="DG30" s="680"/>
      <c r="DH30" s="680"/>
      <c r="DI30" s="680"/>
      <c r="DJ30" s="680"/>
      <c r="DK30" s="681"/>
      <c r="DL30" s="688">
        <v>767958</v>
      </c>
      <c r="DM30" s="680"/>
      <c r="DN30" s="680"/>
      <c r="DO30" s="680"/>
      <c r="DP30" s="680"/>
      <c r="DQ30" s="680"/>
      <c r="DR30" s="680"/>
      <c r="DS30" s="680"/>
      <c r="DT30" s="680"/>
      <c r="DU30" s="680"/>
      <c r="DV30" s="681"/>
      <c r="DW30" s="684">
        <v>21</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79133</v>
      </c>
      <c r="S31" s="680"/>
      <c r="T31" s="680"/>
      <c r="U31" s="680"/>
      <c r="V31" s="680"/>
      <c r="W31" s="680"/>
      <c r="X31" s="680"/>
      <c r="Y31" s="681"/>
      <c r="Z31" s="682">
        <v>1.2</v>
      </c>
      <c r="AA31" s="682"/>
      <c r="AB31" s="682"/>
      <c r="AC31" s="682"/>
      <c r="AD31" s="683" t="s">
        <v>236</v>
      </c>
      <c r="AE31" s="683"/>
      <c r="AF31" s="683"/>
      <c r="AG31" s="683"/>
      <c r="AH31" s="683"/>
      <c r="AI31" s="683"/>
      <c r="AJ31" s="683"/>
      <c r="AK31" s="683"/>
      <c r="AL31" s="684" t="s">
        <v>236</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98.2</v>
      </c>
      <c r="BH31" s="715"/>
      <c r="BI31" s="715"/>
      <c r="BJ31" s="715"/>
      <c r="BK31" s="715"/>
      <c r="BL31" s="715"/>
      <c r="BM31" s="685">
        <v>91.6</v>
      </c>
      <c r="BN31" s="737"/>
      <c r="BO31" s="737"/>
      <c r="BP31" s="737"/>
      <c r="BQ31" s="738"/>
      <c r="BR31" s="736">
        <v>96.6</v>
      </c>
      <c r="BS31" s="715"/>
      <c r="BT31" s="715"/>
      <c r="BU31" s="715"/>
      <c r="BV31" s="715"/>
      <c r="BW31" s="715"/>
      <c r="BX31" s="685">
        <v>90.5</v>
      </c>
      <c r="BY31" s="737"/>
      <c r="BZ31" s="737"/>
      <c r="CA31" s="737"/>
      <c r="CB31" s="738"/>
      <c r="CD31" s="744"/>
      <c r="CE31" s="745"/>
      <c r="CF31" s="694" t="s">
        <v>317</v>
      </c>
      <c r="CG31" s="695"/>
      <c r="CH31" s="695"/>
      <c r="CI31" s="695"/>
      <c r="CJ31" s="695"/>
      <c r="CK31" s="695"/>
      <c r="CL31" s="695"/>
      <c r="CM31" s="695"/>
      <c r="CN31" s="695"/>
      <c r="CO31" s="695"/>
      <c r="CP31" s="695"/>
      <c r="CQ31" s="696"/>
      <c r="CR31" s="679">
        <v>69336</v>
      </c>
      <c r="CS31" s="715"/>
      <c r="CT31" s="715"/>
      <c r="CU31" s="715"/>
      <c r="CV31" s="715"/>
      <c r="CW31" s="715"/>
      <c r="CX31" s="715"/>
      <c r="CY31" s="716"/>
      <c r="CZ31" s="684">
        <v>1.1000000000000001</v>
      </c>
      <c r="DA31" s="713"/>
      <c r="DB31" s="713"/>
      <c r="DC31" s="717"/>
      <c r="DD31" s="688">
        <v>69336</v>
      </c>
      <c r="DE31" s="715"/>
      <c r="DF31" s="715"/>
      <c r="DG31" s="715"/>
      <c r="DH31" s="715"/>
      <c r="DI31" s="715"/>
      <c r="DJ31" s="715"/>
      <c r="DK31" s="716"/>
      <c r="DL31" s="688">
        <v>69336</v>
      </c>
      <c r="DM31" s="715"/>
      <c r="DN31" s="715"/>
      <c r="DO31" s="715"/>
      <c r="DP31" s="715"/>
      <c r="DQ31" s="715"/>
      <c r="DR31" s="715"/>
      <c r="DS31" s="715"/>
      <c r="DT31" s="715"/>
      <c r="DU31" s="715"/>
      <c r="DV31" s="716"/>
      <c r="DW31" s="684">
        <v>1.9</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130462</v>
      </c>
      <c r="S32" s="680"/>
      <c r="T32" s="680"/>
      <c r="U32" s="680"/>
      <c r="V32" s="680"/>
      <c r="W32" s="680"/>
      <c r="X32" s="680"/>
      <c r="Y32" s="681"/>
      <c r="Z32" s="682">
        <v>2</v>
      </c>
      <c r="AA32" s="682"/>
      <c r="AB32" s="682"/>
      <c r="AC32" s="682"/>
      <c r="AD32" s="683" t="s">
        <v>139</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94.2</v>
      </c>
      <c r="BH32" s="749"/>
      <c r="BI32" s="749"/>
      <c r="BJ32" s="749"/>
      <c r="BK32" s="749"/>
      <c r="BL32" s="749"/>
      <c r="BM32" s="750">
        <v>76.900000000000006</v>
      </c>
      <c r="BN32" s="749"/>
      <c r="BO32" s="749"/>
      <c r="BP32" s="749"/>
      <c r="BQ32" s="751"/>
      <c r="BR32" s="748">
        <v>93.5</v>
      </c>
      <c r="BS32" s="749"/>
      <c r="BT32" s="749"/>
      <c r="BU32" s="749"/>
      <c r="BV32" s="749"/>
      <c r="BW32" s="749"/>
      <c r="BX32" s="750">
        <v>76.400000000000006</v>
      </c>
      <c r="BY32" s="749"/>
      <c r="BZ32" s="749"/>
      <c r="CA32" s="749"/>
      <c r="CB32" s="751"/>
      <c r="CD32" s="746"/>
      <c r="CE32" s="747"/>
      <c r="CF32" s="694" t="s">
        <v>320</v>
      </c>
      <c r="CG32" s="695"/>
      <c r="CH32" s="695"/>
      <c r="CI32" s="695"/>
      <c r="CJ32" s="695"/>
      <c r="CK32" s="695"/>
      <c r="CL32" s="695"/>
      <c r="CM32" s="695"/>
      <c r="CN32" s="695"/>
      <c r="CO32" s="695"/>
      <c r="CP32" s="695"/>
      <c r="CQ32" s="696"/>
      <c r="CR32" s="679">
        <v>13</v>
      </c>
      <c r="CS32" s="680"/>
      <c r="CT32" s="680"/>
      <c r="CU32" s="680"/>
      <c r="CV32" s="680"/>
      <c r="CW32" s="680"/>
      <c r="CX32" s="680"/>
      <c r="CY32" s="681"/>
      <c r="CZ32" s="684">
        <v>0</v>
      </c>
      <c r="DA32" s="713"/>
      <c r="DB32" s="713"/>
      <c r="DC32" s="717"/>
      <c r="DD32" s="688">
        <v>13</v>
      </c>
      <c r="DE32" s="680"/>
      <c r="DF32" s="680"/>
      <c r="DG32" s="680"/>
      <c r="DH32" s="680"/>
      <c r="DI32" s="680"/>
      <c r="DJ32" s="680"/>
      <c r="DK32" s="681"/>
      <c r="DL32" s="688">
        <v>13</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81503</v>
      </c>
      <c r="S33" s="680"/>
      <c r="T33" s="680"/>
      <c r="U33" s="680"/>
      <c r="V33" s="680"/>
      <c r="W33" s="680"/>
      <c r="X33" s="680"/>
      <c r="Y33" s="681"/>
      <c r="Z33" s="682">
        <v>1.3</v>
      </c>
      <c r="AA33" s="682"/>
      <c r="AB33" s="682"/>
      <c r="AC33" s="682"/>
      <c r="AD33" s="683" t="s">
        <v>129</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2069659</v>
      </c>
      <c r="CS33" s="715"/>
      <c r="CT33" s="715"/>
      <c r="CU33" s="715"/>
      <c r="CV33" s="715"/>
      <c r="CW33" s="715"/>
      <c r="CX33" s="715"/>
      <c r="CY33" s="716"/>
      <c r="CZ33" s="684">
        <v>32.299999999999997</v>
      </c>
      <c r="DA33" s="713"/>
      <c r="DB33" s="713"/>
      <c r="DC33" s="717"/>
      <c r="DD33" s="688">
        <v>1409214</v>
      </c>
      <c r="DE33" s="715"/>
      <c r="DF33" s="715"/>
      <c r="DG33" s="715"/>
      <c r="DH33" s="715"/>
      <c r="DI33" s="715"/>
      <c r="DJ33" s="715"/>
      <c r="DK33" s="716"/>
      <c r="DL33" s="688">
        <v>1038814</v>
      </c>
      <c r="DM33" s="715"/>
      <c r="DN33" s="715"/>
      <c r="DO33" s="715"/>
      <c r="DP33" s="715"/>
      <c r="DQ33" s="715"/>
      <c r="DR33" s="715"/>
      <c r="DS33" s="715"/>
      <c r="DT33" s="715"/>
      <c r="DU33" s="715"/>
      <c r="DV33" s="716"/>
      <c r="DW33" s="684">
        <v>28.4</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77340</v>
      </c>
      <c r="S34" s="680"/>
      <c r="T34" s="680"/>
      <c r="U34" s="680"/>
      <c r="V34" s="680"/>
      <c r="W34" s="680"/>
      <c r="X34" s="680"/>
      <c r="Y34" s="681"/>
      <c r="Z34" s="682">
        <v>1.2</v>
      </c>
      <c r="AA34" s="682"/>
      <c r="AB34" s="682"/>
      <c r="AC34" s="682"/>
      <c r="AD34" s="683">
        <v>1646</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696822</v>
      </c>
      <c r="CS34" s="680"/>
      <c r="CT34" s="680"/>
      <c r="CU34" s="680"/>
      <c r="CV34" s="680"/>
      <c r="CW34" s="680"/>
      <c r="CX34" s="680"/>
      <c r="CY34" s="681"/>
      <c r="CZ34" s="684">
        <v>10.9</v>
      </c>
      <c r="DA34" s="713"/>
      <c r="DB34" s="713"/>
      <c r="DC34" s="717"/>
      <c r="DD34" s="688">
        <v>435304</v>
      </c>
      <c r="DE34" s="680"/>
      <c r="DF34" s="680"/>
      <c r="DG34" s="680"/>
      <c r="DH34" s="680"/>
      <c r="DI34" s="680"/>
      <c r="DJ34" s="680"/>
      <c r="DK34" s="681"/>
      <c r="DL34" s="688">
        <v>318834</v>
      </c>
      <c r="DM34" s="680"/>
      <c r="DN34" s="680"/>
      <c r="DO34" s="680"/>
      <c r="DP34" s="680"/>
      <c r="DQ34" s="680"/>
      <c r="DR34" s="680"/>
      <c r="DS34" s="680"/>
      <c r="DT34" s="680"/>
      <c r="DU34" s="680"/>
      <c r="DV34" s="681"/>
      <c r="DW34" s="684">
        <v>8.6999999999999993</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897468</v>
      </c>
      <c r="S35" s="680"/>
      <c r="T35" s="680"/>
      <c r="U35" s="680"/>
      <c r="V35" s="680"/>
      <c r="W35" s="680"/>
      <c r="X35" s="680"/>
      <c r="Y35" s="681"/>
      <c r="Z35" s="682">
        <v>13.8</v>
      </c>
      <c r="AA35" s="682"/>
      <c r="AB35" s="682"/>
      <c r="AC35" s="682"/>
      <c r="AD35" s="683" t="s">
        <v>236</v>
      </c>
      <c r="AE35" s="683"/>
      <c r="AF35" s="683"/>
      <c r="AG35" s="683"/>
      <c r="AH35" s="683"/>
      <c r="AI35" s="683"/>
      <c r="AJ35" s="683"/>
      <c r="AK35" s="683"/>
      <c r="AL35" s="684" t="s">
        <v>236</v>
      </c>
      <c r="AM35" s="685"/>
      <c r="AN35" s="685"/>
      <c r="AO35" s="686"/>
      <c r="AP35" s="234"/>
      <c r="AQ35" s="752" t="s">
        <v>328</v>
      </c>
      <c r="AR35" s="753"/>
      <c r="AS35" s="753"/>
      <c r="AT35" s="753"/>
      <c r="AU35" s="753"/>
      <c r="AV35" s="753"/>
      <c r="AW35" s="753"/>
      <c r="AX35" s="753"/>
      <c r="AY35" s="754"/>
      <c r="AZ35" s="668">
        <v>541389</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21447</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42280</v>
      </c>
      <c r="CS35" s="715"/>
      <c r="CT35" s="715"/>
      <c r="CU35" s="715"/>
      <c r="CV35" s="715"/>
      <c r="CW35" s="715"/>
      <c r="CX35" s="715"/>
      <c r="CY35" s="716"/>
      <c r="CZ35" s="684">
        <v>0.7</v>
      </c>
      <c r="DA35" s="713"/>
      <c r="DB35" s="713"/>
      <c r="DC35" s="717"/>
      <c r="DD35" s="688">
        <v>22686</v>
      </c>
      <c r="DE35" s="715"/>
      <c r="DF35" s="715"/>
      <c r="DG35" s="715"/>
      <c r="DH35" s="715"/>
      <c r="DI35" s="715"/>
      <c r="DJ35" s="715"/>
      <c r="DK35" s="716"/>
      <c r="DL35" s="688">
        <v>19890</v>
      </c>
      <c r="DM35" s="715"/>
      <c r="DN35" s="715"/>
      <c r="DO35" s="715"/>
      <c r="DP35" s="715"/>
      <c r="DQ35" s="715"/>
      <c r="DR35" s="715"/>
      <c r="DS35" s="715"/>
      <c r="DT35" s="715"/>
      <c r="DU35" s="715"/>
      <c r="DV35" s="716"/>
      <c r="DW35" s="684">
        <v>0.5</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236</v>
      </c>
      <c r="AE36" s="683"/>
      <c r="AF36" s="683"/>
      <c r="AG36" s="683"/>
      <c r="AH36" s="683"/>
      <c r="AI36" s="683"/>
      <c r="AJ36" s="683"/>
      <c r="AK36" s="683"/>
      <c r="AL36" s="684" t="s">
        <v>129</v>
      </c>
      <c r="AM36" s="685"/>
      <c r="AN36" s="685"/>
      <c r="AO36" s="686"/>
      <c r="AQ36" s="756" t="s">
        <v>332</v>
      </c>
      <c r="AR36" s="757"/>
      <c r="AS36" s="757"/>
      <c r="AT36" s="757"/>
      <c r="AU36" s="757"/>
      <c r="AV36" s="757"/>
      <c r="AW36" s="757"/>
      <c r="AX36" s="757"/>
      <c r="AY36" s="758"/>
      <c r="AZ36" s="679">
        <v>67900</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-143</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684087</v>
      </c>
      <c r="CS36" s="680"/>
      <c r="CT36" s="680"/>
      <c r="CU36" s="680"/>
      <c r="CV36" s="680"/>
      <c r="CW36" s="680"/>
      <c r="CX36" s="680"/>
      <c r="CY36" s="681"/>
      <c r="CZ36" s="684">
        <v>10.7</v>
      </c>
      <c r="DA36" s="713"/>
      <c r="DB36" s="713"/>
      <c r="DC36" s="717"/>
      <c r="DD36" s="688">
        <v>438332</v>
      </c>
      <c r="DE36" s="680"/>
      <c r="DF36" s="680"/>
      <c r="DG36" s="680"/>
      <c r="DH36" s="680"/>
      <c r="DI36" s="680"/>
      <c r="DJ36" s="680"/>
      <c r="DK36" s="681"/>
      <c r="DL36" s="688">
        <v>350221</v>
      </c>
      <c r="DM36" s="680"/>
      <c r="DN36" s="680"/>
      <c r="DO36" s="680"/>
      <c r="DP36" s="680"/>
      <c r="DQ36" s="680"/>
      <c r="DR36" s="680"/>
      <c r="DS36" s="680"/>
      <c r="DT36" s="680"/>
      <c r="DU36" s="680"/>
      <c r="DV36" s="681"/>
      <c r="DW36" s="684">
        <v>9.6</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131668</v>
      </c>
      <c r="S37" s="680"/>
      <c r="T37" s="680"/>
      <c r="U37" s="680"/>
      <c r="V37" s="680"/>
      <c r="W37" s="680"/>
      <c r="X37" s="680"/>
      <c r="Y37" s="681"/>
      <c r="Z37" s="682">
        <v>2</v>
      </c>
      <c r="AA37" s="682"/>
      <c r="AB37" s="682"/>
      <c r="AC37" s="682"/>
      <c r="AD37" s="683" t="s">
        <v>129</v>
      </c>
      <c r="AE37" s="683"/>
      <c r="AF37" s="683"/>
      <c r="AG37" s="683"/>
      <c r="AH37" s="683"/>
      <c r="AI37" s="683"/>
      <c r="AJ37" s="683"/>
      <c r="AK37" s="683"/>
      <c r="AL37" s="684" t="s">
        <v>129</v>
      </c>
      <c r="AM37" s="685"/>
      <c r="AN37" s="685"/>
      <c r="AO37" s="686"/>
      <c r="AQ37" s="756" t="s">
        <v>336</v>
      </c>
      <c r="AR37" s="757"/>
      <c r="AS37" s="757"/>
      <c r="AT37" s="757"/>
      <c r="AU37" s="757"/>
      <c r="AV37" s="757"/>
      <c r="AW37" s="757"/>
      <c r="AX37" s="757"/>
      <c r="AY37" s="758"/>
      <c r="AZ37" s="679">
        <v>48663</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1463</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246352</v>
      </c>
      <c r="CS37" s="715"/>
      <c r="CT37" s="715"/>
      <c r="CU37" s="715"/>
      <c r="CV37" s="715"/>
      <c r="CW37" s="715"/>
      <c r="CX37" s="715"/>
      <c r="CY37" s="716"/>
      <c r="CZ37" s="684">
        <v>3.8</v>
      </c>
      <c r="DA37" s="713"/>
      <c r="DB37" s="713"/>
      <c r="DC37" s="717"/>
      <c r="DD37" s="688">
        <v>233440</v>
      </c>
      <c r="DE37" s="715"/>
      <c r="DF37" s="715"/>
      <c r="DG37" s="715"/>
      <c r="DH37" s="715"/>
      <c r="DI37" s="715"/>
      <c r="DJ37" s="715"/>
      <c r="DK37" s="716"/>
      <c r="DL37" s="688">
        <v>233440</v>
      </c>
      <c r="DM37" s="715"/>
      <c r="DN37" s="715"/>
      <c r="DO37" s="715"/>
      <c r="DP37" s="715"/>
      <c r="DQ37" s="715"/>
      <c r="DR37" s="715"/>
      <c r="DS37" s="715"/>
      <c r="DT37" s="715"/>
      <c r="DU37" s="715"/>
      <c r="DV37" s="716"/>
      <c r="DW37" s="684">
        <v>6.4</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6514710</v>
      </c>
      <c r="S38" s="760"/>
      <c r="T38" s="760"/>
      <c r="U38" s="760"/>
      <c r="V38" s="760"/>
      <c r="W38" s="760"/>
      <c r="X38" s="760"/>
      <c r="Y38" s="761"/>
      <c r="Z38" s="762">
        <v>100</v>
      </c>
      <c r="AA38" s="762"/>
      <c r="AB38" s="762"/>
      <c r="AC38" s="762"/>
      <c r="AD38" s="763">
        <v>3524008</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v>4703</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2360</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492726</v>
      </c>
      <c r="CS38" s="680"/>
      <c r="CT38" s="680"/>
      <c r="CU38" s="680"/>
      <c r="CV38" s="680"/>
      <c r="CW38" s="680"/>
      <c r="CX38" s="680"/>
      <c r="CY38" s="681"/>
      <c r="CZ38" s="684">
        <v>7.7</v>
      </c>
      <c r="DA38" s="713"/>
      <c r="DB38" s="713"/>
      <c r="DC38" s="717"/>
      <c r="DD38" s="688">
        <v>411788</v>
      </c>
      <c r="DE38" s="680"/>
      <c r="DF38" s="680"/>
      <c r="DG38" s="680"/>
      <c r="DH38" s="680"/>
      <c r="DI38" s="680"/>
      <c r="DJ38" s="680"/>
      <c r="DK38" s="681"/>
      <c r="DL38" s="688">
        <v>349611</v>
      </c>
      <c r="DM38" s="680"/>
      <c r="DN38" s="680"/>
      <c r="DO38" s="680"/>
      <c r="DP38" s="680"/>
      <c r="DQ38" s="680"/>
      <c r="DR38" s="680"/>
      <c r="DS38" s="680"/>
      <c r="DT38" s="680"/>
      <c r="DU38" s="680"/>
      <c r="DV38" s="681"/>
      <c r="DW38" s="684">
        <v>9.6</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129</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45</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152640</v>
      </c>
      <c r="CS39" s="715"/>
      <c r="CT39" s="715"/>
      <c r="CU39" s="715"/>
      <c r="CV39" s="715"/>
      <c r="CW39" s="715"/>
      <c r="CX39" s="715"/>
      <c r="CY39" s="716"/>
      <c r="CZ39" s="684">
        <v>2.4</v>
      </c>
      <c r="DA39" s="713"/>
      <c r="DB39" s="713"/>
      <c r="DC39" s="717"/>
      <c r="DD39" s="688">
        <v>100000</v>
      </c>
      <c r="DE39" s="715"/>
      <c r="DF39" s="715"/>
      <c r="DG39" s="715"/>
      <c r="DH39" s="715"/>
      <c r="DI39" s="715"/>
      <c r="DJ39" s="715"/>
      <c r="DK39" s="716"/>
      <c r="DL39" s="688" t="s">
        <v>129</v>
      </c>
      <c r="DM39" s="715"/>
      <c r="DN39" s="715"/>
      <c r="DO39" s="715"/>
      <c r="DP39" s="715"/>
      <c r="DQ39" s="715"/>
      <c r="DR39" s="715"/>
      <c r="DS39" s="715"/>
      <c r="DT39" s="715"/>
      <c r="DU39" s="715"/>
      <c r="DV39" s="716"/>
      <c r="DW39" s="684" t="s">
        <v>236</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110512</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129</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1104</v>
      </c>
      <c r="CS40" s="680"/>
      <c r="CT40" s="680"/>
      <c r="CU40" s="680"/>
      <c r="CV40" s="680"/>
      <c r="CW40" s="680"/>
      <c r="CX40" s="680"/>
      <c r="CY40" s="681"/>
      <c r="CZ40" s="684">
        <v>0</v>
      </c>
      <c r="DA40" s="713"/>
      <c r="DB40" s="713"/>
      <c r="DC40" s="717"/>
      <c r="DD40" s="688">
        <v>1104</v>
      </c>
      <c r="DE40" s="680"/>
      <c r="DF40" s="680"/>
      <c r="DG40" s="680"/>
      <c r="DH40" s="680"/>
      <c r="DI40" s="680"/>
      <c r="DJ40" s="680"/>
      <c r="DK40" s="681"/>
      <c r="DL40" s="688">
        <v>258</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309611</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327</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139</v>
      </c>
      <c r="CS41" s="715"/>
      <c r="CT41" s="715"/>
      <c r="CU41" s="715"/>
      <c r="CV41" s="715"/>
      <c r="CW41" s="715"/>
      <c r="CX41" s="715"/>
      <c r="CY41" s="716"/>
      <c r="CZ41" s="684" t="s">
        <v>139</v>
      </c>
      <c r="DA41" s="713"/>
      <c r="DB41" s="713"/>
      <c r="DC41" s="717"/>
      <c r="DD41" s="688" t="s">
        <v>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1548150</v>
      </c>
      <c r="CS42" s="680"/>
      <c r="CT42" s="680"/>
      <c r="CU42" s="680"/>
      <c r="CV42" s="680"/>
      <c r="CW42" s="680"/>
      <c r="CX42" s="680"/>
      <c r="CY42" s="681"/>
      <c r="CZ42" s="684">
        <v>24.2</v>
      </c>
      <c r="DA42" s="685"/>
      <c r="DB42" s="685"/>
      <c r="DC42" s="780"/>
      <c r="DD42" s="688">
        <v>381563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t="s">
        <v>129</v>
      </c>
      <c r="CS43" s="715"/>
      <c r="CT43" s="715"/>
      <c r="CU43" s="715"/>
      <c r="CV43" s="715"/>
      <c r="CW43" s="715"/>
      <c r="CX43" s="715"/>
      <c r="CY43" s="716"/>
      <c r="CZ43" s="684" t="s">
        <v>129</v>
      </c>
      <c r="DA43" s="713"/>
      <c r="DB43" s="713"/>
      <c r="DC43" s="717"/>
      <c r="DD43" s="688" t="s">
        <v>236</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309</v>
      </c>
      <c r="CE44" s="792"/>
      <c r="CF44" s="676" t="s">
        <v>358</v>
      </c>
      <c r="CG44" s="677"/>
      <c r="CH44" s="677"/>
      <c r="CI44" s="677"/>
      <c r="CJ44" s="677"/>
      <c r="CK44" s="677"/>
      <c r="CL44" s="677"/>
      <c r="CM44" s="677"/>
      <c r="CN44" s="677"/>
      <c r="CO44" s="677"/>
      <c r="CP44" s="677"/>
      <c r="CQ44" s="678"/>
      <c r="CR44" s="679">
        <v>1357120</v>
      </c>
      <c r="CS44" s="680"/>
      <c r="CT44" s="680"/>
      <c r="CU44" s="680"/>
      <c r="CV44" s="680"/>
      <c r="CW44" s="680"/>
      <c r="CX44" s="680"/>
      <c r="CY44" s="681"/>
      <c r="CZ44" s="684">
        <v>21.2</v>
      </c>
      <c r="DA44" s="685"/>
      <c r="DB44" s="685"/>
      <c r="DC44" s="780"/>
      <c r="DD44" s="688">
        <v>284709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569837</v>
      </c>
      <c r="CS45" s="715"/>
      <c r="CT45" s="715"/>
      <c r="CU45" s="715"/>
      <c r="CV45" s="715"/>
      <c r="CW45" s="715"/>
      <c r="CX45" s="715"/>
      <c r="CY45" s="716"/>
      <c r="CZ45" s="684">
        <v>8.9</v>
      </c>
      <c r="DA45" s="713"/>
      <c r="DB45" s="713"/>
      <c r="DC45" s="717"/>
      <c r="DD45" s="688">
        <v>22953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409369</v>
      </c>
      <c r="CS46" s="680"/>
      <c r="CT46" s="680"/>
      <c r="CU46" s="680"/>
      <c r="CV46" s="680"/>
      <c r="CW46" s="680"/>
      <c r="CX46" s="680"/>
      <c r="CY46" s="681"/>
      <c r="CZ46" s="684">
        <v>6.4</v>
      </c>
      <c r="DA46" s="685"/>
      <c r="DB46" s="685"/>
      <c r="DC46" s="780"/>
      <c r="DD46" s="688">
        <v>53559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191030</v>
      </c>
      <c r="CS47" s="715"/>
      <c r="CT47" s="715"/>
      <c r="CU47" s="715"/>
      <c r="CV47" s="715"/>
      <c r="CW47" s="715"/>
      <c r="CX47" s="715"/>
      <c r="CY47" s="716"/>
      <c r="CZ47" s="684">
        <v>3</v>
      </c>
      <c r="DA47" s="713"/>
      <c r="DB47" s="713"/>
      <c r="DC47" s="717"/>
      <c r="DD47" s="688">
        <v>96854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129</v>
      </c>
      <c r="CS48" s="680"/>
      <c r="CT48" s="680"/>
      <c r="CU48" s="680"/>
      <c r="CV48" s="680"/>
      <c r="CW48" s="680"/>
      <c r="CX48" s="680"/>
      <c r="CY48" s="681"/>
      <c r="CZ48" s="684" t="s">
        <v>236</v>
      </c>
      <c r="DA48" s="685"/>
      <c r="DB48" s="685"/>
      <c r="DC48" s="780"/>
      <c r="DD48" s="688" t="s">
        <v>236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6402979</v>
      </c>
      <c r="CS49" s="749"/>
      <c r="CT49" s="749"/>
      <c r="CU49" s="749"/>
      <c r="CV49" s="749"/>
      <c r="CW49" s="749"/>
      <c r="CX49" s="749"/>
      <c r="CY49" s="781"/>
      <c r="CZ49" s="764">
        <v>100</v>
      </c>
      <c r="DA49" s="782"/>
      <c r="DB49" s="782"/>
      <c r="DC49" s="783"/>
      <c r="DD49" s="784">
        <v>3917240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qWk10Ez2fOTRuyII4lSoLCOaC2FHL4RXzE6pWx0NqQyUvCogc3IbrhLff388CoIxgbfPfsNuxP/zoVvtYupFeA==" saltValue="RY50uY4j6iYu0Q33RQPvZ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6456</v>
      </c>
      <c r="R7" s="815"/>
      <c r="S7" s="815"/>
      <c r="T7" s="815"/>
      <c r="U7" s="815"/>
      <c r="V7" s="815">
        <v>6344</v>
      </c>
      <c r="W7" s="815"/>
      <c r="X7" s="815"/>
      <c r="Y7" s="815"/>
      <c r="Z7" s="815"/>
      <c r="AA7" s="815">
        <v>112</v>
      </c>
      <c r="AB7" s="815"/>
      <c r="AC7" s="815"/>
      <c r="AD7" s="815"/>
      <c r="AE7" s="816"/>
      <c r="AF7" s="817">
        <v>78</v>
      </c>
      <c r="AG7" s="818"/>
      <c r="AH7" s="818"/>
      <c r="AI7" s="818"/>
      <c r="AJ7" s="819"/>
      <c r="AK7" s="854">
        <v>130</v>
      </c>
      <c r="AL7" s="855"/>
      <c r="AM7" s="855"/>
      <c r="AN7" s="855"/>
      <c r="AO7" s="855"/>
      <c r="AP7" s="855">
        <v>7903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387</v>
      </c>
      <c r="C8" s="836"/>
      <c r="D8" s="836"/>
      <c r="E8" s="836"/>
      <c r="F8" s="836"/>
      <c r="G8" s="836"/>
      <c r="H8" s="836"/>
      <c r="I8" s="836"/>
      <c r="J8" s="836"/>
      <c r="K8" s="836"/>
      <c r="L8" s="836"/>
      <c r="M8" s="836"/>
      <c r="N8" s="836"/>
      <c r="O8" s="836"/>
      <c r="P8" s="837"/>
      <c r="Q8" s="838">
        <v>124</v>
      </c>
      <c r="R8" s="839"/>
      <c r="S8" s="839"/>
      <c r="T8" s="839"/>
      <c r="U8" s="839"/>
      <c r="V8" s="839">
        <v>124</v>
      </c>
      <c r="W8" s="839"/>
      <c r="X8" s="839"/>
      <c r="Y8" s="839"/>
      <c r="Z8" s="839"/>
      <c r="AA8" s="839" t="s">
        <v>572</v>
      </c>
      <c r="AB8" s="839"/>
      <c r="AC8" s="839"/>
      <c r="AD8" s="839"/>
      <c r="AE8" s="840"/>
      <c r="AF8" s="841" t="s">
        <v>388</v>
      </c>
      <c r="AG8" s="842"/>
      <c r="AH8" s="842"/>
      <c r="AI8" s="842"/>
      <c r="AJ8" s="843"/>
      <c r="AK8" s="844">
        <v>65</v>
      </c>
      <c r="AL8" s="845"/>
      <c r="AM8" s="845"/>
      <c r="AN8" s="845"/>
      <c r="AO8" s="845"/>
      <c r="AP8" s="845" t="s">
        <v>572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390</v>
      </c>
      <c r="B23" s="870" t="s">
        <v>391</v>
      </c>
      <c r="C23" s="871"/>
      <c r="D23" s="871"/>
      <c r="E23" s="871"/>
      <c r="F23" s="871"/>
      <c r="G23" s="871"/>
      <c r="H23" s="871"/>
      <c r="I23" s="871"/>
      <c r="J23" s="871"/>
      <c r="K23" s="871"/>
      <c r="L23" s="871"/>
      <c r="M23" s="871"/>
      <c r="N23" s="871"/>
      <c r="O23" s="871"/>
      <c r="P23" s="872"/>
      <c r="Q23" s="873">
        <v>6515</v>
      </c>
      <c r="R23" s="874"/>
      <c r="S23" s="874"/>
      <c r="T23" s="874"/>
      <c r="U23" s="874"/>
      <c r="V23" s="874">
        <v>6403</v>
      </c>
      <c r="W23" s="874"/>
      <c r="X23" s="874"/>
      <c r="Y23" s="874"/>
      <c r="Z23" s="874"/>
      <c r="AA23" s="874">
        <v>112</v>
      </c>
      <c r="AB23" s="874"/>
      <c r="AC23" s="874"/>
      <c r="AD23" s="874"/>
      <c r="AE23" s="875"/>
      <c r="AF23" s="876">
        <v>78</v>
      </c>
      <c r="AG23" s="874"/>
      <c r="AH23" s="874"/>
      <c r="AI23" s="874"/>
      <c r="AJ23" s="877"/>
      <c r="AK23" s="878"/>
      <c r="AL23" s="879"/>
      <c r="AM23" s="879"/>
      <c r="AN23" s="879"/>
      <c r="AO23" s="879"/>
      <c r="AP23" s="874">
        <v>7903</v>
      </c>
      <c r="AQ23" s="874"/>
      <c r="AR23" s="874"/>
      <c r="AS23" s="874"/>
      <c r="AT23" s="874"/>
      <c r="AU23" s="880"/>
      <c r="AV23" s="880"/>
      <c r="AW23" s="880"/>
      <c r="AX23" s="880"/>
      <c r="AY23" s="881"/>
      <c r="AZ23" s="889" t="s">
        <v>129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402</v>
      </c>
      <c r="C28" s="812"/>
      <c r="D28" s="812"/>
      <c r="E28" s="812"/>
      <c r="F28" s="812"/>
      <c r="G28" s="812"/>
      <c r="H28" s="812"/>
      <c r="I28" s="812"/>
      <c r="J28" s="812"/>
      <c r="K28" s="812"/>
      <c r="L28" s="812"/>
      <c r="M28" s="812"/>
      <c r="N28" s="812"/>
      <c r="O28" s="812"/>
      <c r="P28" s="813"/>
      <c r="Q28" s="902">
        <v>1028</v>
      </c>
      <c r="R28" s="903"/>
      <c r="S28" s="903"/>
      <c r="T28" s="903"/>
      <c r="U28" s="903"/>
      <c r="V28" s="903">
        <v>1007</v>
      </c>
      <c r="W28" s="903"/>
      <c r="X28" s="903"/>
      <c r="Y28" s="903"/>
      <c r="Z28" s="903"/>
      <c r="AA28" s="903">
        <v>21</v>
      </c>
      <c r="AB28" s="903"/>
      <c r="AC28" s="903"/>
      <c r="AD28" s="903"/>
      <c r="AE28" s="904"/>
      <c r="AF28" s="905">
        <v>21</v>
      </c>
      <c r="AG28" s="903"/>
      <c r="AH28" s="903"/>
      <c r="AI28" s="903"/>
      <c r="AJ28" s="906"/>
      <c r="AK28" s="907">
        <v>101</v>
      </c>
      <c r="AL28" s="898"/>
      <c r="AM28" s="898"/>
      <c r="AN28" s="898"/>
      <c r="AO28" s="898"/>
      <c r="AP28" s="898" t="s">
        <v>573</v>
      </c>
      <c r="AQ28" s="898"/>
      <c r="AR28" s="898"/>
      <c r="AS28" s="898"/>
      <c r="AT28" s="898"/>
      <c r="AU28" s="898" t="s">
        <v>573</v>
      </c>
      <c r="AV28" s="898"/>
      <c r="AW28" s="898"/>
      <c r="AX28" s="898"/>
      <c r="AY28" s="898"/>
      <c r="AZ28" s="899" t="s">
        <v>573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403</v>
      </c>
      <c r="C29" s="836"/>
      <c r="D29" s="836"/>
      <c r="E29" s="836"/>
      <c r="F29" s="836"/>
      <c r="G29" s="836"/>
      <c r="H29" s="836"/>
      <c r="I29" s="836"/>
      <c r="J29" s="836"/>
      <c r="K29" s="836"/>
      <c r="L29" s="836"/>
      <c r="M29" s="836"/>
      <c r="N29" s="836"/>
      <c r="O29" s="836"/>
      <c r="P29" s="837"/>
      <c r="Q29" s="838" t="s">
        <v>573</v>
      </c>
      <c r="R29" s="839"/>
      <c r="S29" s="839"/>
      <c r="T29" s="839"/>
      <c r="U29" s="839"/>
      <c r="V29" s="839" t="s">
        <v>573</v>
      </c>
      <c r="W29" s="839"/>
      <c r="X29" s="839"/>
      <c r="Y29" s="839"/>
      <c r="Z29" s="839"/>
      <c r="AA29" s="839" t="s">
        <v>573</v>
      </c>
      <c r="AB29" s="839"/>
      <c r="AC29" s="839"/>
      <c r="AD29" s="839"/>
      <c r="AE29" s="840"/>
      <c r="AF29" s="841" t="s">
        <v>129</v>
      </c>
      <c r="AG29" s="842"/>
      <c r="AH29" s="842"/>
      <c r="AI29" s="842"/>
      <c r="AJ29" s="843"/>
      <c r="AK29" s="910" t="s">
        <v>573</v>
      </c>
      <c r="AL29" s="911"/>
      <c r="AM29" s="911"/>
      <c r="AN29" s="911"/>
      <c r="AO29" s="911"/>
      <c r="AP29" s="911" t="s">
        <v>573</v>
      </c>
      <c r="AQ29" s="911"/>
      <c r="AR29" s="911"/>
      <c r="AS29" s="911"/>
      <c r="AT29" s="911"/>
      <c r="AU29" s="911" t="s">
        <v>573</v>
      </c>
      <c r="AV29" s="911"/>
      <c r="AW29" s="911"/>
      <c r="AX29" s="911"/>
      <c r="AY29" s="911"/>
      <c r="AZ29" s="912" t="s">
        <v>573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404</v>
      </c>
      <c r="C30" s="836"/>
      <c r="D30" s="836"/>
      <c r="E30" s="836"/>
      <c r="F30" s="836"/>
      <c r="G30" s="836"/>
      <c r="H30" s="836"/>
      <c r="I30" s="836"/>
      <c r="J30" s="836"/>
      <c r="K30" s="836"/>
      <c r="L30" s="836"/>
      <c r="M30" s="836"/>
      <c r="N30" s="836"/>
      <c r="O30" s="836"/>
      <c r="P30" s="837"/>
      <c r="Q30" s="838">
        <v>943</v>
      </c>
      <c r="R30" s="839"/>
      <c r="S30" s="839"/>
      <c r="T30" s="839"/>
      <c r="U30" s="839"/>
      <c r="V30" s="839">
        <v>915</v>
      </c>
      <c r="W30" s="839"/>
      <c r="X30" s="839"/>
      <c r="Y30" s="839"/>
      <c r="Z30" s="839"/>
      <c r="AA30" s="839">
        <v>28</v>
      </c>
      <c r="AB30" s="839"/>
      <c r="AC30" s="839"/>
      <c r="AD30" s="839"/>
      <c r="AE30" s="840"/>
      <c r="AF30" s="841">
        <v>28</v>
      </c>
      <c r="AG30" s="842"/>
      <c r="AH30" s="842"/>
      <c r="AI30" s="842"/>
      <c r="AJ30" s="843"/>
      <c r="AK30" s="910">
        <v>149</v>
      </c>
      <c r="AL30" s="911"/>
      <c r="AM30" s="911"/>
      <c r="AN30" s="911"/>
      <c r="AO30" s="911"/>
      <c r="AP30" s="911" t="s">
        <v>574</v>
      </c>
      <c r="AQ30" s="911"/>
      <c r="AR30" s="911"/>
      <c r="AS30" s="911"/>
      <c r="AT30" s="911"/>
      <c r="AU30" s="911" t="s">
        <v>574</v>
      </c>
      <c r="AV30" s="911"/>
      <c r="AW30" s="911"/>
      <c r="AX30" s="911"/>
      <c r="AY30" s="911"/>
      <c r="AZ30" s="912" t="s">
        <v>574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405</v>
      </c>
      <c r="C31" s="836"/>
      <c r="D31" s="836"/>
      <c r="E31" s="836"/>
      <c r="F31" s="836"/>
      <c r="G31" s="836"/>
      <c r="H31" s="836"/>
      <c r="I31" s="836"/>
      <c r="J31" s="836"/>
      <c r="K31" s="836"/>
      <c r="L31" s="836"/>
      <c r="M31" s="836"/>
      <c r="N31" s="836"/>
      <c r="O31" s="836"/>
      <c r="P31" s="837"/>
      <c r="Q31" s="838">
        <v>181</v>
      </c>
      <c r="R31" s="839"/>
      <c r="S31" s="839"/>
      <c r="T31" s="839"/>
      <c r="U31" s="839"/>
      <c r="V31" s="839">
        <v>180</v>
      </c>
      <c r="W31" s="839"/>
      <c r="X31" s="839"/>
      <c r="Y31" s="839"/>
      <c r="Z31" s="839"/>
      <c r="AA31" s="839">
        <v>2</v>
      </c>
      <c r="AB31" s="839"/>
      <c r="AC31" s="839"/>
      <c r="AD31" s="839"/>
      <c r="AE31" s="840"/>
      <c r="AF31" s="841">
        <v>2</v>
      </c>
      <c r="AG31" s="842"/>
      <c r="AH31" s="842"/>
      <c r="AI31" s="842"/>
      <c r="AJ31" s="843"/>
      <c r="AK31" s="910">
        <v>140</v>
      </c>
      <c r="AL31" s="911"/>
      <c r="AM31" s="911"/>
      <c r="AN31" s="911"/>
      <c r="AO31" s="911"/>
      <c r="AP31" s="911" t="s">
        <v>574</v>
      </c>
      <c r="AQ31" s="911"/>
      <c r="AR31" s="911"/>
      <c r="AS31" s="911"/>
      <c r="AT31" s="911"/>
      <c r="AU31" s="911" t="s">
        <v>574</v>
      </c>
      <c r="AV31" s="911"/>
      <c r="AW31" s="911"/>
      <c r="AX31" s="911"/>
      <c r="AY31" s="911"/>
      <c r="AZ31" s="912" t="s">
        <v>574</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104</v>
      </c>
      <c r="R32" s="839"/>
      <c r="S32" s="839"/>
      <c r="T32" s="839"/>
      <c r="U32" s="839"/>
      <c r="V32" s="839">
        <v>104</v>
      </c>
      <c r="W32" s="839"/>
      <c r="X32" s="839"/>
      <c r="Y32" s="839"/>
      <c r="Z32" s="839"/>
      <c r="AA32" s="839">
        <v>0</v>
      </c>
      <c r="AB32" s="839"/>
      <c r="AC32" s="839"/>
      <c r="AD32" s="839"/>
      <c r="AE32" s="840"/>
      <c r="AF32" s="841">
        <v>358</v>
      </c>
      <c r="AG32" s="842"/>
      <c r="AH32" s="842"/>
      <c r="AI32" s="842"/>
      <c r="AJ32" s="843"/>
      <c r="AK32" s="910">
        <v>36</v>
      </c>
      <c r="AL32" s="911"/>
      <c r="AM32" s="911"/>
      <c r="AN32" s="911"/>
      <c r="AO32" s="911"/>
      <c r="AP32" s="911">
        <v>238</v>
      </c>
      <c r="AQ32" s="911"/>
      <c r="AR32" s="911"/>
      <c r="AS32" s="911"/>
      <c r="AT32" s="911"/>
      <c r="AU32" s="911" t="s">
        <v>594</v>
      </c>
      <c r="AV32" s="911"/>
      <c r="AW32" s="911"/>
      <c r="AX32" s="911"/>
      <c r="AY32" s="911"/>
      <c r="AZ32" s="912" t="s">
        <v>594</v>
      </c>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408</v>
      </c>
      <c r="C33" s="836"/>
      <c r="D33" s="836"/>
      <c r="E33" s="836"/>
      <c r="F33" s="836"/>
      <c r="G33" s="836"/>
      <c r="H33" s="836"/>
      <c r="I33" s="836"/>
      <c r="J33" s="836"/>
      <c r="K33" s="836"/>
      <c r="L33" s="836"/>
      <c r="M33" s="836"/>
      <c r="N33" s="836"/>
      <c r="O33" s="836"/>
      <c r="P33" s="837"/>
      <c r="Q33" s="838">
        <v>452</v>
      </c>
      <c r="R33" s="839"/>
      <c r="S33" s="839"/>
      <c r="T33" s="839"/>
      <c r="U33" s="839"/>
      <c r="V33" s="839">
        <v>451</v>
      </c>
      <c r="W33" s="839"/>
      <c r="X33" s="839"/>
      <c r="Y33" s="839"/>
      <c r="Z33" s="839"/>
      <c r="AA33" s="839">
        <v>1</v>
      </c>
      <c r="AB33" s="839"/>
      <c r="AC33" s="839"/>
      <c r="AD33" s="839"/>
      <c r="AE33" s="840"/>
      <c r="AF33" s="841">
        <v>1</v>
      </c>
      <c r="AG33" s="842"/>
      <c r="AH33" s="842"/>
      <c r="AI33" s="842"/>
      <c r="AJ33" s="843"/>
      <c r="AK33" s="910">
        <v>68</v>
      </c>
      <c r="AL33" s="911"/>
      <c r="AM33" s="911"/>
      <c r="AN33" s="911"/>
      <c r="AO33" s="911"/>
      <c r="AP33" s="911">
        <v>1345</v>
      </c>
      <c r="AQ33" s="911"/>
      <c r="AR33" s="911"/>
      <c r="AS33" s="911"/>
      <c r="AT33" s="911"/>
      <c r="AU33" s="911">
        <v>941</v>
      </c>
      <c r="AV33" s="911"/>
      <c r="AW33" s="911"/>
      <c r="AX33" s="911"/>
      <c r="AY33" s="911"/>
      <c r="AZ33" s="912" t="s">
        <v>594</v>
      </c>
      <c r="BA33" s="912"/>
      <c r="BB33" s="912"/>
      <c r="BC33" s="912"/>
      <c r="BD33" s="912"/>
      <c r="BE33" s="908" t="s">
        <v>409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390</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410</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412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414</v>
      </c>
      <c r="B66" s="821"/>
      <c r="C66" s="821"/>
      <c r="D66" s="821"/>
      <c r="E66" s="821"/>
      <c r="F66" s="821"/>
      <c r="G66" s="821"/>
      <c r="H66" s="821"/>
      <c r="I66" s="821"/>
      <c r="J66" s="821"/>
      <c r="K66" s="821"/>
      <c r="L66" s="821"/>
      <c r="M66" s="821"/>
      <c r="N66" s="821"/>
      <c r="O66" s="821"/>
      <c r="P66" s="822"/>
      <c r="Q66" s="797" t="s">
        <v>394</v>
      </c>
      <c r="R66" s="798"/>
      <c r="S66" s="798"/>
      <c r="T66" s="798"/>
      <c r="U66" s="799"/>
      <c r="V66" s="797" t="s">
        <v>395</v>
      </c>
      <c r="W66" s="798"/>
      <c r="X66" s="798"/>
      <c r="Y66" s="798"/>
      <c r="Z66" s="799"/>
      <c r="AA66" s="797" t="s">
        <v>415</v>
      </c>
      <c r="AB66" s="798"/>
      <c r="AC66" s="798"/>
      <c r="AD66" s="798"/>
      <c r="AE66" s="799"/>
      <c r="AF66" s="932" t="s">
        <v>416</v>
      </c>
      <c r="AG66" s="893"/>
      <c r="AH66" s="893"/>
      <c r="AI66" s="893"/>
      <c r="AJ66" s="933"/>
      <c r="AK66" s="797" t="s">
        <v>417</v>
      </c>
      <c r="AL66" s="821"/>
      <c r="AM66" s="821"/>
      <c r="AN66" s="821"/>
      <c r="AO66" s="822"/>
      <c r="AP66" s="797" t="s">
        <v>418</v>
      </c>
      <c r="AQ66" s="798"/>
      <c r="AR66" s="798"/>
      <c r="AS66" s="798"/>
      <c r="AT66" s="799"/>
      <c r="AU66" s="797" t="s">
        <v>419</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575</v>
      </c>
      <c r="C68" s="950"/>
      <c r="D68" s="950"/>
      <c r="E68" s="950"/>
      <c r="F68" s="950"/>
      <c r="G68" s="950"/>
      <c r="H68" s="950"/>
      <c r="I68" s="950"/>
      <c r="J68" s="950"/>
      <c r="K68" s="950"/>
      <c r="L68" s="950"/>
      <c r="M68" s="950"/>
      <c r="N68" s="950"/>
      <c r="O68" s="950"/>
      <c r="P68" s="951"/>
      <c r="Q68" s="952">
        <v>13006</v>
      </c>
      <c r="R68" s="946"/>
      <c r="S68" s="946"/>
      <c r="T68" s="946"/>
      <c r="U68" s="946"/>
      <c r="V68" s="946">
        <v>12626</v>
      </c>
      <c r="W68" s="946"/>
      <c r="X68" s="946"/>
      <c r="Y68" s="946"/>
      <c r="Z68" s="946"/>
      <c r="AA68" s="946">
        <v>379</v>
      </c>
      <c r="AB68" s="946"/>
      <c r="AC68" s="946"/>
      <c r="AD68" s="946"/>
      <c r="AE68" s="946"/>
      <c r="AF68" s="946">
        <v>379</v>
      </c>
      <c r="AG68" s="946"/>
      <c r="AH68" s="946"/>
      <c r="AI68" s="946"/>
      <c r="AJ68" s="946"/>
      <c r="AK68" s="946">
        <v>300</v>
      </c>
      <c r="AL68" s="946"/>
      <c r="AM68" s="946"/>
      <c r="AN68" s="946"/>
      <c r="AO68" s="946"/>
      <c r="AP68" s="946" t="s">
        <v>583</v>
      </c>
      <c r="AQ68" s="946"/>
      <c r="AR68" s="946"/>
      <c r="AS68" s="946"/>
      <c r="AT68" s="946"/>
      <c r="AU68" s="946" t="s">
        <v>587</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576</v>
      </c>
      <c r="C69" s="954"/>
      <c r="D69" s="954"/>
      <c r="E69" s="954"/>
      <c r="F69" s="954"/>
      <c r="G69" s="954"/>
      <c r="H69" s="954"/>
      <c r="I69" s="954"/>
      <c r="J69" s="954"/>
      <c r="K69" s="954"/>
      <c r="L69" s="954"/>
      <c r="M69" s="954"/>
      <c r="N69" s="954"/>
      <c r="O69" s="954"/>
      <c r="P69" s="955"/>
      <c r="Q69" s="956">
        <v>465</v>
      </c>
      <c r="R69" s="911"/>
      <c r="S69" s="911"/>
      <c r="T69" s="911"/>
      <c r="U69" s="911"/>
      <c r="V69" s="911">
        <v>462</v>
      </c>
      <c r="W69" s="911"/>
      <c r="X69" s="911"/>
      <c r="Y69" s="911"/>
      <c r="Z69" s="911"/>
      <c r="AA69" s="911">
        <v>3</v>
      </c>
      <c r="AB69" s="911"/>
      <c r="AC69" s="911"/>
      <c r="AD69" s="911"/>
      <c r="AE69" s="911"/>
      <c r="AF69" s="911">
        <v>3</v>
      </c>
      <c r="AG69" s="911"/>
      <c r="AH69" s="911"/>
      <c r="AI69" s="911"/>
      <c r="AJ69" s="911"/>
      <c r="AK69" s="911">
        <v>3</v>
      </c>
      <c r="AL69" s="911"/>
      <c r="AM69" s="911"/>
      <c r="AN69" s="911"/>
      <c r="AO69" s="911"/>
      <c r="AP69" s="911">
        <v>261</v>
      </c>
      <c r="AQ69" s="911"/>
      <c r="AR69" s="911"/>
      <c r="AS69" s="911"/>
      <c r="AT69" s="911"/>
      <c r="AU69" s="911">
        <v>73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577</v>
      </c>
      <c r="C70" s="954"/>
      <c r="D70" s="954"/>
      <c r="E70" s="954"/>
      <c r="F70" s="954"/>
      <c r="G70" s="954"/>
      <c r="H70" s="954"/>
      <c r="I70" s="954"/>
      <c r="J70" s="954"/>
      <c r="K70" s="954"/>
      <c r="L70" s="954"/>
      <c r="M70" s="954"/>
      <c r="N70" s="954"/>
      <c r="O70" s="954"/>
      <c r="P70" s="955"/>
      <c r="Q70" s="956">
        <v>436</v>
      </c>
      <c r="R70" s="911"/>
      <c r="S70" s="911"/>
      <c r="T70" s="911"/>
      <c r="U70" s="911"/>
      <c r="V70" s="911">
        <v>413</v>
      </c>
      <c r="W70" s="911"/>
      <c r="X70" s="911"/>
      <c r="Y70" s="911"/>
      <c r="Z70" s="911"/>
      <c r="AA70" s="911">
        <v>23</v>
      </c>
      <c r="AB70" s="911"/>
      <c r="AC70" s="911"/>
      <c r="AD70" s="911"/>
      <c r="AE70" s="911"/>
      <c r="AF70" s="911">
        <v>23</v>
      </c>
      <c r="AG70" s="911"/>
      <c r="AH70" s="911"/>
      <c r="AI70" s="911"/>
      <c r="AJ70" s="911"/>
      <c r="AK70" s="911">
        <v>12</v>
      </c>
      <c r="AL70" s="911"/>
      <c r="AM70" s="911"/>
      <c r="AN70" s="911"/>
      <c r="AO70" s="911"/>
      <c r="AP70" s="911" t="s">
        <v>584</v>
      </c>
      <c r="AQ70" s="911"/>
      <c r="AR70" s="911"/>
      <c r="AS70" s="911"/>
      <c r="AT70" s="911"/>
      <c r="AU70" s="911" t="s">
        <v>585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582</v>
      </c>
      <c r="C71" s="954"/>
      <c r="D71" s="954"/>
      <c r="E71" s="954"/>
      <c r="F71" s="954"/>
      <c r="G71" s="954"/>
      <c r="H71" s="954"/>
      <c r="I71" s="954"/>
      <c r="J71" s="954"/>
      <c r="K71" s="954"/>
      <c r="L71" s="954"/>
      <c r="M71" s="954"/>
      <c r="N71" s="954"/>
      <c r="O71" s="954"/>
      <c r="P71" s="955"/>
      <c r="Q71" s="956">
        <v>38</v>
      </c>
      <c r="R71" s="911"/>
      <c r="S71" s="911"/>
      <c r="T71" s="911"/>
      <c r="U71" s="911"/>
      <c r="V71" s="911">
        <v>35</v>
      </c>
      <c r="W71" s="911"/>
      <c r="X71" s="911"/>
      <c r="Y71" s="911"/>
      <c r="Z71" s="911"/>
      <c r="AA71" s="911">
        <v>3</v>
      </c>
      <c r="AB71" s="911"/>
      <c r="AC71" s="911"/>
      <c r="AD71" s="911"/>
      <c r="AE71" s="911"/>
      <c r="AF71" s="911">
        <v>3</v>
      </c>
      <c r="AG71" s="911"/>
      <c r="AH71" s="911"/>
      <c r="AI71" s="911"/>
      <c r="AJ71" s="911"/>
      <c r="AK71" s="911" t="s">
        <v>589</v>
      </c>
      <c r="AL71" s="911"/>
      <c r="AM71" s="911"/>
      <c r="AN71" s="911"/>
      <c r="AO71" s="911"/>
      <c r="AP71" s="911" t="s">
        <v>585</v>
      </c>
      <c r="AQ71" s="911"/>
      <c r="AR71" s="911"/>
      <c r="AS71" s="911"/>
      <c r="AT71" s="911"/>
      <c r="AU71" s="911" t="s">
        <v>588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581</v>
      </c>
      <c r="C72" s="954"/>
      <c r="D72" s="954"/>
      <c r="E72" s="954"/>
      <c r="F72" s="954"/>
      <c r="G72" s="954"/>
      <c r="H72" s="954"/>
      <c r="I72" s="954"/>
      <c r="J72" s="954"/>
      <c r="K72" s="954"/>
      <c r="L72" s="954"/>
      <c r="M72" s="954"/>
      <c r="N72" s="954"/>
      <c r="O72" s="954"/>
      <c r="P72" s="955"/>
      <c r="Q72" s="956">
        <v>485</v>
      </c>
      <c r="R72" s="911"/>
      <c r="S72" s="911"/>
      <c r="T72" s="911"/>
      <c r="U72" s="911"/>
      <c r="V72" s="911">
        <v>466</v>
      </c>
      <c r="W72" s="911"/>
      <c r="X72" s="911"/>
      <c r="Y72" s="911"/>
      <c r="Z72" s="911"/>
      <c r="AA72" s="911">
        <v>19</v>
      </c>
      <c r="AB72" s="911"/>
      <c r="AC72" s="911"/>
      <c r="AD72" s="911"/>
      <c r="AE72" s="911"/>
      <c r="AF72" s="911">
        <v>19</v>
      </c>
      <c r="AG72" s="911"/>
      <c r="AH72" s="911"/>
      <c r="AI72" s="911"/>
      <c r="AJ72" s="911"/>
      <c r="AK72" s="911" t="s">
        <v>586</v>
      </c>
      <c r="AL72" s="911"/>
      <c r="AM72" s="911"/>
      <c r="AN72" s="911"/>
      <c r="AO72" s="911"/>
      <c r="AP72" s="911">
        <v>12</v>
      </c>
      <c r="AQ72" s="911"/>
      <c r="AR72" s="911"/>
      <c r="AS72" s="911"/>
      <c r="AT72" s="911"/>
      <c r="AU72" s="911">
        <v>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580</v>
      </c>
      <c r="C73" s="954"/>
      <c r="D73" s="954"/>
      <c r="E73" s="954"/>
      <c r="F73" s="954"/>
      <c r="G73" s="954"/>
      <c r="H73" s="954"/>
      <c r="I73" s="954"/>
      <c r="J73" s="954"/>
      <c r="K73" s="954"/>
      <c r="L73" s="954"/>
      <c r="M73" s="954"/>
      <c r="N73" s="954"/>
      <c r="O73" s="954"/>
      <c r="P73" s="955"/>
      <c r="Q73" s="956">
        <v>18</v>
      </c>
      <c r="R73" s="911"/>
      <c r="S73" s="911"/>
      <c r="T73" s="911"/>
      <c r="U73" s="911"/>
      <c r="V73" s="911">
        <v>16</v>
      </c>
      <c r="W73" s="911"/>
      <c r="X73" s="911"/>
      <c r="Y73" s="911"/>
      <c r="Z73" s="911"/>
      <c r="AA73" s="911">
        <v>2</v>
      </c>
      <c r="AB73" s="911"/>
      <c r="AC73" s="911"/>
      <c r="AD73" s="911"/>
      <c r="AE73" s="911"/>
      <c r="AF73" s="911">
        <v>2</v>
      </c>
      <c r="AG73" s="911"/>
      <c r="AH73" s="911"/>
      <c r="AI73" s="911"/>
      <c r="AJ73" s="911"/>
      <c r="AK73" s="911" t="s">
        <v>586</v>
      </c>
      <c r="AL73" s="911"/>
      <c r="AM73" s="911"/>
      <c r="AN73" s="911"/>
      <c r="AO73" s="911"/>
      <c r="AP73" s="911">
        <v>105</v>
      </c>
      <c r="AQ73" s="911"/>
      <c r="AR73" s="911"/>
      <c r="AS73" s="911"/>
      <c r="AT73" s="911"/>
      <c r="AU73" s="911">
        <v>31</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579</v>
      </c>
      <c r="C74" s="954"/>
      <c r="D74" s="954"/>
      <c r="E74" s="954"/>
      <c r="F74" s="954"/>
      <c r="G74" s="954"/>
      <c r="H74" s="954"/>
      <c r="I74" s="954"/>
      <c r="J74" s="954"/>
      <c r="K74" s="954"/>
      <c r="L74" s="954"/>
      <c r="M74" s="954"/>
      <c r="N74" s="954"/>
      <c r="O74" s="954"/>
      <c r="P74" s="955"/>
      <c r="Q74" s="956">
        <v>1507</v>
      </c>
      <c r="R74" s="911"/>
      <c r="S74" s="911"/>
      <c r="T74" s="911"/>
      <c r="U74" s="911"/>
      <c r="V74" s="911">
        <v>1503</v>
      </c>
      <c r="W74" s="911"/>
      <c r="X74" s="911"/>
      <c r="Y74" s="911"/>
      <c r="Z74" s="911"/>
      <c r="AA74" s="911">
        <v>4</v>
      </c>
      <c r="AB74" s="911"/>
      <c r="AC74" s="911"/>
      <c r="AD74" s="911"/>
      <c r="AE74" s="911"/>
      <c r="AF74" s="911">
        <v>4</v>
      </c>
      <c r="AG74" s="911"/>
      <c r="AH74" s="911"/>
      <c r="AI74" s="911"/>
      <c r="AJ74" s="911"/>
      <c r="AK74" s="911">
        <v>1</v>
      </c>
      <c r="AL74" s="911"/>
      <c r="AM74" s="911"/>
      <c r="AN74" s="911"/>
      <c r="AO74" s="911"/>
      <c r="AP74" s="911" t="s">
        <v>586</v>
      </c>
      <c r="AQ74" s="911"/>
      <c r="AR74" s="911"/>
      <c r="AS74" s="911"/>
      <c r="AT74" s="911"/>
      <c r="AU74" s="911" t="s">
        <v>585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578</v>
      </c>
      <c r="C75" s="954"/>
      <c r="D75" s="954"/>
      <c r="E75" s="954"/>
      <c r="F75" s="954"/>
      <c r="G75" s="954"/>
      <c r="H75" s="954"/>
      <c r="I75" s="954"/>
      <c r="J75" s="954"/>
      <c r="K75" s="954"/>
      <c r="L75" s="954"/>
      <c r="M75" s="954"/>
      <c r="N75" s="954"/>
      <c r="O75" s="954"/>
      <c r="P75" s="955"/>
      <c r="Q75" s="959">
        <v>282568</v>
      </c>
      <c r="R75" s="960"/>
      <c r="S75" s="960"/>
      <c r="T75" s="960"/>
      <c r="U75" s="910"/>
      <c r="V75" s="961">
        <v>273461</v>
      </c>
      <c r="W75" s="960"/>
      <c r="X75" s="960"/>
      <c r="Y75" s="960"/>
      <c r="Z75" s="910"/>
      <c r="AA75" s="961">
        <v>9107</v>
      </c>
      <c r="AB75" s="960"/>
      <c r="AC75" s="960"/>
      <c r="AD75" s="960"/>
      <c r="AE75" s="910"/>
      <c r="AF75" s="961">
        <v>9107</v>
      </c>
      <c r="AG75" s="960"/>
      <c r="AH75" s="960"/>
      <c r="AI75" s="960"/>
      <c r="AJ75" s="910"/>
      <c r="AK75" s="961">
        <v>1429</v>
      </c>
      <c r="AL75" s="960"/>
      <c r="AM75" s="960"/>
      <c r="AN75" s="960"/>
      <c r="AO75" s="910"/>
      <c r="AP75" s="961" t="s">
        <v>585</v>
      </c>
      <c r="AQ75" s="960"/>
      <c r="AR75" s="960"/>
      <c r="AS75" s="960"/>
      <c r="AT75" s="910"/>
      <c r="AU75" s="961" t="s">
        <v>585</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390</v>
      </c>
      <c r="B88" s="870" t="s">
        <v>420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9540</v>
      </c>
      <c r="AG88" s="922"/>
      <c r="AH88" s="922"/>
      <c r="AI88" s="922"/>
      <c r="AJ88" s="922"/>
      <c r="AK88" s="919"/>
      <c r="AL88" s="919"/>
      <c r="AM88" s="919"/>
      <c r="AN88" s="919"/>
      <c r="AO88" s="919"/>
      <c r="AP88" s="922">
        <v>378</v>
      </c>
      <c r="AQ88" s="922"/>
      <c r="AR88" s="922"/>
      <c r="AS88" s="922"/>
      <c r="AT88" s="922"/>
      <c r="AU88" s="922">
        <v>108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421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429</v>
      </c>
      <c r="AB109" s="975"/>
      <c r="AC109" s="975"/>
      <c r="AD109" s="975"/>
      <c r="AE109" s="976"/>
      <c r="AF109" s="974" t="s">
        <v>308</v>
      </c>
      <c r="AG109" s="975"/>
      <c r="AH109" s="975"/>
      <c r="AI109" s="975"/>
      <c r="AJ109" s="976"/>
      <c r="AK109" s="974" t="s">
        <v>307</v>
      </c>
      <c r="AL109" s="975"/>
      <c r="AM109" s="975"/>
      <c r="AN109" s="975"/>
      <c r="AO109" s="976"/>
      <c r="AP109" s="974" t="s">
        <v>430</v>
      </c>
      <c r="AQ109" s="975"/>
      <c r="AR109" s="975"/>
      <c r="AS109" s="975"/>
      <c r="AT109" s="977"/>
      <c r="AU109" s="994" t="s">
        <v>428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429</v>
      </c>
      <c r="BR109" s="975"/>
      <c r="BS109" s="975"/>
      <c r="BT109" s="975"/>
      <c r="BU109" s="976"/>
      <c r="BV109" s="974" t="s">
        <v>308</v>
      </c>
      <c r="BW109" s="975"/>
      <c r="BX109" s="975"/>
      <c r="BY109" s="975"/>
      <c r="BZ109" s="976"/>
      <c r="CA109" s="974" t="s">
        <v>307</v>
      </c>
      <c r="CB109" s="975"/>
      <c r="CC109" s="975"/>
      <c r="CD109" s="975"/>
      <c r="CE109" s="976"/>
      <c r="CF109" s="995" t="s">
        <v>430</v>
      </c>
      <c r="CG109" s="995"/>
      <c r="CH109" s="995"/>
      <c r="CI109" s="995"/>
      <c r="CJ109" s="995"/>
      <c r="CK109" s="974" t="s">
        <v>431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429</v>
      </c>
      <c r="DH109" s="975"/>
      <c r="DI109" s="975"/>
      <c r="DJ109" s="975"/>
      <c r="DK109" s="976"/>
      <c r="DL109" s="974" t="s">
        <v>308</v>
      </c>
      <c r="DM109" s="975"/>
      <c r="DN109" s="975"/>
      <c r="DO109" s="975"/>
      <c r="DP109" s="976"/>
      <c r="DQ109" s="974" t="s">
        <v>307</v>
      </c>
      <c r="DR109" s="975"/>
      <c r="DS109" s="975"/>
      <c r="DT109" s="975"/>
      <c r="DU109" s="976"/>
      <c r="DV109" s="974" t="s">
        <v>430</v>
      </c>
      <c r="DW109" s="975"/>
      <c r="DX109" s="975"/>
      <c r="DY109" s="975"/>
      <c r="DZ109" s="977"/>
    </row>
    <row r="110" spans="1:131" s="246" customFormat="1" ht="26.25" customHeight="1" x14ac:dyDescent="0.15">
      <c r="A110" s="978" t="s">
        <v>432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888162</v>
      </c>
      <c r="AB110" s="982"/>
      <c r="AC110" s="982"/>
      <c r="AD110" s="982"/>
      <c r="AE110" s="983"/>
      <c r="AF110" s="984">
        <v>900144</v>
      </c>
      <c r="AG110" s="982"/>
      <c r="AH110" s="982"/>
      <c r="AI110" s="982"/>
      <c r="AJ110" s="983"/>
      <c r="AK110" s="984">
        <v>882265</v>
      </c>
      <c r="AL110" s="982"/>
      <c r="AM110" s="982"/>
      <c r="AN110" s="982"/>
      <c r="AO110" s="983"/>
      <c r="AP110" s="985">
        <v>29.5</v>
      </c>
      <c r="AQ110" s="986"/>
      <c r="AR110" s="986"/>
      <c r="AS110" s="986"/>
      <c r="AT110" s="987"/>
      <c r="AU110" s="988" t="s">
        <v>73</v>
      </c>
      <c r="AV110" s="989"/>
      <c r="AW110" s="989"/>
      <c r="AX110" s="989"/>
      <c r="AY110" s="989"/>
      <c r="AZ110" s="1030" t="s">
        <v>433</v>
      </c>
      <c r="BA110" s="979"/>
      <c r="BB110" s="979"/>
      <c r="BC110" s="979"/>
      <c r="BD110" s="979"/>
      <c r="BE110" s="979"/>
      <c r="BF110" s="979"/>
      <c r="BG110" s="979"/>
      <c r="BH110" s="979"/>
      <c r="BI110" s="979"/>
      <c r="BJ110" s="979"/>
      <c r="BK110" s="979"/>
      <c r="BL110" s="979"/>
      <c r="BM110" s="979"/>
      <c r="BN110" s="979"/>
      <c r="BO110" s="979"/>
      <c r="BP110" s="980"/>
      <c r="BQ110" s="1016">
        <v>8027000</v>
      </c>
      <c r="BR110" s="1017"/>
      <c r="BS110" s="1017"/>
      <c r="BT110" s="1017"/>
      <c r="BU110" s="1017"/>
      <c r="BV110" s="1017">
        <v>7818044</v>
      </c>
      <c r="BW110" s="1017"/>
      <c r="BX110" s="1017"/>
      <c r="BY110" s="1017"/>
      <c r="BZ110" s="1017"/>
      <c r="CA110" s="1017">
        <v>7902583</v>
      </c>
      <c r="CB110" s="1017"/>
      <c r="CC110" s="1017"/>
      <c r="CD110" s="1017"/>
      <c r="CE110" s="1017"/>
      <c r="CF110" s="1031">
        <v>264.10000000000002</v>
      </c>
      <c r="CG110" s="1032"/>
      <c r="CH110" s="1032"/>
      <c r="CI110" s="1032"/>
      <c r="CJ110" s="1032"/>
      <c r="CK110" s="1033" t="s">
        <v>434</v>
      </c>
      <c r="CL110" s="1034"/>
      <c r="CM110" s="1013" t="s">
        <v>435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281164</v>
      </c>
      <c r="DH110" s="1017"/>
      <c r="DI110" s="1017"/>
      <c r="DJ110" s="1017"/>
      <c r="DK110" s="1017"/>
      <c r="DL110" s="1017">
        <v>307967</v>
      </c>
      <c r="DM110" s="1017"/>
      <c r="DN110" s="1017"/>
      <c r="DO110" s="1017"/>
      <c r="DP110" s="1017"/>
      <c r="DQ110" s="1017">
        <v>286184</v>
      </c>
      <c r="DR110" s="1017"/>
      <c r="DS110" s="1017"/>
      <c r="DT110" s="1017"/>
      <c r="DU110" s="1017"/>
      <c r="DV110" s="1018">
        <v>9.6</v>
      </c>
      <c r="DW110" s="1018"/>
      <c r="DX110" s="1018"/>
      <c r="DY110" s="1018"/>
      <c r="DZ110" s="1019"/>
    </row>
    <row r="111" spans="1:131" s="246" customFormat="1" ht="26.25" customHeight="1" x14ac:dyDescent="0.15">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129</v>
      </c>
      <c r="AB111" s="1024"/>
      <c r="AC111" s="1024"/>
      <c r="AD111" s="1024"/>
      <c r="AE111" s="1025"/>
      <c r="AF111" s="1026" t="s">
        <v>129</v>
      </c>
      <c r="AG111" s="1024"/>
      <c r="AH111" s="1024"/>
      <c r="AI111" s="1024"/>
      <c r="AJ111" s="1025"/>
      <c r="AK111" s="1026" t="s">
        <v>129</v>
      </c>
      <c r="AL111" s="1024"/>
      <c r="AM111" s="1024"/>
      <c r="AN111" s="1024"/>
      <c r="AO111" s="1025"/>
      <c r="AP111" s="1027" t="s">
        <v>129</v>
      </c>
      <c r="AQ111" s="1028"/>
      <c r="AR111" s="1028"/>
      <c r="AS111" s="1028"/>
      <c r="AT111" s="1029"/>
      <c r="AU111" s="990"/>
      <c r="AV111" s="991"/>
      <c r="AW111" s="991"/>
      <c r="AX111" s="991"/>
      <c r="AY111" s="991"/>
      <c r="AZ111" s="1039" t="s">
        <v>437</v>
      </c>
      <c r="BA111" s="1040"/>
      <c r="BB111" s="1040"/>
      <c r="BC111" s="1040"/>
      <c r="BD111" s="1040"/>
      <c r="BE111" s="1040"/>
      <c r="BF111" s="1040"/>
      <c r="BG111" s="1040"/>
      <c r="BH111" s="1040"/>
      <c r="BI111" s="1040"/>
      <c r="BJ111" s="1040"/>
      <c r="BK111" s="1040"/>
      <c r="BL111" s="1040"/>
      <c r="BM111" s="1040"/>
      <c r="BN111" s="1040"/>
      <c r="BO111" s="1040"/>
      <c r="BP111" s="1041"/>
      <c r="BQ111" s="1009">
        <v>890561</v>
      </c>
      <c r="BR111" s="1010"/>
      <c r="BS111" s="1010"/>
      <c r="BT111" s="1010"/>
      <c r="BU111" s="1010"/>
      <c r="BV111" s="1010">
        <v>841331</v>
      </c>
      <c r="BW111" s="1010"/>
      <c r="BX111" s="1010"/>
      <c r="BY111" s="1010"/>
      <c r="BZ111" s="1010"/>
      <c r="CA111" s="1010">
        <v>533226</v>
      </c>
      <c r="CB111" s="1010"/>
      <c r="CC111" s="1010"/>
      <c r="CD111" s="1010"/>
      <c r="CE111" s="1010"/>
      <c r="CF111" s="1004">
        <v>17.8</v>
      </c>
      <c r="CG111" s="1005"/>
      <c r="CH111" s="1005"/>
      <c r="CI111" s="1005"/>
      <c r="CJ111" s="1005"/>
      <c r="CK111" s="1035"/>
      <c r="CL111" s="1036"/>
      <c r="CM111" s="1006" t="s">
        <v>438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412</v>
      </c>
      <c r="DH111" s="1010"/>
      <c r="DI111" s="1010"/>
      <c r="DJ111" s="1010"/>
      <c r="DK111" s="1010"/>
      <c r="DL111" s="1010" t="s">
        <v>412</v>
      </c>
      <c r="DM111" s="1010"/>
      <c r="DN111" s="1010"/>
      <c r="DO111" s="1010"/>
      <c r="DP111" s="1010"/>
      <c r="DQ111" s="1010" t="s">
        <v>129</v>
      </c>
      <c r="DR111" s="1010"/>
      <c r="DS111" s="1010"/>
      <c r="DT111" s="1010"/>
      <c r="DU111" s="1010"/>
      <c r="DV111" s="1011" t="s">
        <v>129</v>
      </c>
      <c r="DW111" s="1011"/>
      <c r="DX111" s="1011"/>
      <c r="DY111" s="1011"/>
      <c r="DZ111" s="1012"/>
    </row>
    <row r="112" spans="1:131" s="246" customFormat="1" ht="26.25" customHeight="1" x14ac:dyDescent="0.15">
      <c r="A112" s="1042" t="s">
        <v>439</v>
      </c>
      <c r="B112" s="1043"/>
      <c r="C112" s="1040" t="s">
        <v>440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412</v>
      </c>
      <c r="AB112" s="1049"/>
      <c r="AC112" s="1049"/>
      <c r="AD112" s="1049"/>
      <c r="AE112" s="1050"/>
      <c r="AF112" s="1051" t="s">
        <v>129</v>
      </c>
      <c r="AG112" s="1049"/>
      <c r="AH112" s="1049"/>
      <c r="AI112" s="1049"/>
      <c r="AJ112" s="1050"/>
      <c r="AK112" s="1051" t="s">
        <v>441</v>
      </c>
      <c r="AL112" s="1049"/>
      <c r="AM112" s="1049"/>
      <c r="AN112" s="1049"/>
      <c r="AO112" s="1050"/>
      <c r="AP112" s="1052" t="s">
        <v>129</v>
      </c>
      <c r="AQ112" s="1053"/>
      <c r="AR112" s="1053"/>
      <c r="AS112" s="1053"/>
      <c r="AT112" s="1054"/>
      <c r="AU112" s="990"/>
      <c r="AV112" s="991"/>
      <c r="AW112" s="991"/>
      <c r="AX112" s="991"/>
      <c r="AY112" s="991"/>
      <c r="AZ112" s="1039" t="s">
        <v>442</v>
      </c>
      <c r="BA112" s="1040"/>
      <c r="BB112" s="1040"/>
      <c r="BC112" s="1040"/>
      <c r="BD112" s="1040"/>
      <c r="BE112" s="1040"/>
      <c r="BF112" s="1040"/>
      <c r="BG112" s="1040"/>
      <c r="BH112" s="1040"/>
      <c r="BI112" s="1040"/>
      <c r="BJ112" s="1040"/>
      <c r="BK112" s="1040"/>
      <c r="BL112" s="1040"/>
      <c r="BM112" s="1040"/>
      <c r="BN112" s="1040"/>
      <c r="BO112" s="1040"/>
      <c r="BP112" s="1041"/>
      <c r="BQ112" s="1009">
        <v>924978</v>
      </c>
      <c r="BR112" s="1010"/>
      <c r="BS112" s="1010"/>
      <c r="BT112" s="1010"/>
      <c r="BU112" s="1010"/>
      <c r="BV112" s="1010">
        <v>1032640</v>
      </c>
      <c r="BW112" s="1010"/>
      <c r="BX112" s="1010"/>
      <c r="BY112" s="1010"/>
      <c r="BZ112" s="1010"/>
      <c r="CA112" s="1010">
        <v>1157592</v>
      </c>
      <c r="CB112" s="1010"/>
      <c r="CC112" s="1010"/>
      <c r="CD112" s="1010"/>
      <c r="CE112" s="1010"/>
      <c r="CF112" s="1004">
        <v>38.700000000000003</v>
      </c>
      <c r="CG112" s="1005"/>
      <c r="CH112" s="1005"/>
      <c r="CI112" s="1005"/>
      <c r="CJ112" s="1005"/>
      <c r="CK112" s="1035"/>
      <c r="CL112" s="1036"/>
      <c r="CM112" s="1006" t="s">
        <v>443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609397</v>
      </c>
      <c r="DH112" s="1010"/>
      <c r="DI112" s="1010"/>
      <c r="DJ112" s="1010"/>
      <c r="DK112" s="1010"/>
      <c r="DL112" s="1010">
        <v>533364</v>
      </c>
      <c r="DM112" s="1010"/>
      <c r="DN112" s="1010"/>
      <c r="DO112" s="1010"/>
      <c r="DP112" s="1010"/>
      <c r="DQ112" s="1010">
        <v>247042</v>
      </c>
      <c r="DR112" s="1010"/>
      <c r="DS112" s="1010"/>
      <c r="DT112" s="1010"/>
      <c r="DU112" s="1010"/>
      <c r="DV112" s="1011">
        <v>8.3000000000000007</v>
      </c>
      <c r="DW112" s="1011"/>
      <c r="DX112" s="1011"/>
      <c r="DY112" s="1011"/>
      <c r="DZ112" s="1012"/>
    </row>
    <row r="113" spans="1:130" s="246" customFormat="1" ht="26.25" customHeight="1" x14ac:dyDescent="0.15">
      <c r="A113" s="1044"/>
      <c r="B113" s="1045"/>
      <c r="C113" s="1040" t="s">
        <v>444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48003</v>
      </c>
      <c r="AB113" s="1024"/>
      <c r="AC113" s="1024"/>
      <c r="AD113" s="1024"/>
      <c r="AE113" s="1025"/>
      <c r="AF113" s="1026">
        <v>52560</v>
      </c>
      <c r="AG113" s="1024"/>
      <c r="AH113" s="1024"/>
      <c r="AI113" s="1024"/>
      <c r="AJ113" s="1025"/>
      <c r="AK113" s="1026">
        <v>55095</v>
      </c>
      <c r="AL113" s="1024"/>
      <c r="AM113" s="1024"/>
      <c r="AN113" s="1024"/>
      <c r="AO113" s="1025"/>
      <c r="AP113" s="1027">
        <v>1.8</v>
      </c>
      <c r="AQ113" s="1028"/>
      <c r="AR113" s="1028"/>
      <c r="AS113" s="1028"/>
      <c r="AT113" s="1029"/>
      <c r="AU113" s="990"/>
      <c r="AV113" s="991"/>
      <c r="AW113" s="991"/>
      <c r="AX113" s="991"/>
      <c r="AY113" s="991"/>
      <c r="AZ113" s="1039" t="s">
        <v>445</v>
      </c>
      <c r="BA113" s="1040"/>
      <c r="BB113" s="1040"/>
      <c r="BC113" s="1040"/>
      <c r="BD113" s="1040"/>
      <c r="BE113" s="1040"/>
      <c r="BF113" s="1040"/>
      <c r="BG113" s="1040"/>
      <c r="BH113" s="1040"/>
      <c r="BI113" s="1040"/>
      <c r="BJ113" s="1040"/>
      <c r="BK113" s="1040"/>
      <c r="BL113" s="1040"/>
      <c r="BM113" s="1040"/>
      <c r="BN113" s="1040"/>
      <c r="BO113" s="1040"/>
      <c r="BP113" s="1041"/>
      <c r="BQ113" s="1009">
        <v>174124</v>
      </c>
      <c r="BR113" s="1010"/>
      <c r="BS113" s="1010"/>
      <c r="BT113" s="1010"/>
      <c r="BU113" s="1010"/>
      <c r="BV113" s="1010">
        <v>129725</v>
      </c>
      <c r="BW113" s="1010"/>
      <c r="BX113" s="1010"/>
      <c r="BY113" s="1010"/>
      <c r="BZ113" s="1010"/>
      <c r="CA113" s="1010">
        <v>109238</v>
      </c>
      <c r="CB113" s="1010"/>
      <c r="CC113" s="1010"/>
      <c r="CD113" s="1010"/>
      <c r="CE113" s="1010"/>
      <c r="CF113" s="1004">
        <v>3.7</v>
      </c>
      <c r="CG113" s="1005"/>
      <c r="CH113" s="1005"/>
      <c r="CI113" s="1005"/>
      <c r="CJ113" s="1005"/>
      <c r="CK113" s="1035"/>
      <c r="CL113" s="1036"/>
      <c r="CM113" s="1006" t="s">
        <v>446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412</v>
      </c>
      <c r="DH113" s="1049"/>
      <c r="DI113" s="1049"/>
      <c r="DJ113" s="1049"/>
      <c r="DK113" s="1050"/>
      <c r="DL113" s="1051" t="s">
        <v>129</v>
      </c>
      <c r="DM113" s="1049"/>
      <c r="DN113" s="1049"/>
      <c r="DO113" s="1049"/>
      <c r="DP113" s="1050"/>
      <c r="DQ113" s="1051" t="s">
        <v>129</v>
      </c>
      <c r="DR113" s="1049"/>
      <c r="DS113" s="1049"/>
      <c r="DT113" s="1049"/>
      <c r="DU113" s="1050"/>
      <c r="DV113" s="1052" t="s">
        <v>129</v>
      </c>
      <c r="DW113" s="1053"/>
      <c r="DX113" s="1053"/>
      <c r="DY113" s="1053"/>
      <c r="DZ113" s="1054"/>
    </row>
    <row r="114" spans="1:130" s="246" customFormat="1" ht="26.25" customHeight="1" x14ac:dyDescent="0.15">
      <c r="A114" s="1044"/>
      <c r="B114" s="1045"/>
      <c r="C114" s="1040" t="s">
        <v>447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105507</v>
      </c>
      <c r="AB114" s="1049"/>
      <c r="AC114" s="1049"/>
      <c r="AD114" s="1049"/>
      <c r="AE114" s="1050"/>
      <c r="AF114" s="1051">
        <v>83458</v>
      </c>
      <c r="AG114" s="1049"/>
      <c r="AH114" s="1049"/>
      <c r="AI114" s="1049"/>
      <c r="AJ114" s="1050"/>
      <c r="AK114" s="1051">
        <v>22285</v>
      </c>
      <c r="AL114" s="1049"/>
      <c r="AM114" s="1049"/>
      <c r="AN114" s="1049"/>
      <c r="AO114" s="1050"/>
      <c r="AP114" s="1052">
        <v>0.7</v>
      </c>
      <c r="AQ114" s="1053"/>
      <c r="AR114" s="1053"/>
      <c r="AS114" s="1053"/>
      <c r="AT114" s="1054"/>
      <c r="AU114" s="990"/>
      <c r="AV114" s="991"/>
      <c r="AW114" s="991"/>
      <c r="AX114" s="991"/>
      <c r="AY114" s="991"/>
      <c r="AZ114" s="1039" t="s">
        <v>448</v>
      </c>
      <c r="BA114" s="1040"/>
      <c r="BB114" s="1040"/>
      <c r="BC114" s="1040"/>
      <c r="BD114" s="1040"/>
      <c r="BE114" s="1040"/>
      <c r="BF114" s="1040"/>
      <c r="BG114" s="1040"/>
      <c r="BH114" s="1040"/>
      <c r="BI114" s="1040"/>
      <c r="BJ114" s="1040"/>
      <c r="BK114" s="1040"/>
      <c r="BL114" s="1040"/>
      <c r="BM114" s="1040"/>
      <c r="BN114" s="1040"/>
      <c r="BO114" s="1040"/>
      <c r="BP114" s="1041"/>
      <c r="BQ114" s="1009">
        <v>534662</v>
      </c>
      <c r="BR114" s="1010"/>
      <c r="BS114" s="1010"/>
      <c r="BT114" s="1010"/>
      <c r="BU114" s="1010"/>
      <c r="BV114" s="1010">
        <v>418292</v>
      </c>
      <c r="BW114" s="1010"/>
      <c r="BX114" s="1010"/>
      <c r="BY114" s="1010"/>
      <c r="BZ114" s="1010"/>
      <c r="CA114" s="1010">
        <v>313389</v>
      </c>
      <c r="CB114" s="1010"/>
      <c r="CC114" s="1010"/>
      <c r="CD114" s="1010"/>
      <c r="CE114" s="1010"/>
      <c r="CF114" s="1004">
        <v>10.5</v>
      </c>
      <c r="CG114" s="1005"/>
      <c r="CH114" s="1005"/>
      <c r="CI114" s="1005"/>
      <c r="CJ114" s="1005"/>
      <c r="CK114" s="1035"/>
      <c r="CL114" s="1036"/>
      <c r="CM114" s="1006" t="s">
        <v>449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129</v>
      </c>
      <c r="DH114" s="1049"/>
      <c r="DI114" s="1049"/>
      <c r="DJ114" s="1049"/>
      <c r="DK114" s="1050"/>
      <c r="DL114" s="1051" t="s">
        <v>129</v>
      </c>
      <c r="DM114" s="1049"/>
      <c r="DN114" s="1049"/>
      <c r="DO114" s="1049"/>
      <c r="DP114" s="1050"/>
      <c r="DQ114" s="1051" t="s">
        <v>129</v>
      </c>
      <c r="DR114" s="1049"/>
      <c r="DS114" s="1049"/>
      <c r="DT114" s="1049"/>
      <c r="DU114" s="1050"/>
      <c r="DV114" s="1052" t="s">
        <v>412</v>
      </c>
      <c r="DW114" s="1053"/>
      <c r="DX114" s="1053"/>
      <c r="DY114" s="1053"/>
      <c r="DZ114" s="1054"/>
    </row>
    <row r="115" spans="1:130" s="246" customFormat="1" ht="26.25" customHeight="1" x14ac:dyDescent="0.15">
      <c r="A115" s="1044"/>
      <c r="B115" s="1045"/>
      <c r="C115" s="1040" t="s">
        <v>450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129</v>
      </c>
      <c r="AB115" s="1024"/>
      <c r="AC115" s="1024"/>
      <c r="AD115" s="1024"/>
      <c r="AE115" s="1025"/>
      <c r="AF115" s="1026" t="s">
        <v>129</v>
      </c>
      <c r="AG115" s="1024"/>
      <c r="AH115" s="1024"/>
      <c r="AI115" s="1024"/>
      <c r="AJ115" s="1025"/>
      <c r="AK115" s="1026" t="s">
        <v>412</v>
      </c>
      <c r="AL115" s="1024"/>
      <c r="AM115" s="1024"/>
      <c r="AN115" s="1024"/>
      <c r="AO115" s="1025"/>
      <c r="AP115" s="1027" t="s">
        <v>129</v>
      </c>
      <c r="AQ115" s="1028"/>
      <c r="AR115" s="1028"/>
      <c r="AS115" s="1028"/>
      <c r="AT115" s="1029"/>
      <c r="AU115" s="990"/>
      <c r="AV115" s="991"/>
      <c r="AW115" s="991"/>
      <c r="AX115" s="991"/>
      <c r="AY115" s="991"/>
      <c r="AZ115" s="1039" t="s">
        <v>451</v>
      </c>
      <c r="BA115" s="1040"/>
      <c r="BB115" s="1040"/>
      <c r="BC115" s="1040"/>
      <c r="BD115" s="1040"/>
      <c r="BE115" s="1040"/>
      <c r="BF115" s="1040"/>
      <c r="BG115" s="1040"/>
      <c r="BH115" s="1040"/>
      <c r="BI115" s="1040"/>
      <c r="BJ115" s="1040"/>
      <c r="BK115" s="1040"/>
      <c r="BL115" s="1040"/>
      <c r="BM115" s="1040"/>
      <c r="BN115" s="1040"/>
      <c r="BO115" s="1040"/>
      <c r="BP115" s="1041"/>
      <c r="BQ115" s="1009" t="s">
        <v>129</v>
      </c>
      <c r="BR115" s="1010"/>
      <c r="BS115" s="1010"/>
      <c r="BT115" s="1010"/>
      <c r="BU115" s="1010"/>
      <c r="BV115" s="1010" t="s">
        <v>441</v>
      </c>
      <c r="BW115" s="1010"/>
      <c r="BX115" s="1010"/>
      <c r="BY115" s="1010"/>
      <c r="BZ115" s="1010"/>
      <c r="CA115" s="1010" t="s">
        <v>441</v>
      </c>
      <c r="CB115" s="1010"/>
      <c r="CC115" s="1010"/>
      <c r="CD115" s="1010"/>
      <c r="CE115" s="1010"/>
      <c r="CF115" s="1004" t="s">
        <v>441</v>
      </c>
      <c r="CG115" s="1005"/>
      <c r="CH115" s="1005"/>
      <c r="CI115" s="1005"/>
      <c r="CJ115" s="1005"/>
      <c r="CK115" s="1035"/>
      <c r="CL115" s="1036"/>
      <c r="CM115" s="1039" t="s">
        <v>452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129</v>
      </c>
      <c r="DH115" s="1049"/>
      <c r="DI115" s="1049"/>
      <c r="DJ115" s="1049"/>
      <c r="DK115" s="1050"/>
      <c r="DL115" s="1051" t="s">
        <v>129</v>
      </c>
      <c r="DM115" s="1049"/>
      <c r="DN115" s="1049"/>
      <c r="DO115" s="1049"/>
      <c r="DP115" s="1050"/>
      <c r="DQ115" s="1051" t="s">
        <v>412</v>
      </c>
      <c r="DR115" s="1049"/>
      <c r="DS115" s="1049"/>
      <c r="DT115" s="1049"/>
      <c r="DU115" s="1050"/>
      <c r="DV115" s="1052" t="s">
        <v>441</v>
      </c>
      <c r="DW115" s="1053"/>
      <c r="DX115" s="1053"/>
      <c r="DY115" s="1053"/>
      <c r="DZ115" s="1054"/>
    </row>
    <row r="116" spans="1:130" s="246" customFormat="1" ht="26.25" customHeight="1" x14ac:dyDescent="0.15">
      <c r="A116" s="1046"/>
      <c r="B116" s="1047"/>
      <c r="C116" s="1055" t="s">
        <v>453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5</v>
      </c>
      <c r="AB116" s="1049"/>
      <c r="AC116" s="1049"/>
      <c r="AD116" s="1049"/>
      <c r="AE116" s="1050"/>
      <c r="AF116" s="1051">
        <v>5</v>
      </c>
      <c r="AG116" s="1049"/>
      <c r="AH116" s="1049"/>
      <c r="AI116" s="1049"/>
      <c r="AJ116" s="1050"/>
      <c r="AK116" s="1051">
        <v>13</v>
      </c>
      <c r="AL116" s="1049"/>
      <c r="AM116" s="1049"/>
      <c r="AN116" s="1049"/>
      <c r="AO116" s="1050"/>
      <c r="AP116" s="1052">
        <v>0</v>
      </c>
      <c r="AQ116" s="1053"/>
      <c r="AR116" s="1053"/>
      <c r="AS116" s="1053"/>
      <c r="AT116" s="1054"/>
      <c r="AU116" s="990"/>
      <c r="AV116" s="991"/>
      <c r="AW116" s="991"/>
      <c r="AX116" s="991"/>
      <c r="AY116" s="991"/>
      <c r="AZ116" s="1057" t="s">
        <v>454</v>
      </c>
      <c r="BA116" s="1058"/>
      <c r="BB116" s="1058"/>
      <c r="BC116" s="1058"/>
      <c r="BD116" s="1058"/>
      <c r="BE116" s="1058"/>
      <c r="BF116" s="1058"/>
      <c r="BG116" s="1058"/>
      <c r="BH116" s="1058"/>
      <c r="BI116" s="1058"/>
      <c r="BJ116" s="1058"/>
      <c r="BK116" s="1058"/>
      <c r="BL116" s="1058"/>
      <c r="BM116" s="1058"/>
      <c r="BN116" s="1058"/>
      <c r="BO116" s="1058"/>
      <c r="BP116" s="1059"/>
      <c r="BQ116" s="1009" t="s">
        <v>129</v>
      </c>
      <c r="BR116" s="1010"/>
      <c r="BS116" s="1010"/>
      <c r="BT116" s="1010"/>
      <c r="BU116" s="1010"/>
      <c r="BV116" s="1010" t="s">
        <v>129</v>
      </c>
      <c r="BW116" s="1010"/>
      <c r="BX116" s="1010"/>
      <c r="BY116" s="1010"/>
      <c r="BZ116" s="1010"/>
      <c r="CA116" s="1010" t="s">
        <v>129</v>
      </c>
      <c r="CB116" s="1010"/>
      <c r="CC116" s="1010"/>
      <c r="CD116" s="1010"/>
      <c r="CE116" s="1010"/>
      <c r="CF116" s="1004" t="s">
        <v>129</v>
      </c>
      <c r="CG116" s="1005"/>
      <c r="CH116" s="1005"/>
      <c r="CI116" s="1005"/>
      <c r="CJ116" s="1005"/>
      <c r="CK116" s="1035"/>
      <c r="CL116" s="1036"/>
      <c r="CM116" s="1006" t="s">
        <v>455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412</v>
      </c>
      <c r="DH116" s="1049"/>
      <c r="DI116" s="1049"/>
      <c r="DJ116" s="1049"/>
      <c r="DK116" s="1050"/>
      <c r="DL116" s="1051" t="s">
        <v>129</v>
      </c>
      <c r="DM116" s="1049"/>
      <c r="DN116" s="1049"/>
      <c r="DO116" s="1049"/>
      <c r="DP116" s="1050"/>
      <c r="DQ116" s="1051" t="s">
        <v>129</v>
      </c>
      <c r="DR116" s="1049"/>
      <c r="DS116" s="1049"/>
      <c r="DT116" s="1049"/>
      <c r="DU116" s="1050"/>
      <c r="DV116" s="1052" t="s">
        <v>129</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456</v>
      </c>
      <c r="Z117" s="976"/>
      <c r="AA117" s="1066">
        <v>1041677</v>
      </c>
      <c r="AB117" s="1067"/>
      <c r="AC117" s="1067"/>
      <c r="AD117" s="1067"/>
      <c r="AE117" s="1068"/>
      <c r="AF117" s="1069">
        <v>1036167</v>
      </c>
      <c r="AG117" s="1067"/>
      <c r="AH117" s="1067"/>
      <c r="AI117" s="1067"/>
      <c r="AJ117" s="1068"/>
      <c r="AK117" s="1069">
        <v>959658</v>
      </c>
      <c r="AL117" s="1067"/>
      <c r="AM117" s="1067"/>
      <c r="AN117" s="1067"/>
      <c r="AO117" s="1068"/>
      <c r="AP117" s="1070"/>
      <c r="AQ117" s="1071"/>
      <c r="AR117" s="1071"/>
      <c r="AS117" s="1071"/>
      <c r="AT117" s="1072"/>
      <c r="AU117" s="990"/>
      <c r="AV117" s="991"/>
      <c r="AW117" s="991"/>
      <c r="AX117" s="991"/>
      <c r="AY117" s="991"/>
      <c r="AZ117" s="1057" t="s">
        <v>457</v>
      </c>
      <c r="BA117" s="1058"/>
      <c r="BB117" s="1058"/>
      <c r="BC117" s="1058"/>
      <c r="BD117" s="1058"/>
      <c r="BE117" s="1058"/>
      <c r="BF117" s="1058"/>
      <c r="BG117" s="1058"/>
      <c r="BH117" s="1058"/>
      <c r="BI117" s="1058"/>
      <c r="BJ117" s="1058"/>
      <c r="BK117" s="1058"/>
      <c r="BL117" s="1058"/>
      <c r="BM117" s="1058"/>
      <c r="BN117" s="1058"/>
      <c r="BO117" s="1058"/>
      <c r="BP117" s="1059"/>
      <c r="BQ117" s="1009" t="s">
        <v>388</v>
      </c>
      <c r="BR117" s="1010"/>
      <c r="BS117" s="1010"/>
      <c r="BT117" s="1010"/>
      <c r="BU117" s="1010"/>
      <c r="BV117" s="1010" t="s">
        <v>388</v>
      </c>
      <c r="BW117" s="1010"/>
      <c r="BX117" s="1010"/>
      <c r="BY117" s="1010"/>
      <c r="BZ117" s="1010"/>
      <c r="CA117" s="1010" t="s">
        <v>388</v>
      </c>
      <c r="CB117" s="1010"/>
      <c r="CC117" s="1010"/>
      <c r="CD117" s="1010"/>
      <c r="CE117" s="1010"/>
      <c r="CF117" s="1004" t="s">
        <v>129</v>
      </c>
      <c r="CG117" s="1005"/>
      <c r="CH117" s="1005"/>
      <c r="CI117" s="1005"/>
      <c r="CJ117" s="1005"/>
      <c r="CK117" s="1035"/>
      <c r="CL117" s="1036"/>
      <c r="CM117" s="1006" t="s">
        <v>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129</v>
      </c>
      <c r="DM117" s="1049"/>
      <c r="DN117" s="1049"/>
      <c r="DO117" s="1049"/>
      <c r="DP117" s="1050"/>
      <c r="DQ117" s="1051" t="s">
        <v>129</v>
      </c>
      <c r="DR117" s="1049"/>
      <c r="DS117" s="1049"/>
      <c r="DT117" s="1049"/>
      <c r="DU117" s="1050"/>
      <c r="DV117" s="1052" t="s">
        <v>129</v>
      </c>
      <c r="DW117" s="1053"/>
      <c r="DX117" s="1053"/>
      <c r="DY117" s="1053"/>
      <c r="DZ117" s="1054"/>
    </row>
    <row r="118" spans="1:130" s="246" customFormat="1" ht="26.25" customHeight="1" x14ac:dyDescent="0.15">
      <c r="A118" s="994" t="s">
        <v>431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429</v>
      </c>
      <c r="AB118" s="975"/>
      <c r="AC118" s="975"/>
      <c r="AD118" s="975"/>
      <c r="AE118" s="976"/>
      <c r="AF118" s="974" t="s">
        <v>308</v>
      </c>
      <c r="AG118" s="975"/>
      <c r="AH118" s="975"/>
      <c r="AI118" s="975"/>
      <c r="AJ118" s="976"/>
      <c r="AK118" s="974" t="s">
        <v>307</v>
      </c>
      <c r="AL118" s="975"/>
      <c r="AM118" s="975"/>
      <c r="AN118" s="975"/>
      <c r="AO118" s="976"/>
      <c r="AP118" s="1061" t="s">
        <v>430</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t="s">
        <v>129</v>
      </c>
      <c r="BR118" s="1088"/>
      <c r="BS118" s="1088"/>
      <c r="BT118" s="1088"/>
      <c r="BU118" s="1088"/>
      <c r="BV118" s="1088" t="s">
        <v>129</v>
      </c>
      <c r="BW118" s="1088"/>
      <c r="BX118" s="1088"/>
      <c r="BY118" s="1088"/>
      <c r="BZ118" s="1088"/>
      <c r="CA118" s="1088" t="s">
        <v>129</v>
      </c>
      <c r="CB118" s="1088"/>
      <c r="CC118" s="1088"/>
      <c r="CD118" s="1088"/>
      <c r="CE118" s="1088"/>
      <c r="CF118" s="1004" t="s">
        <v>129</v>
      </c>
      <c r="CG118" s="1005"/>
      <c r="CH118" s="1005"/>
      <c r="CI118" s="1005"/>
      <c r="CJ118" s="1005"/>
      <c r="CK118" s="1035"/>
      <c r="CL118" s="1036"/>
      <c r="CM118" s="1006" t="s">
        <v>460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129</v>
      </c>
      <c r="DH118" s="1049"/>
      <c r="DI118" s="1049"/>
      <c r="DJ118" s="1049"/>
      <c r="DK118" s="1050"/>
      <c r="DL118" s="1051" t="s">
        <v>129</v>
      </c>
      <c r="DM118" s="1049"/>
      <c r="DN118" s="1049"/>
      <c r="DO118" s="1049"/>
      <c r="DP118" s="1050"/>
      <c r="DQ118" s="1051" t="s">
        <v>388</v>
      </c>
      <c r="DR118" s="1049"/>
      <c r="DS118" s="1049"/>
      <c r="DT118" s="1049"/>
      <c r="DU118" s="1050"/>
      <c r="DV118" s="1052" t="s">
        <v>129</v>
      </c>
      <c r="DW118" s="1053"/>
      <c r="DX118" s="1053"/>
      <c r="DY118" s="1053"/>
      <c r="DZ118" s="1054"/>
    </row>
    <row r="119" spans="1:130" s="246" customFormat="1" ht="26.25" customHeight="1" x14ac:dyDescent="0.15">
      <c r="A119" s="1148" t="s">
        <v>434</v>
      </c>
      <c r="B119" s="1034"/>
      <c r="C119" s="1013" t="s">
        <v>435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129</v>
      </c>
      <c r="AB119" s="982"/>
      <c r="AC119" s="982"/>
      <c r="AD119" s="982"/>
      <c r="AE119" s="983"/>
      <c r="AF119" s="984" t="s">
        <v>388</v>
      </c>
      <c r="AG119" s="982"/>
      <c r="AH119" s="982"/>
      <c r="AI119" s="982"/>
      <c r="AJ119" s="983"/>
      <c r="AK119" s="984" t="s">
        <v>129</v>
      </c>
      <c r="AL119" s="982"/>
      <c r="AM119" s="982"/>
      <c r="AN119" s="982"/>
      <c r="AO119" s="983"/>
      <c r="AP119" s="985" t="s">
        <v>129</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461</v>
      </c>
      <c r="BP119" s="1096"/>
      <c r="BQ119" s="1087">
        <v>10551325</v>
      </c>
      <c r="BR119" s="1088"/>
      <c r="BS119" s="1088"/>
      <c r="BT119" s="1088"/>
      <c r="BU119" s="1088"/>
      <c r="BV119" s="1088">
        <v>10240032</v>
      </c>
      <c r="BW119" s="1088"/>
      <c r="BX119" s="1088"/>
      <c r="BY119" s="1088"/>
      <c r="BZ119" s="1088"/>
      <c r="CA119" s="1088">
        <v>10016028</v>
      </c>
      <c r="CB119" s="1088"/>
      <c r="CC119" s="1088"/>
      <c r="CD119" s="1088"/>
      <c r="CE119" s="1088"/>
      <c r="CF119" s="1089"/>
      <c r="CG119" s="1090"/>
      <c r="CH119" s="1090"/>
      <c r="CI119" s="1090"/>
      <c r="CJ119" s="1091"/>
      <c r="CK119" s="1037"/>
      <c r="CL119" s="1038"/>
      <c r="CM119" s="1092" t="s">
        <v>462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129</v>
      </c>
      <c r="DH119" s="1074"/>
      <c r="DI119" s="1074"/>
      <c r="DJ119" s="1074"/>
      <c r="DK119" s="1075"/>
      <c r="DL119" s="1073" t="s">
        <v>129</v>
      </c>
      <c r="DM119" s="1074"/>
      <c r="DN119" s="1074"/>
      <c r="DO119" s="1074"/>
      <c r="DP119" s="1075"/>
      <c r="DQ119" s="1073" t="s">
        <v>129</v>
      </c>
      <c r="DR119" s="1074"/>
      <c r="DS119" s="1074"/>
      <c r="DT119" s="1074"/>
      <c r="DU119" s="1075"/>
      <c r="DV119" s="1076" t="s">
        <v>129</v>
      </c>
      <c r="DW119" s="1077"/>
      <c r="DX119" s="1077"/>
      <c r="DY119" s="1077"/>
      <c r="DZ119" s="1078"/>
    </row>
    <row r="120" spans="1:130" s="246" customFormat="1" ht="26.25" customHeight="1" x14ac:dyDescent="0.15">
      <c r="A120" s="1149"/>
      <c r="B120" s="1036"/>
      <c r="C120" s="1006" t="s">
        <v>438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129</v>
      </c>
      <c r="AG120" s="1049"/>
      <c r="AH120" s="1049"/>
      <c r="AI120" s="1049"/>
      <c r="AJ120" s="1050"/>
      <c r="AK120" s="1051" t="s">
        <v>129</v>
      </c>
      <c r="AL120" s="1049"/>
      <c r="AM120" s="1049"/>
      <c r="AN120" s="1049"/>
      <c r="AO120" s="1050"/>
      <c r="AP120" s="1052" t="s">
        <v>129</v>
      </c>
      <c r="AQ120" s="1053"/>
      <c r="AR120" s="1053"/>
      <c r="AS120" s="1053"/>
      <c r="AT120" s="1054"/>
      <c r="AU120" s="1079" t="s">
        <v>463</v>
      </c>
      <c r="AV120" s="1080"/>
      <c r="AW120" s="1080"/>
      <c r="AX120" s="1080"/>
      <c r="AY120" s="1081"/>
      <c r="AZ120" s="1030" t="s">
        <v>464</v>
      </c>
      <c r="BA120" s="979"/>
      <c r="BB120" s="979"/>
      <c r="BC120" s="979"/>
      <c r="BD120" s="979"/>
      <c r="BE120" s="979"/>
      <c r="BF120" s="979"/>
      <c r="BG120" s="979"/>
      <c r="BH120" s="979"/>
      <c r="BI120" s="979"/>
      <c r="BJ120" s="979"/>
      <c r="BK120" s="979"/>
      <c r="BL120" s="979"/>
      <c r="BM120" s="979"/>
      <c r="BN120" s="979"/>
      <c r="BO120" s="979"/>
      <c r="BP120" s="980"/>
      <c r="BQ120" s="1016">
        <v>1216345</v>
      </c>
      <c r="BR120" s="1017"/>
      <c r="BS120" s="1017"/>
      <c r="BT120" s="1017"/>
      <c r="BU120" s="1017"/>
      <c r="BV120" s="1017">
        <v>1375464</v>
      </c>
      <c r="BW120" s="1017"/>
      <c r="BX120" s="1017"/>
      <c r="BY120" s="1017"/>
      <c r="BZ120" s="1017"/>
      <c r="CA120" s="1017">
        <v>1502632</v>
      </c>
      <c r="CB120" s="1017"/>
      <c r="CC120" s="1017"/>
      <c r="CD120" s="1017"/>
      <c r="CE120" s="1017"/>
      <c r="CF120" s="1031">
        <v>50.2</v>
      </c>
      <c r="CG120" s="1032"/>
      <c r="CH120" s="1032"/>
      <c r="CI120" s="1032"/>
      <c r="CJ120" s="1032"/>
      <c r="CK120" s="1097" t="s">
        <v>465</v>
      </c>
      <c r="CL120" s="1098"/>
      <c r="CM120" s="1098"/>
      <c r="CN120" s="1098"/>
      <c r="CO120" s="1099"/>
      <c r="CP120" s="1105" t="s">
        <v>408</v>
      </c>
      <c r="CQ120" s="1106"/>
      <c r="CR120" s="1106"/>
      <c r="CS120" s="1106"/>
      <c r="CT120" s="1106"/>
      <c r="CU120" s="1106"/>
      <c r="CV120" s="1106"/>
      <c r="CW120" s="1106"/>
      <c r="CX120" s="1106"/>
      <c r="CY120" s="1106"/>
      <c r="CZ120" s="1106"/>
      <c r="DA120" s="1106"/>
      <c r="DB120" s="1106"/>
      <c r="DC120" s="1106"/>
      <c r="DD120" s="1106"/>
      <c r="DE120" s="1106"/>
      <c r="DF120" s="1107"/>
      <c r="DG120" s="1016">
        <v>735581</v>
      </c>
      <c r="DH120" s="1017"/>
      <c r="DI120" s="1017"/>
      <c r="DJ120" s="1017"/>
      <c r="DK120" s="1017"/>
      <c r="DL120" s="1017">
        <v>833167</v>
      </c>
      <c r="DM120" s="1017"/>
      <c r="DN120" s="1017"/>
      <c r="DO120" s="1017"/>
      <c r="DP120" s="1017"/>
      <c r="DQ120" s="1017">
        <v>941466</v>
      </c>
      <c r="DR120" s="1017"/>
      <c r="DS120" s="1017"/>
      <c r="DT120" s="1017"/>
      <c r="DU120" s="1017"/>
      <c r="DV120" s="1018">
        <v>31.5</v>
      </c>
      <c r="DW120" s="1018"/>
      <c r="DX120" s="1018"/>
      <c r="DY120" s="1018"/>
      <c r="DZ120" s="1019"/>
    </row>
    <row r="121" spans="1:130" s="246" customFormat="1" ht="26.25" customHeight="1" x14ac:dyDescent="0.15">
      <c r="A121" s="1149"/>
      <c r="B121" s="1036"/>
      <c r="C121" s="1057" t="s">
        <v>466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388</v>
      </c>
      <c r="AB121" s="1049"/>
      <c r="AC121" s="1049"/>
      <c r="AD121" s="1049"/>
      <c r="AE121" s="1050"/>
      <c r="AF121" s="1051" t="s">
        <v>129</v>
      </c>
      <c r="AG121" s="1049"/>
      <c r="AH121" s="1049"/>
      <c r="AI121" s="1049"/>
      <c r="AJ121" s="1050"/>
      <c r="AK121" s="1051" t="s">
        <v>129</v>
      </c>
      <c r="AL121" s="1049"/>
      <c r="AM121" s="1049"/>
      <c r="AN121" s="1049"/>
      <c r="AO121" s="1050"/>
      <c r="AP121" s="1052" t="s">
        <v>129</v>
      </c>
      <c r="AQ121" s="1053"/>
      <c r="AR121" s="1053"/>
      <c r="AS121" s="1053"/>
      <c r="AT121" s="1054"/>
      <c r="AU121" s="1082"/>
      <c r="AV121" s="1083"/>
      <c r="AW121" s="1083"/>
      <c r="AX121" s="1083"/>
      <c r="AY121" s="1084"/>
      <c r="AZ121" s="1039" t="s">
        <v>467</v>
      </c>
      <c r="BA121" s="1040"/>
      <c r="BB121" s="1040"/>
      <c r="BC121" s="1040"/>
      <c r="BD121" s="1040"/>
      <c r="BE121" s="1040"/>
      <c r="BF121" s="1040"/>
      <c r="BG121" s="1040"/>
      <c r="BH121" s="1040"/>
      <c r="BI121" s="1040"/>
      <c r="BJ121" s="1040"/>
      <c r="BK121" s="1040"/>
      <c r="BL121" s="1040"/>
      <c r="BM121" s="1040"/>
      <c r="BN121" s="1040"/>
      <c r="BO121" s="1040"/>
      <c r="BP121" s="1041"/>
      <c r="BQ121" s="1009">
        <v>768572</v>
      </c>
      <c r="BR121" s="1010"/>
      <c r="BS121" s="1010"/>
      <c r="BT121" s="1010"/>
      <c r="BU121" s="1010"/>
      <c r="BV121" s="1010">
        <v>893002</v>
      </c>
      <c r="BW121" s="1010"/>
      <c r="BX121" s="1010"/>
      <c r="BY121" s="1010"/>
      <c r="BZ121" s="1010"/>
      <c r="CA121" s="1010">
        <v>970927</v>
      </c>
      <c r="CB121" s="1010"/>
      <c r="CC121" s="1010"/>
      <c r="CD121" s="1010"/>
      <c r="CE121" s="1010"/>
      <c r="CF121" s="1004">
        <v>32.4</v>
      </c>
      <c r="CG121" s="1005"/>
      <c r="CH121" s="1005"/>
      <c r="CI121" s="1005"/>
      <c r="CJ121" s="1005"/>
      <c r="CK121" s="1100"/>
      <c r="CL121" s="1101"/>
      <c r="CM121" s="1101"/>
      <c r="CN121" s="1101"/>
      <c r="CO121" s="1102"/>
      <c r="CP121" s="1110" t="s">
        <v>468</v>
      </c>
      <c r="CQ121" s="1111"/>
      <c r="CR121" s="1111"/>
      <c r="CS121" s="1111"/>
      <c r="CT121" s="1111"/>
      <c r="CU121" s="1111"/>
      <c r="CV121" s="1111"/>
      <c r="CW121" s="1111"/>
      <c r="CX121" s="1111"/>
      <c r="CY121" s="1111"/>
      <c r="CZ121" s="1111"/>
      <c r="DA121" s="1111"/>
      <c r="DB121" s="1111"/>
      <c r="DC121" s="1111"/>
      <c r="DD121" s="1111"/>
      <c r="DE121" s="1111"/>
      <c r="DF121" s="1112"/>
      <c r="DG121" s="1009">
        <v>189397</v>
      </c>
      <c r="DH121" s="1010"/>
      <c r="DI121" s="1010"/>
      <c r="DJ121" s="1010"/>
      <c r="DK121" s="1010"/>
      <c r="DL121" s="1010">
        <v>199473</v>
      </c>
      <c r="DM121" s="1010"/>
      <c r="DN121" s="1010"/>
      <c r="DO121" s="1010"/>
      <c r="DP121" s="1010"/>
      <c r="DQ121" s="1010">
        <v>216126</v>
      </c>
      <c r="DR121" s="1010"/>
      <c r="DS121" s="1010"/>
      <c r="DT121" s="1010"/>
      <c r="DU121" s="1010"/>
      <c r="DV121" s="1011">
        <v>7.2</v>
      </c>
      <c r="DW121" s="1011"/>
      <c r="DX121" s="1011"/>
      <c r="DY121" s="1011"/>
      <c r="DZ121" s="1012"/>
    </row>
    <row r="122" spans="1:130" s="246" customFormat="1" ht="26.25" customHeight="1" x14ac:dyDescent="0.15">
      <c r="A122" s="1149"/>
      <c r="B122" s="1036"/>
      <c r="C122" s="1006" t="s">
        <v>449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388</v>
      </c>
      <c r="AG122" s="1049"/>
      <c r="AH122" s="1049"/>
      <c r="AI122" s="1049"/>
      <c r="AJ122" s="1050"/>
      <c r="AK122" s="1051" t="s">
        <v>388</v>
      </c>
      <c r="AL122" s="1049"/>
      <c r="AM122" s="1049"/>
      <c r="AN122" s="1049"/>
      <c r="AO122" s="1050"/>
      <c r="AP122" s="1052" t="s">
        <v>129</v>
      </c>
      <c r="AQ122" s="1053"/>
      <c r="AR122" s="1053"/>
      <c r="AS122" s="1053"/>
      <c r="AT122" s="1054"/>
      <c r="AU122" s="1082"/>
      <c r="AV122" s="1083"/>
      <c r="AW122" s="1083"/>
      <c r="AX122" s="1083"/>
      <c r="AY122" s="1084"/>
      <c r="AZ122" s="1064" t="s">
        <v>469</v>
      </c>
      <c r="BA122" s="1055"/>
      <c r="BB122" s="1055"/>
      <c r="BC122" s="1055"/>
      <c r="BD122" s="1055"/>
      <c r="BE122" s="1055"/>
      <c r="BF122" s="1055"/>
      <c r="BG122" s="1055"/>
      <c r="BH122" s="1055"/>
      <c r="BI122" s="1055"/>
      <c r="BJ122" s="1055"/>
      <c r="BK122" s="1055"/>
      <c r="BL122" s="1055"/>
      <c r="BM122" s="1055"/>
      <c r="BN122" s="1055"/>
      <c r="BO122" s="1055"/>
      <c r="BP122" s="1056"/>
      <c r="BQ122" s="1087">
        <v>5511433</v>
      </c>
      <c r="BR122" s="1088"/>
      <c r="BS122" s="1088"/>
      <c r="BT122" s="1088"/>
      <c r="BU122" s="1088"/>
      <c r="BV122" s="1088">
        <v>5358750</v>
      </c>
      <c r="BW122" s="1088"/>
      <c r="BX122" s="1088"/>
      <c r="BY122" s="1088"/>
      <c r="BZ122" s="1088"/>
      <c r="CA122" s="1088">
        <v>5287613</v>
      </c>
      <c r="CB122" s="1088"/>
      <c r="CC122" s="1088"/>
      <c r="CD122" s="1088"/>
      <c r="CE122" s="1088"/>
      <c r="CF122" s="1108">
        <v>176.7</v>
      </c>
      <c r="CG122" s="1109"/>
      <c r="CH122" s="1109"/>
      <c r="CI122" s="1109"/>
      <c r="CJ122" s="1109"/>
      <c r="CK122" s="1100"/>
      <c r="CL122" s="1101"/>
      <c r="CM122" s="1101"/>
      <c r="CN122" s="1101"/>
      <c r="CO122" s="1102"/>
      <c r="CP122" s="1110" t="s">
        <v>404</v>
      </c>
      <c r="CQ122" s="1111"/>
      <c r="CR122" s="1111"/>
      <c r="CS122" s="1111"/>
      <c r="CT122" s="1111"/>
      <c r="CU122" s="1111"/>
      <c r="CV122" s="1111"/>
      <c r="CW122" s="1111"/>
      <c r="CX122" s="1111"/>
      <c r="CY122" s="1111"/>
      <c r="CZ122" s="1111"/>
      <c r="DA122" s="1111"/>
      <c r="DB122" s="1111"/>
      <c r="DC122" s="1111"/>
      <c r="DD122" s="1111"/>
      <c r="DE122" s="1111"/>
      <c r="DF122" s="1112"/>
      <c r="DG122" s="1009" t="s">
        <v>129</v>
      </c>
      <c r="DH122" s="1010"/>
      <c r="DI122" s="1010"/>
      <c r="DJ122" s="1010"/>
      <c r="DK122" s="1010"/>
      <c r="DL122" s="1010" t="s">
        <v>129</v>
      </c>
      <c r="DM122" s="1010"/>
      <c r="DN122" s="1010"/>
      <c r="DO122" s="1010"/>
      <c r="DP122" s="1010"/>
      <c r="DQ122" s="1010" t="s">
        <v>129</v>
      </c>
      <c r="DR122" s="1010"/>
      <c r="DS122" s="1010"/>
      <c r="DT122" s="1010"/>
      <c r="DU122" s="1010"/>
      <c r="DV122" s="1011" t="s">
        <v>129</v>
      </c>
      <c r="DW122" s="1011"/>
      <c r="DX122" s="1011"/>
      <c r="DY122" s="1011"/>
      <c r="DZ122" s="1012"/>
    </row>
    <row r="123" spans="1:130" s="246" customFormat="1" ht="26.25" customHeight="1" x14ac:dyDescent="0.15">
      <c r="A123" s="1149"/>
      <c r="B123" s="1036"/>
      <c r="C123" s="1006" t="s">
        <v>455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388</v>
      </c>
      <c r="AB123" s="1049"/>
      <c r="AC123" s="1049"/>
      <c r="AD123" s="1049"/>
      <c r="AE123" s="1050"/>
      <c r="AF123" s="1051" t="s">
        <v>129</v>
      </c>
      <c r="AG123" s="1049"/>
      <c r="AH123" s="1049"/>
      <c r="AI123" s="1049"/>
      <c r="AJ123" s="1050"/>
      <c r="AK123" s="1051" t="s">
        <v>388</v>
      </c>
      <c r="AL123" s="1049"/>
      <c r="AM123" s="1049"/>
      <c r="AN123" s="1049"/>
      <c r="AO123" s="1050"/>
      <c r="AP123" s="1052" t="s">
        <v>129</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470</v>
      </c>
      <c r="BP123" s="1096"/>
      <c r="BQ123" s="1155">
        <v>7496350</v>
      </c>
      <c r="BR123" s="1156"/>
      <c r="BS123" s="1156"/>
      <c r="BT123" s="1156"/>
      <c r="BU123" s="1156"/>
      <c r="BV123" s="1156">
        <v>7627216</v>
      </c>
      <c r="BW123" s="1156"/>
      <c r="BX123" s="1156"/>
      <c r="BY123" s="1156"/>
      <c r="BZ123" s="1156"/>
      <c r="CA123" s="1156">
        <v>7761172</v>
      </c>
      <c r="CB123" s="1156"/>
      <c r="CC123" s="1156"/>
      <c r="CD123" s="1156"/>
      <c r="CE123" s="1156"/>
      <c r="CF123" s="1089"/>
      <c r="CG123" s="1090"/>
      <c r="CH123" s="1090"/>
      <c r="CI123" s="1090"/>
      <c r="CJ123" s="1091"/>
      <c r="CK123" s="1100"/>
      <c r="CL123" s="1101"/>
      <c r="CM123" s="1101"/>
      <c r="CN123" s="1101"/>
      <c r="CO123" s="1102"/>
      <c r="CP123" s="1110" t="s">
        <v>405</v>
      </c>
      <c r="CQ123" s="1111"/>
      <c r="CR123" s="1111"/>
      <c r="CS123" s="1111"/>
      <c r="CT123" s="1111"/>
      <c r="CU123" s="1111"/>
      <c r="CV123" s="1111"/>
      <c r="CW123" s="1111"/>
      <c r="CX123" s="1111"/>
      <c r="CY123" s="1111"/>
      <c r="CZ123" s="1111"/>
      <c r="DA123" s="1111"/>
      <c r="DB123" s="1111"/>
      <c r="DC123" s="1111"/>
      <c r="DD123" s="1111"/>
      <c r="DE123" s="1111"/>
      <c r="DF123" s="1112"/>
      <c r="DG123" s="1048" t="s">
        <v>129</v>
      </c>
      <c r="DH123" s="1049"/>
      <c r="DI123" s="1049"/>
      <c r="DJ123" s="1049"/>
      <c r="DK123" s="1050"/>
      <c r="DL123" s="1051" t="s">
        <v>388</v>
      </c>
      <c r="DM123" s="1049"/>
      <c r="DN123" s="1049"/>
      <c r="DO123" s="1049"/>
      <c r="DP123" s="1050"/>
      <c r="DQ123" s="1051" t="s">
        <v>388</v>
      </c>
      <c r="DR123" s="1049"/>
      <c r="DS123" s="1049"/>
      <c r="DT123" s="1049"/>
      <c r="DU123" s="1050"/>
      <c r="DV123" s="1052" t="s">
        <v>129</v>
      </c>
      <c r="DW123" s="1053"/>
      <c r="DX123" s="1053"/>
      <c r="DY123" s="1053"/>
      <c r="DZ123" s="1054"/>
    </row>
    <row r="124" spans="1:130" s="246" customFormat="1" ht="26.25" customHeight="1" thickBot="1" x14ac:dyDescent="0.2">
      <c r="A124" s="1149"/>
      <c r="B124" s="1036"/>
      <c r="C124" s="1006" t="s">
        <v>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388</v>
      </c>
      <c r="AG124" s="1049"/>
      <c r="AH124" s="1049"/>
      <c r="AI124" s="1049"/>
      <c r="AJ124" s="1050"/>
      <c r="AK124" s="1051" t="s">
        <v>129</v>
      </c>
      <c r="AL124" s="1049"/>
      <c r="AM124" s="1049"/>
      <c r="AN124" s="1049"/>
      <c r="AO124" s="1050"/>
      <c r="AP124" s="1052" t="s">
        <v>129</v>
      </c>
      <c r="AQ124" s="1053"/>
      <c r="AR124" s="1053"/>
      <c r="AS124" s="1053"/>
      <c r="AT124" s="1054"/>
      <c r="AU124" s="1151" t="s">
        <v>471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101.4</v>
      </c>
      <c r="BR124" s="1118"/>
      <c r="BS124" s="1118"/>
      <c r="BT124" s="1118"/>
      <c r="BU124" s="1118"/>
      <c r="BV124" s="1118">
        <v>86.2</v>
      </c>
      <c r="BW124" s="1118"/>
      <c r="BX124" s="1118"/>
      <c r="BY124" s="1118"/>
      <c r="BZ124" s="1118"/>
      <c r="CA124" s="1118">
        <v>75.3</v>
      </c>
      <c r="CB124" s="1118"/>
      <c r="CC124" s="1118"/>
      <c r="CD124" s="1118"/>
      <c r="CE124" s="1118"/>
      <c r="CF124" s="1119"/>
      <c r="CG124" s="1120"/>
      <c r="CH124" s="1120"/>
      <c r="CI124" s="1120"/>
      <c r="CJ124" s="1121"/>
      <c r="CK124" s="1103"/>
      <c r="CL124" s="1103"/>
      <c r="CM124" s="1103"/>
      <c r="CN124" s="1103"/>
      <c r="CO124" s="1104"/>
      <c r="CP124" s="1110" t="s">
        <v>472</v>
      </c>
      <c r="CQ124" s="1111"/>
      <c r="CR124" s="1111"/>
      <c r="CS124" s="1111"/>
      <c r="CT124" s="1111"/>
      <c r="CU124" s="1111"/>
      <c r="CV124" s="1111"/>
      <c r="CW124" s="1111"/>
      <c r="CX124" s="1111"/>
      <c r="CY124" s="1111"/>
      <c r="CZ124" s="1111"/>
      <c r="DA124" s="1111"/>
      <c r="DB124" s="1111"/>
      <c r="DC124" s="1111"/>
      <c r="DD124" s="1111"/>
      <c r="DE124" s="1111"/>
      <c r="DF124" s="1112"/>
      <c r="DG124" s="1095" t="s">
        <v>388</v>
      </c>
      <c r="DH124" s="1074"/>
      <c r="DI124" s="1074"/>
      <c r="DJ124" s="1074"/>
      <c r="DK124" s="1075"/>
      <c r="DL124" s="1073" t="s">
        <v>388</v>
      </c>
      <c r="DM124" s="1074"/>
      <c r="DN124" s="1074"/>
      <c r="DO124" s="1074"/>
      <c r="DP124" s="1075"/>
      <c r="DQ124" s="1073" t="s">
        <v>388</v>
      </c>
      <c r="DR124" s="1074"/>
      <c r="DS124" s="1074"/>
      <c r="DT124" s="1074"/>
      <c r="DU124" s="1075"/>
      <c r="DV124" s="1076" t="s">
        <v>388</v>
      </c>
      <c r="DW124" s="1077"/>
      <c r="DX124" s="1077"/>
      <c r="DY124" s="1077"/>
      <c r="DZ124" s="1078"/>
    </row>
    <row r="125" spans="1:130" s="246" customFormat="1" ht="26.25" customHeight="1" x14ac:dyDescent="0.15">
      <c r="A125" s="1149"/>
      <c r="B125" s="1036"/>
      <c r="C125" s="1006" t="s">
        <v>460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129</v>
      </c>
      <c r="AB125" s="1049"/>
      <c r="AC125" s="1049"/>
      <c r="AD125" s="1049"/>
      <c r="AE125" s="1050"/>
      <c r="AF125" s="1051" t="s">
        <v>129</v>
      </c>
      <c r="AG125" s="1049"/>
      <c r="AH125" s="1049"/>
      <c r="AI125" s="1049"/>
      <c r="AJ125" s="1050"/>
      <c r="AK125" s="1051" t="s">
        <v>129</v>
      </c>
      <c r="AL125" s="1049"/>
      <c r="AM125" s="1049"/>
      <c r="AN125" s="1049"/>
      <c r="AO125" s="1050"/>
      <c r="AP125" s="1052" t="s">
        <v>129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473</v>
      </c>
      <c r="CL125" s="1098"/>
      <c r="CM125" s="1098"/>
      <c r="CN125" s="1098"/>
      <c r="CO125" s="1099"/>
      <c r="CP125" s="1030" t="s">
        <v>474</v>
      </c>
      <c r="CQ125" s="979"/>
      <c r="CR125" s="979"/>
      <c r="CS125" s="979"/>
      <c r="CT125" s="979"/>
      <c r="CU125" s="979"/>
      <c r="CV125" s="979"/>
      <c r="CW125" s="979"/>
      <c r="CX125" s="979"/>
      <c r="CY125" s="979"/>
      <c r="CZ125" s="979"/>
      <c r="DA125" s="979"/>
      <c r="DB125" s="979"/>
      <c r="DC125" s="979"/>
      <c r="DD125" s="979"/>
      <c r="DE125" s="979"/>
      <c r="DF125" s="980"/>
      <c r="DG125" s="1016" t="s">
        <v>129</v>
      </c>
      <c r="DH125" s="1017"/>
      <c r="DI125" s="1017"/>
      <c r="DJ125" s="1017"/>
      <c r="DK125" s="1017"/>
      <c r="DL125" s="1017" t="s">
        <v>129</v>
      </c>
      <c r="DM125" s="1017"/>
      <c r="DN125" s="1017"/>
      <c r="DO125" s="1017"/>
      <c r="DP125" s="1017"/>
      <c r="DQ125" s="1017" t="s">
        <v>129</v>
      </c>
      <c r="DR125" s="1017"/>
      <c r="DS125" s="1017"/>
      <c r="DT125" s="1017"/>
      <c r="DU125" s="1017"/>
      <c r="DV125" s="1018" t="s">
        <v>129</v>
      </c>
      <c r="DW125" s="1018"/>
      <c r="DX125" s="1018"/>
      <c r="DY125" s="1018"/>
      <c r="DZ125" s="1019"/>
    </row>
    <row r="126" spans="1:130" s="246" customFormat="1" ht="26.25" customHeight="1" thickBot="1" x14ac:dyDescent="0.2">
      <c r="A126" s="1149"/>
      <c r="B126" s="1036"/>
      <c r="C126" s="1006" t="s">
        <v>462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129</v>
      </c>
      <c r="AB126" s="1049"/>
      <c r="AC126" s="1049"/>
      <c r="AD126" s="1049"/>
      <c r="AE126" s="1050"/>
      <c r="AF126" s="1051" t="s">
        <v>129</v>
      </c>
      <c r="AG126" s="1049"/>
      <c r="AH126" s="1049"/>
      <c r="AI126" s="1049"/>
      <c r="AJ126" s="1050"/>
      <c r="AK126" s="1051" t="s">
        <v>129</v>
      </c>
      <c r="AL126" s="1049"/>
      <c r="AM126" s="1049"/>
      <c r="AN126" s="1049"/>
      <c r="AO126" s="1050"/>
      <c r="AP126" s="1052" t="s">
        <v>129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475</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388</v>
      </c>
      <c r="DM126" s="1010"/>
      <c r="DN126" s="1010"/>
      <c r="DO126" s="1010"/>
      <c r="DP126" s="1010"/>
      <c r="DQ126" s="1010" t="s">
        <v>129</v>
      </c>
      <c r="DR126" s="1010"/>
      <c r="DS126" s="1010"/>
      <c r="DT126" s="1010"/>
      <c r="DU126" s="1010"/>
      <c r="DV126" s="1011" t="s">
        <v>129</v>
      </c>
      <c r="DW126" s="1011"/>
      <c r="DX126" s="1011"/>
      <c r="DY126" s="1011"/>
      <c r="DZ126" s="1012"/>
    </row>
    <row r="127" spans="1:130" s="246" customFormat="1" ht="26.25" customHeight="1" x14ac:dyDescent="0.15">
      <c r="A127" s="1150"/>
      <c r="B127" s="1038"/>
      <c r="C127" s="1092" t="s">
        <v>476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129</v>
      </c>
      <c r="AB127" s="1049"/>
      <c r="AC127" s="1049"/>
      <c r="AD127" s="1049"/>
      <c r="AE127" s="1050"/>
      <c r="AF127" s="1051" t="s">
        <v>129</v>
      </c>
      <c r="AG127" s="1049"/>
      <c r="AH127" s="1049"/>
      <c r="AI127" s="1049"/>
      <c r="AJ127" s="1050"/>
      <c r="AK127" s="1051" t="s">
        <v>388</v>
      </c>
      <c r="AL127" s="1049"/>
      <c r="AM127" s="1049"/>
      <c r="AN127" s="1049"/>
      <c r="AO127" s="1050"/>
      <c r="AP127" s="1052" t="s">
        <v>388</v>
      </c>
      <c r="AQ127" s="1053"/>
      <c r="AR127" s="1053"/>
      <c r="AS127" s="1053"/>
      <c r="AT127" s="1054"/>
      <c r="AU127" s="282"/>
      <c r="AV127" s="282"/>
      <c r="AW127" s="282"/>
      <c r="AX127" s="1122" t="s">
        <v>477</v>
      </c>
      <c r="AY127" s="1123"/>
      <c r="AZ127" s="1123"/>
      <c r="BA127" s="1123"/>
      <c r="BB127" s="1123"/>
      <c r="BC127" s="1123"/>
      <c r="BD127" s="1123"/>
      <c r="BE127" s="1124"/>
      <c r="BF127" s="1125" t="s">
        <v>478</v>
      </c>
      <c r="BG127" s="1123"/>
      <c r="BH127" s="1123"/>
      <c r="BI127" s="1123"/>
      <c r="BJ127" s="1123"/>
      <c r="BK127" s="1123"/>
      <c r="BL127" s="1124"/>
      <c r="BM127" s="1125" t="s">
        <v>479</v>
      </c>
      <c r="BN127" s="1123"/>
      <c r="BO127" s="1123"/>
      <c r="BP127" s="1123"/>
      <c r="BQ127" s="1123"/>
      <c r="BR127" s="1123"/>
      <c r="BS127" s="1124"/>
      <c r="BT127" s="1125" t="s">
        <v>480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481</v>
      </c>
      <c r="CQ127" s="1040"/>
      <c r="CR127" s="1040"/>
      <c r="CS127" s="1040"/>
      <c r="CT127" s="1040"/>
      <c r="CU127" s="1040"/>
      <c r="CV127" s="1040"/>
      <c r="CW127" s="1040"/>
      <c r="CX127" s="1040"/>
      <c r="CY127" s="1040"/>
      <c r="CZ127" s="1040"/>
      <c r="DA127" s="1040"/>
      <c r="DB127" s="1040"/>
      <c r="DC127" s="1040"/>
      <c r="DD127" s="1040"/>
      <c r="DE127" s="1040"/>
      <c r="DF127" s="1041"/>
      <c r="DG127" s="1009" t="s">
        <v>129</v>
      </c>
      <c r="DH127" s="1010"/>
      <c r="DI127" s="1010"/>
      <c r="DJ127" s="1010"/>
      <c r="DK127" s="1010"/>
      <c r="DL127" s="1010" t="s">
        <v>129</v>
      </c>
      <c r="DM127" s="1010"/>
      <c r="DN127" s="1010"/>
      <c r="DO127" s="1010"/>
      <c r="DP127" s="1010"/>
      <c r="DQ127" s="1010" t="s">
        <v>129</v>
      </c>
      <c r="DR127" s="1010"/>
      <c r="DS127" s="1010"/>
      <c r="DT127" s="1010"/>
      <c r="DU127" s="1010"/>
      <c r="DV127" s="1011" t="s">
        <v>129</v>
      </c>
      <c r="DW127" s="1011"/>
      <c r="DX127" s="1011"/>
      <c r="DY127" s="1011"/>
      <c r="DZ127" s="1012"/>
    </row>
    <row r="128" spans="1:130" s="246" customFormat="1" ht="26.25" customHeight="1" thickBot="1" x14ac:dyDescent="0.2">
      <c r="A128" s="1133" t="s">
        <v>482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483</v>
      </c>
      <c r="X128" s="1135"/>
      <c r="Y128" s="1135"/>
      <c r="Z128" s="1136"/>
      <c r="AA128" s="1137">
        <v>41018</v>
      </c>
      <c r="AB128" s="1138"/>
      <c r="AC128" s="1138"/>
      <c r="AD128" s="1138"/>
      <c r="AE128" s="1139"/>
      <c r="AF128" s="1140">
        <v>38818</v>
      </c>
      <c r="AG128" s="1138"/>
      <c r="AH128" s="1138"/>
      <c r="AI128" s="1138"/>
      <c r="AJ128" s="1139"/>
      <c r="AK128" s="1140">
        <v>44971</v>
      </c>
      <c r="AL128" s="1138"/>
      <c r="AM128" s="1138"/>
      <c r="AN128" s="1138"/>
      <c r="AO128" s="1139"/>
      <c r="AP128" s="1141"/>
      <c r="AQ128" s="1142"/>
      <c r="AR128" s="1142"/>
      <c r="AS128" s="1142"/>
      <c r="AT128" s="1143"/>
      <c r="AU128" s="282"/>
      <c r="AV128" s="282"/>
      <c r="AW128" s="282"/>
      <c r="AX128" s="978" t="s">
        <v>484</v>
      </c>
      <c r="AY128" s="979"/>
      <c r="AZ128" s="979"/>
      <c r="BA128" s="979"/>
      <c r="BB128" s="979"/>
      <c r="BC128" s="979"/>
      <c r="BD128" s="979"/>
      <c r="BE128" s="980"/>
      <c r="BF128" s="1144" t="s">
        <v>129</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485</v>
      </c>
      <c r="CQ128" s="1127"/>
      <c r="CR128" s="1127"/>
      <c r="CS128" s="1127"/>
      <c r="CT128" s="1127"/>
      <c r="CU128" s="1127"/>
      <c r="CV128" s="1127"/>
      <c r="CW128" s="1127"/>
      <c r="CX128" s="1127"/>
      <c r="CY128" s="1127"/>
      <c r="CZ128" s="1127"/>
      <c r="DA128" s="1127"/>
      <c r="DB128" s="1127"/>
      <c r="DC128" s="1127"/>
      <c r="DD128" s="1127"/>
      <c r="DE128" s="1127"/>
      <c r="DF128" s="1128"/>
      <c r="DG128" s="1129" t="s">
        <v>129</v>
      </c>
      <c r="DH128" s="1130"/>
      <c r="DI128" s="1130"/>
      <c r="DJ128" s="1130"/>
      <c r="DK128" s="1130"/>
      <c r="DL128" s="1130" t="s">
        <v>129</v>
      </c>
      <c r="DM128" s="1130"/>
      <c r="DN128" s="1130"/>
      <c r="DO128" s="1130"/>
      <c r="DP128" s="1130"/>
      <c r="DQ128" s="1130" t="s">
        <v>129</v>
      </c>
      <c r="DR128" s="1130"/>
      <c r="DS128" s="1130"/>
      <c r="DT128" s="1130"/>
      <c r="DU128" s="1130"/>
      <c r="DV128" s="1131" t="s">
        <v>129</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486</v>
      </c>
      <c r="X129" s="1164"/>
      <c r="Y129" s="1164"/>
      <c r="Z129" s="1165"/>
      <c r="AA129" s="1048">
        <v>3680605</v>
      </c>
      <c r="AB129" s="1049"/>
      <c r="AC129" s="1049"/>
      <c r="AD129" s="1049"/>
      <c r="AE129" s="1050"/>
      <c r="AF129" s="1051">
        <v>3673126</v>
      </c>
      <c r="AG129" s="1049"/>
      <c r="AH129" s="1049"/>
      <c r="AI129" s="1049"/>
      <c r="AJ129" s="1050"/>
      <c r="AK129" s="1051">
        <v>3646563</v>
      </c>
      <c r="AL129" s="1049"/>
      <c r="AM129" s="1049"/>
      <c r="AN129" s="1049"/>
      <c r="AO129" s="1050"/>
      <c r="AP129" s="1166"/>
      <c r="AQ129" s="1167"/>
      <c r="AR129" s="1167"/>
      <c r="AS129" s="1167"/>
      <c r="AT129" s="1168"/>
      <c r="AU129" s="284"/>
      <c r="AV129" s="284"/>
      <c r="AW129" s="284"/>
      <c r="AX129" s="1157" t="s">
        <v>487</v>
      </c>
      <c r="AY129" s="1040"/>
      <c r="AZ129" s="1040"/>
      <c r="BA129" s="1040"/>
      <c r="BB129" s="1040"/>
      <c r="BC129" s="1040"/>
      <c r="BD129" s="1040"/>
      <c r="BE129" s="1041"/>
      <c r="BF129" s="1158" t="s">
        <v>129</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489</v>
      </c>
      <c r="X130" s="1164"/>
      <c r="Y130" s="1164"/>
      <c r="Z130" s="1165"/>
      <c r="AA130" s="1048">
        <v>670167</v>
      </c>
      <c r="AB130" s="1049"/>
      <c r="AC130" s="1049"/>
      <c r="AD130" s="1049"/>
      <c r="AE130" s="1050"/>
      <c r="AF130" s="1051">
        <v>642486</v>
      </c>
      <c r="AG130" s="1049"/>
      <c r="AH130" s="1049"/>
      <c r="AI130" s="1049"/>
      <c r="AJ130" s="1050"/>
      <c r="AK130" s="1051">
        <v>654219</v>
      </c>
      <c r="AL130" s="1049"/>
      <c r="AM130" s="1049"/>
      <c r="AN130" s="1049"/>
      <c r="AO130" s="1050"/>
      <c r="AP130" s="1166"/>
      <c r="AQ130" s="1167"/>
      <c r="AR130" s="1167"/>
      <c r="AS130" s="1167"/>
      <c r="AT130" s="1168"/>
      <c r="AU130" s="284"/>
      <c r="AV130" s="284"/>
      <c r="AW130" s="284"/>
      <c r="AX130" s="1157" t="s">
        <v>490</v>
      </c>
      <c r="AY130" s="1040"/>
      <c r="AZ130" s="1040"/>
      <c r="BA130" s="1040"/>
      <c r="BB130" s="1040"/>
      <c r="BC130" s="1040"/>
      <c r="BD130" s="1040"/>
      <c r="BE130" s="1041"/>
      <c r="BF130" s="1194">
        <v>10.4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491</v>
      </c>
      <c r="X131" s="1202"/>
      <c r="Y131" s="1202"/>
      <c r="Z131" s="1203"/>
      <c r="AA131" s="1095">
        <v>3010438</v>
      </c>
      <c r="AB131" s="1074"/>
      <c r="AC131" s="1074"/>
      <c r="AD131" s="1074"/>
      <c r="AE131" s="1075"/>
      <c r="AF131" s="1073">
        <v>3030640</v>
      </c>
      <c r="AG131" s="1074"/>
      <c r="AH131" s="1074"/>
      <c r="AI131" s="1074"/>
      <c r="AJ131" s="1075"/>
      <c r="AK131" s="1073">
        <v>2992344</v>
      </c>
      <c r="AL131" s="1074"/>
      <c r="AM131" s="1074"/>
      <c r="AN131" s="1074"/>
      <c r="AO131" s="1075"/>
      <c r="AP131" s="1204"/>
      <c r="AQ131" s="1205"/>
      <c r="AR131" s="1205"/>
      <c r="AS131" s="1205"/>
      <c r="AT131" s="1206"/>
      <c r="AU131" s="284"/>
      <c r="AV131" s="284"/>
      <c r="AW131" s="284"/>
      <c r="AX131" s="1176" t="s">
        <v>492</v>
      </c>
      <c r="AY131" s="1127"/>
      <c r="AZ131" s="1127"/>
      <c r="BA131" s="1127"/>
      <c r="BB131" s="1127"/>
      <c r="BC131" s="1127"/>
      <c r="BD131" s="1127"/>
      <c r="BE131" s="1128"/>
      <c r="BF131" s="1177">
        <v>75.3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494</v>
      </c>
      <c r="W132" s="1187"/>
      <c r="X132" s="1187"/>
      <c r="Y132" s="1187"/>
      <c r="Z132" s="1188"/>
      <c r="AA132" s="1189">
        <v>10.97820317</v>
      </c>
      <c r="AB132" s="1190"/>
      <c r="AC132" s="1190"/>
      <c r="AD132" s="1190"/>
      <c r="AE132" s="1191"/>
      <c r="AF132" s="1192">
        <v>11.709176940000001</v>
      </c>
      <c r="AG132" s="1190"/>
      <c r="AH132" s="1190"/>
      <c r="AI132" s="1190"/>
      <c r="AJ132" s="1191"/>
      <c r="AK132" s="1192">
        <v>8.7044805010000008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495</v>
      </c>
      <c r="W133" s="1170"/>
      <c r="X133" s="1170"/>
      <c r="Y133" s="1170"/>
      <c r="Z133" s="1171"/>
      <c r="AA133" s="1172">
        <v>11.2</v>
      </c>
      <c r="AB133" s="1173"/>
      <c r="AC133" s="1173"/>
      <c r="AD133" s="1173"/>
      <c r="AE133" s="1174"/>
      <c r="AF133" s="1172">
        <v>11.3</v>
      </c>
      <c r="AG133" s="1173"/>
      <c r="AH133" s="1173"/>
      <c r="AI133" s="1173"/>
      <c r="AJ133" s="1174"/>
      <c r="AK133" s="1172">
        <v>10.4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y7JSEYryqJyIpj25D0kUVmehBgLwJRL1bjralRaDEQ7v83SZC6jUVQhj6oivnG5vSV9bOR9RfqeMFTE0+u+LeA==" saltValue="1vhyMqQVsSGrnzivd2GD5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BUKKTb1EZJugtr3yMIrjqWOKCiLN4fGAsZUs286cMFMbImk9sSSQzcg8uVUA5dmLPj00gFijnDLDXeFR2kjGw==" saltValue="/oB8FgxLIv7/7FF5g+3T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6eFr9FideiHULS9iq5WGm4d2C3IDOhmPAP3x04RpZ+9pE9KOZFtuxGybwseeVIOGIlnM7/cDi8USbjLTrjmA==" saltValue="+6AXnIcOg4clIxWsjBGr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504</v>
      </c>
      <c r="AL9" s="1213"/>
      <c r="AM9" s="1213"/>
      <c r="AN9" s="1214"/>
      <c r="AO9" s="312">
        <v>1040156</v>
      </c>
      <c r="AP9" s="312">
        <v>154555</v>
      </c>
      <c r="AQ9" s="313">
        <v>137457</v>
      </c>
      <c r="AR9" s="314">
        <v>12.4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505</v>
      </c>
      <c r="AL10" s="1213"/>
      <c r="AM10" s="1213"/>
      <c r="AN10" s="1214"/>
      <c r="AO10" s="315">
        <v>123767</v>
      </c>
      <c r="AP10" s="315">
        <v>18390</v>
      </c>
      <c r="AQ10" s="316">
        <v>16552</v>
      </c>
      <c r="AR10" s="317">
        <v>11.1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506</v>
      </c>
      <c r="AL11" s="1213"/>
      <c r="AM11" s="1213"/>
      <c r="AN11" s="1214"/>
      <c r="AO11" s="315">
        <v>97734</v>
      </c>
      <c r="AP11" s="315">
        <v>14522</v>
      </c>
      <c r="AQ11" s="316">
        <v>23820</v>
      </c>
      <c r="AR11" s="317">
        <v>-39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507</v>
      </c>
      <c r="AL12" s="1213"/>
      <c r="AM12" s="1213"/>
      <c r="AN12" s="1214"/>
      <c r="AO12" s="315">
        <v>20740</v>
      </c>
      <c r="AP12" s="315">
        <v>3082</v>
      </c>
      <c r="AQ12" s="316">
        <v>3889</v>
      </c>
      <c r="AR12" s="317">
        <v>-20.8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508</v>
      </c>
      <c r="AL13" s="1213"/>
      <c r="AM13" s="1213"/>
      <c r="AN13" s="1214"/>
      <c r="AO13" s="315" t="s">
        <v>509</v>
      </c>
      <c r="AP13" s="315" t="s">
        <v>509</v>
      </c>
      <c r="AQ13" s="316" t="s">
        <v>509</v>
      </c>
      <c r="AR13" s="317" t="s">
        <v>509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510</v>
      </c>
      <c r="AL14" s="1213"/>
      <c r="AM14" s="1213"/>
      <c r="AN14" s="1214"/>
      <c r="AO14" s="315">
        <v>65365</v>
      </c>
      <c r="AP14" s="315">
        <v>9712</v>
      </c>
      <c r="AQ14" s="316">
        <v>6581</v>
      </c>
      <c r="AR14" s="317">
        <v>47.6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511</v>
      </c>
      <c r="AL15" s="1213"/>
      <c r="AM15" s="1213"/>
      <c r="AN15" s="1214"/>
      <c r="AO15" s="315" t="s">
        <v>509</v>
      </c>
      <c r="AP15" s="315" t="s">
        <v>509</v>
      </c>
      <c r="AQ15" s="316">
        <v>3467</v>
      </c>
      <c r="AR15" s="317" t="s">
        <v>509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512</v>
      </c>
      <c r="AL16" s="1216"/>
      <c r="AM16" s="1216"/>
      <c r="AN16" s="1217"/>
      <c r="AO16" s="315">
        <v>-140671</v>
      </c>
      <c r="AP16" s="315">
        <v>-20902</v>
      </c>
      <c r="AQ16" s="316">
        <v>-13853</v>
      </c>
      <c r="AR16" s="317">
        <v>50.9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1207091</v>
      </c>
      <c r="AP17" s="315">
        <v>179360</v>
      </c>
      <c r="AQ17" s="316">
        <v>177914</v>
      </c>
      <c r="AR17" s="317">
        <v>0.8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517</v>
      </c>
      <c r="AL21" s="1208"/>
      <c r="AM21" s="1208"/>
      <c r="AN21" s="1209"/>
      <c r="AO21" s="327">
        <v>19.02</v>
      </c>
      <c r="AP21" s="328">
        <v>15.77</v>
      </c>
      <c r="AQ21" s="329">
        <v>3.25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518</v>
      </c>
      <c r="AL22" s="1208"/>
      <c r="AM22" s="1208"/>
      <c r="AN22" s="1209"/>
      <c r="AO22" s="332">
        <v>87.3</v>
      </c>
      <c r="AP22" s="333">
        <v>96</v>
      </c>
      <c r="AQ22" s="334">
        <v>-8.6999999999999993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522</v>
      </c>
      <c r="AL32" s="1224"/>
      <c r="AM32" s="1224"/>
      <c r="AN32" s="1225"/>
      <c r="AO32" s="342">
        <v>882265</v>
      </c>
      <c r="AP32" s="342">
        <v>131094</v>
      </c>
      <c r="AQ32" s="343">
        <v>107318</v>
      </c>
      <c r="AR32" s="344">
        <v>22.2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523</v>
      </c>
      <c r="AL33" s="1224"/>
      <c r="AM33" s="1224"/>
      <c r="AN33" s="1225"/>
      <c r="AO33" s="342" t="s">
        <v>509</v>
      </c>
      <c r="AP33" s="342" t="s">
        <v>509</v>
      </c>
      <c r="AQ33" s="343">
        <v>192</v>
      </c>
      <c r="AR33" s="344" t="s">
        <v>509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524</v>
      </c>
      <c r="AL34" s="1224"/>
      <c r="AM34" s="1224"/>
      <c r="AN34" s="1225"/>
      <c r="AO34" s="342" t="s">
        <v>509</v>
      </c>
      <c r="AP34" s="342" t="s">
        <v>509</v>
      </c>
      <c r="AQ34" s="343">
        <v>281</v>
      </c>
      <c r="AR34" s="344" t="s">
        <v>509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525</v>
      </c>
      <c r="AL35" s="1224"/>
      <c r="AM35" s="1224"/>
      <c r="AN35" s="1225"/>
      <c r="AO35" s="342">
        <v>55095</v>
      </c>
      <c r="AP35" s="342">
        <v>8186</v>
      </c>
      <c r="AQ35" s="343">
        <v>22732</v>
      </c>
      <c r="AR35" s="344">
        <v>-64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526</v>
      </c>
      <c r="AL36" s="1224"/>
      <c r="AM36" s="1224"/>
      <c r="AN36" s="1225"/>
      <c r="AO36" s="342">
        <v>22285</v>
      </c>
      <c r="AP36" s="342">
        <v>3311</v>
      </c>
      <c r="AQ36" s="343">
        <v>3735</v>
      </c>
      <c r="AR36" s="344">
        <v>-11.4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527</v>
      </c>
      <c r="AL37" s="1224"/>
      <c r="AM37" s="1224"/>
      <c r="AN37" s="1225"/>
      <c r="AO37" s="342" t="s">
        <v>509</v>
      </c>
      <c r="AP37" s="342" t="s">
        <v>509</v>
      </c>
      <c r="AQ37" s="343">
        <v>1596</v>
      </c>
      <c r="AR37" s="344" t="s">
        <v>509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528</v>
      </c>
      <c r="AL38" s="1227"/>
      <c r="AM38" s="1227"/>
      <c r="AN38" s="1228"/>
      <c r="AO38" s="345">
        <v>13</v>
      </c>
      <c r="AP38" s="345">
        <v>2</v>
      </c>
      <c r="AQ38" s="346">
        <v>19</v>
      </c>
      <c r="AR38" s="334">
        <v>-89.5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529</v>
      </c>
      <c r="AL39" s="1227"/>
      <c r="AM39" s="1227"/>
      <c r="AN39" s="1228"/>
      <c r="AO39" s="342">
        <v>-44971</v>
      </c>
      <c r="AP39" s="342">
        <v>-6682</v>
      </c>
      <c r="AQ39" s="343">
        <v>-5126</v>
      </c>
      <c r="AR39" s="344">
        <v>30.4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530</v>
      </c>
      <c r="AL40" s="1224"/>
      <c r="AM40" s="1224"/>
      <c r="AN40" s="1225"/>
      <c r="AO40" s="342">
        <v>-654219</v>
      </c>
      <c r="AP40" s="342">
        <v>-97209</v>
      </c>
      <c r="AQ40" s="343">
        <v>-92432</v>
      </c>
      <c r="AR40" s="344">
        <v>5.2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260468</v>
      </c>
      <c r="AP41" s="342">
        <v>38703</v>
      </c>
      <c r="AQ41" s="343">
        <v>38314</v>
      </c>
      <c r="AR41" s="344">
        <v>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499</v>
      </c>
      <c r="AN49" s="1220" t="s">
        <v>534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623952</v>
      </c>
      <c r="AN51" s="364">
        <v>88204</v>
      </c>
      <c r="AO51" s="365">
        <v>-46.6</v>
      </c>
      <c r="AP51" s="366">
        <v>175675</v>
      </c>
      <c r="AQ51" s="367">
        <v>0.6</v>
      </c>
      <c r="AR51" s="368">
        <v>-47.2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148179</v>
      </c>
      <c r="AN52" s="372">
        <v>20947</v>
      </c>
      <c r="AO52" s="373">
        <v>-11.3</v>
      </c>
      <c r="AP52" s="374">
        <v>87698</v>
      </c>
      <c r="AQ52" s="375">
        <v>10</v>
      </c>
      <c r="AR52" s="376">
        <v>-21.3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941628</v>
      </c>
      <c r="AN53" s="364">
        <v>135272</v>
      </c>
      <c r="AO53" s="365">
        <v>53.4</v>
      </c>
      <c r="AP53" s="366">
        <v>162193</v>
      </c>
      <c r="AQ53" s="367">
        <v>-7.7</v>
      </c>
      <c r="AR53" s="368">
        <v>61.1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529957</v>
      </c>
      <c r="AN54" s="372">
        <v>76132</v>
      </c>
      <c r="AO54" s="373">
        <v>263.5</v>
      </c>
      <c r="AP54" s="374">
        <v>79985</v>
      </c>
      <c r="AQ54" s="375">
        <v>-8.8000000000000007</v>
      </c>
      <c r="AR54" s="376">
        <v>272.3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799545</v>
      </c>
      <c r="AN55" s="364">
        <v>115575</v>
      </c>
      <c r="AO55" s="365">
        <v>-14.6</v>
      </c>
      <c r="AP55" s="366">
        <v>168868</v>
      </c>
      <c r="AQ55" s="367">
        <v>4.0999999999999996</v>
      </c>
      <c r="AR55" s="368">
        <v>-18.7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189739</v>
      </c>
      <c r="AN56" s="372">
        <v>27427</v>
      </c>
      <c r="AO56" s="373">
        <v>-64</v>
      </c>
      <c r="AP56" s="374">
        <v>79360</v>
      </c>
      <c r="AQ56" s="375">
        <v>-0.8</v>
      </c>
      <c r="AR56" s="376">
        <v>-63.2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917025</v>
      </c>
      <c r="AN57" s="364">
        <v>134107</v>
      </c>
      <c r="AO57" s="365">
        <v>16</v>
      </c>
      <c r="AP57" s="366">
        <v>202870</v>
      </c>
      <c r="AQ57" s="367">
        <v>20.100000000000001</v>
      </c>
      <c r="AR57" s="368">
        <v>-4.0999999999999996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274314</v>
      </c>
      <c r="AN58" s="372">
        <v>40116</v>
      </c>
      <c r="AO58" s="373">
        <v>46.3</v>
      </c>
      <c r="AP58" s="374">
        <v>79735</v>
      </c>
      <c r="AQ58" s="375">
        <v>0.5</v>
      </c>
      <c r="AR58" s="376">
        <v>45.8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1357120</v>
      </c>
      <c r="AN59" s="364">
        <v>201652</v>
      </c>
      <c r="AO59" s="365">
        <v>50.4</v>
      </c>
      <c r="AP59" s="366">
        <v>167497</v>
      </c>
      <c r="AQ59" s="367">
        <v>-17.399999999999999</v>
      </c>
      <c r="AR59" s="368">
        <v>67.8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409369</v>
      </c>
      <c r="AN60" s="372">
        <v>60827</v>
      </c>
      <c r="AO60" s="373">
        <v>51.6</v>
      </c>
      <c r="AP60" s="374">
        <v>82571</v>
      </c>
      <c r="AQ60" s="375">
        <v>3.6</v>
      </c>
      <c r="AR60" s="376">
        <v>48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927854</v>
      </c>
      <c r="AN61" s="379">
        <v>134962</v>
      </c>
      <c r="AO61" s="380">
        <v>11.7</v>
      </c>
      <c r="AP61" s="381">
        <v>175421</v>
      </c>
      <c r="AQ61" s="382">
        <v>-0.1</v>
      </c>
      <c r="AR61" s="368">
        <v>11.8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310312</v>
      </c>
      <c r="AN62" s="372">
        <v>45090</v>
      </c>
      <c r="AO62" s="373">
        <v>57.2</v>
      </c>
      <c r="AP62" s="374">
        <v>81870</v>
      </c>
      <c r="AQ62" s="375">
        <v>0.9</v>
      </c>
      <c r="AR62" s="376">
        <v>56.3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biZ6P3lsmB/5gZxiOGniEraL2l+TSlFg84HjchNkGUtXlxR33MV+i4ATddPNSg+9lCEzIpkGbKEkbAINJa2w==" saltValue="QKEMHL1kDQIW6cFqQnJh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WeLYxs0M/CMi3XkWW99q3nbnS8fjZXqHj4PLEbM9YnaXo/xMivAiAwLegFM9mfD3lQ2gqEin1e5/uS/fEzsw==" saltValue="tWfMzpoqEhJphIIfA/D06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1CVxBVh94NlPf9fchujcn1NpDkQ+2KLQs0fivXYSWMy7KzuLE57kHr02w/N/UqXo/X3AupMKIJl5Qn7NIVfEQ==" saltValue="gYibCIM/hmNIFC6uSpZb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2" t="s">
        <v>3</v>
      </c>
      <c r="D47" s="1232"/>
      <c r="E47" s="1233"/>
      <c r="F47" s="11">
        <v>15.51</v>
      </c>
      <c r="G47" s="12">
        <v>20.05</v>
      </c>
      <c r="H47" s="12">
        <v>26.44</v>
      </c>
      <c r="I47" s="12">
        <v>27.85</v>
      </c>
      <c r="J47" s="13">
        <v>27.83</v>
      </c>
    </row>
    <row r="48" spans="2:10" ht="57.75" customHeight="1" x14ac:dyDescent="0.15">
      <c r="B48" s="14"/>
      <c r="C48" s="1234" t="s">
        <v>4</v>
      </c>
      <c r="D48" s="1234"/>
      <c r="E48" s="1235"/>
      <c r="F48" s="15">
        <v>2.52</v>
      </c>
      <c r="G48" s="16">
        <v>2.09</v>
      </c>
      <c r="H48" s="16">
        <v>2.4900000000000002</v>
      </c>
      <c r="I48" s="16">
        <v>3.94</v>
      </c>
      <c r="J48" s="17">
        <v>2.14</v>
      </c>
    </row>
    <row r="49" spans="2:10" ht="57.75" customHeight="1" thickBot="1" x14ac:dyDescent="0.2">
      <c r="B49" s="18"/>
      <c r="C49" s="1236" t="s">
        <v>5</v>
      </c>
      <c r="D49" s="1236"/>
      <c r="E49" s="1237"/>
      <c r="F49" s="19" t="s">
        <v>555</v>
      </c>
      <c r="G49" s="20">
        <v>3.39</v>
      </c>
      <c r="H49" s="20">
        <v>5.86</v>
      </c>
      <c r="I49" s="20">
        <v>1.45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vUGeTnVdHYZwTvNe7ENMa9LYmMeRFwhruoBxyXrEq/XhqYYr7AOBb1raFkq6+BNaydZ07KrXtYIF3DG70NaYQ==" saltValue="vmT149kVwEELf5DDUgUS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2020-09-23T23:32:11Z</cp:lastPrinted>
  <dcterms:created xsi:type="dcterms:W3CDTF">2020-02-10T06:35:21Z</dcterms:created>
  <dcterms:modified xsi:type="dcterms:W3CDTF">2020-09-23T23:32:45Z</dcterms:modified>
  <cp:category/>
</cp:coreProperties>
</file>