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E38" i="10"/>
  <c r="AM38" i="10"/>
  <c r="C38" i="10"/>
  <c r="CO37" i="10"/>
  <c r="BE37" i="10"/>
  <c r="AM37" i="10"/>
  <c r="C37" i="10"/>
  <c r="BE36" i="10"/>
  <c r="AM36" i="10"/>
  <c r="C36" i="10"/>
  <c r="BE35" i="10"/>
  <c r="AM35" i="10"/>
  <c r="C35" i="10"/>
  <c r="U34" i="10"/>
  <c r="U35" i="10" s="1"/>
  <c r="U36" i="10" s="1"/>
  <c r="U37" i="10" s="1"/>
  <c r="U38" i="10" s="1"/>
  <c r="U39" i="10" s="1"/>
  <c r="C34" i="10"/>
  <c r="AM34" i="10" l="1"/>
  <c r="BE34" i="10"/>
  <c r="BW34" i="10"/>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<sst xmlns="http://schemas.openxmlformats.org/spreadsheetml/2006/main" count="1143" uniqueCount="597">
  <si>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</si>
  <si>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</si>
  <si>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</si>
  <si>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</si>
  <si>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</si>
  <si>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</si>
  <si>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</si>
  <si>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</si>
  <si>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</si>
  <si>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</si>
  <si>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</si>
  <si>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</si>
  <si>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</si>
  <si>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</si>
  <si>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</si>
  <si>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</si>
  <si>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</si>
  <si>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</si>
  <si>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</si>
  <si>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</si>
  <si>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</si>
  <si>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</si>
  <si>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</si>
  <si>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</si>
  <si>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</si>
  <si>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</si>
  <si>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</si>
  <si>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</si>
  <si>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</si>
  <si>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</si>
  <si>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</si>
  <si>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</si>
  <si>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</si>
  <si>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</si>
  <si>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</si>
  <si>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</si>
  <si>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</si>
  <si>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</si>
  <si>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</si>
  <si>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</si>
  <si>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</si>
  <si>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</si>
  <si>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</si>
  <si>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</si>
  <si>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</si>
  <si>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</si>
  <si>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</si>
  <si>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</si>
  <si>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</si>
  <si>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</si>
  <si>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</si>
  <si>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</si>
  <si>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</si>
  <si>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</si>
  <si>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</si>
  <si>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</si>
  <si>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</si>
  <si>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</si>
  <si>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</si>
  <si>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</si>
  <si>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</si>
  <si>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</si>
  <si>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</si>
  <si>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</si>
  <si>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</si>
  <si>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</si>
  <si>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</si>
  <si>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</si>
  <si>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</si>
  <si>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</si>
  <si>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</si>
  <si>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</si>
  <si>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</si>
  <si>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</si>
  <si>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</si>
  <si>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</si>
  <si>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</si>
  <si>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</si>
  <si>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</si>
  <si>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</si>
  <si>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</si>
  <si>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</si>
  <si>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</si>
  <si>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</si>
  <si>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</si>
  <si>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</si>
  <si>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</si>
  <si>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</si>
  <si>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</si>
  <si>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</si>
  <si>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</si>
  <si>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</si>
  <si>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</si>
  <si>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</si>
  <si>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</si>
  <si>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</si>
  <si>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</si>
  <si>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</si>
  <si>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</si>
  <si>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</si>
  <si>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</si>
  <si>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</si>
  <si>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</si>
  <si>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</si>
  <si>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</si>
  <si>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</si>
  <si>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</si>
  <si>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</si>
  <si>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</si>
  <si>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</si>
  <si>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</si>
  <si>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</si>
  <si>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</si>
  <si>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</si>
  <si>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</si>
  <si>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</si>
  <si>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</si>
  <si>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</si>
  <si>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</si>
  <si>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</si>
  <si>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</si>
  <si>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</si>
  <si>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</si>
  <si>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</si>
  <si>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</si>
  <si>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</si>
  <si>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</si>
  <si>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</si>
  <si>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</si>
  <si>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</si>
  <si>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</si>
  <si>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</si>
  <si>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</si>
  <si>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</si>
  <si>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</si>
  <si>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</si>
  <si>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</si>
  <si>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</si>
  <si>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</si>
  <si>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</si>
  <si>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</si>
  <si>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</si>
  <si>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</si>
  <si>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</si>
  <si>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</si>
  <si>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</si>
  <si>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</si>
  <si>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</si>
  <si>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</si>
  <si>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</si>
  <si>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</si>
  <si>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</si>
  <si>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</si>
  <si>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</si>
  <si>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</si>
  <si>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</si>
  <si>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</si>
  <si>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</si>
  <si>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</si>
  <si>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</si>
  <si>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</si>
  <si>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</si>
  <si>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</si>
  <si>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</si>
  <si>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</si>
  <si>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</si>
  <si>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</si>
  <si>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</si>
  <si>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</si>
  <si>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</si>
  <si>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</si>
  <si>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</si>
  <si>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</si>
  <si>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</si>
  <si>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</si>
  <si>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</si>
  <si>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</si>
  <si>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</si>
  <si>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</si>
  <si>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</si>
  <si>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</si>
  <si>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</si>
  <si>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</si>
  <si>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</si>
  <si>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</si>
  <si>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</si>
  <si>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</si>
  <si>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</si>
  <si>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</si>
  <si>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</si>
  <si>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</si>
  <si>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</si>
  <si>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</si>
  <si>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</si>
  <si>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</si>
  <si>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</si>
  <si>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</si>
  <si>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</si>
  <si>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</si>
  <si>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</si>
  <si>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</si>
  <si>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</si>
  <si>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</si>
  <si>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</si>
  <si>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</si>
  <si>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</si>
  <si>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</si>
  <si>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</si>
  <si>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鹿児島県阿久根市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</si>
  <si>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</si>
  <si>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</si>
  <si>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</si>
  <si>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</si>
  <si>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</si>
  <si>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</si>
  <si>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</si>
  <si>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</si>
  <si>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</si>
  <si>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</si>
  <si>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</si>
  <si>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</si>
  <si>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</si>
  <si>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</si>
  <si>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</si>
  <si>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</si>
  <si>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</si>
  <si>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</si>
  <si>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</si>
  <si>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</si>
  <si>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</si>
  <si>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</si>
  <si>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</si>
  <si>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</si>
  <si>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</si>
  <si>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</si>
  <si>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</si>
  <si>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</si>
  <si>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</si>
  <si>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</si>
  <si>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</si>
  <si>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</si>
  <si>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</si>
  <si>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</si>
  <si>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</si>
  <si>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</si>
  <si>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</si>
  <si>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</si>
  <si>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</si>
  <si>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</si>
  <si>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</si>
  <si>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</si>
  <si>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</si>
  <si>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</si>
  <si>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</si>
  <si>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</si>
  <si>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</si>
  <si>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</si>
  <si>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</si>
  <si>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</si>
  <si>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</si>
  <si>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</si>
  <si>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</si>
  <si>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</si>
  <si>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</si>
  <si>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</si>
  <si>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</si>
  <si>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</si>
  <si>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</si>
  <si>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</si>
  <si>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</si>
  <si>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</si>
  <si>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</si>
  <si>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</si>
  <si>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</si>
  <si>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</si>
  <si>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</si>
  <si>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</si>
  <si>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</si>
  <si>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</si>
  <si>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</si>
  <si>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</si>
  <si>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</si>
  <si>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</si>
  <si>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</si>
  <si>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</si>
  <si>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</si>
  <si>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</si>
  <si>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</si>
  <si>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</si>
  <si>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</si>
  <si>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</si>
  <si>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</si>
  <si>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</si>
  <si>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</si>
  <si>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</si>
  <si>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</si>
  <si>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</si>
  <si>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</si>
  <si>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</si>
  <si>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</si>
  <si>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</si>
  <si>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</si>
  <si>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</si>
  <si>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</si>
  <si>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</si>
  <si>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</si>
  <si>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</si>
  <si>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</si>
  <si>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</si>
  <si>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</si>
  <si>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</si>
  <si>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</si>
  <si>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</si>
  <si>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</si>
  <si>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</si>
  <si>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</si>
  <si>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</si>
  <si>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</si>
  <si>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</si>
  <si>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</si>
  <si>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</si>
  <si>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</si>
  <si>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</si>
  <si>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</si>
  <si>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</si>
  <si>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</si>
  <si>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</si>
  <si>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</si>
  <si>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</si>
  <si>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</si>
  <si>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</si>
  <si>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</si>
  <si>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</si>
  <si>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</si>
  <si>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</si>
  <si>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</si>
  <si>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</si>
  <si>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</si>
  <si>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</si>
  <si>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</si>
  <si>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</si>
  <si>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</si>
  <si>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</si>
  <si>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</si>
  <si>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</si>
  <si>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</si>
  <si>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</si>
  <si>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</si>
  <si>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</si>
  <si>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</si>
  <si>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</si>
  <si>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</si>
  <si>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</si>
  <si>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</si>
  <si>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</si>
  <si>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</si>
  <si>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</si>
  <si>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</si>
  <si>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</si>
  <si>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</si>
  <si>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</si>
  <si>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</si>
  <si>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鹿児島県阿久根市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</si>
  <si>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</si>
  <si>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</si>
  <si>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</si>
  <si>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</si>
  <si>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</si>
  <si>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</si>
  <si>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</si>
  <si>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</si>
  <si>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</si>
  <si>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</si>
  <si>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</si>
  <si>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</si>
  <si>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</si>
  <si>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</si>
  <si>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</si>
  <si>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</si>
  <si>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</si>
  <si>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</si>
  <si>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</si>
  <si>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</si>
  <si>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</si>
  <si>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</si>
  <si>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</si>
  <si>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</si>
  <si>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</si>
  <si>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</si>
  <si>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</si>
  <si>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</si>
  <si>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</si>
  <si>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</si>
  <si>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</si>
  <si>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</si>
  <si>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</si>
  <si>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</si>
  <si>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</si>
  <si>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介護保険特別会計（事業勘定）</t>
    <phoneticPr fontId="5"/>
  </si>
  <si>
    <t>後期高齢者医療特別会計</t>
    <phoneticPr fontId="5"/>
  </si>
  <si>
    <t>介護保険特別会計（介護サービス事業勘定）</t>
    <phoneticPr fontId="5"/>
  </si>
  <si>
    <t>交通災害共済特別会計</t>
    <phoneticPr fontId="5"/>
  </si>
  <si>
    <t>水道事業会計</t>
    <phoneticPr fontId="5"/>
  </si>
  <si>
    <t>法適用企業</t>
    <phoneticPr fontId="5"/>
  </si>
  <si>
    <t>簡易水道特別会計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</si>
  <si>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</si>
  <si>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</si>
  <si>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</si>
  <si>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</si>
  <si>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</si>
  <si>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</si>
  <si>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</si>
  <si>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</si>
  <si>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</si>
  <si>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</si>
  <si>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</si>
  <si>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</si>
  <si>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</si>
  <si>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</si>
  <si>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</si>
  <si>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</si>
  <si>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</si>
  <si>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</si>
  <si>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</si>
  <si>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</si>
  <si>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</si>
  <si>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</si>
  <si>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</si>
  <si>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</si>
  <si>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</si>
  <si>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</si>
  <si>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</si>
  <si>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</si>
  <si>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</si>
  <si>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</si>
  <si>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</si>
  <si>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</si>
  <si>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</si>
  <si>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</si>
  <si>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</si>
  <si>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</si>
  <si>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</si>
  <si>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</si>
  <si>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</si>
  <si>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</si>
  <si>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</si>
  <si>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</si>
  <si>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</si>
  <si>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</si>
  <si>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</si>
  <si>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</si>
  <si>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</si>
  <si>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</si>
  <si>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</si>
  <si>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</si>
  <si>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</si>
  <si>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</si>
  <si>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</si>
  <si>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</si>
  <si>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</si>
  <si>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</si>
  <si>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</si>
  <si>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</si>
  <si>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</si>
  <si>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</si>
  <si>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</si>
  <si>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</si>
  <si>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</si>
  <si>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</si>
  <si>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</si>
  <si>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</si>
  <si>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</si>
  <si>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</si>
  <si>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</si>
  <si>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</si>
  <si>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</si>
  <si>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</si>
  <si>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</si>
  <si>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</si>
  <si>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</si>
  <si>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</si>
  <si>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</si>
  <si>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</si>
  <si>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</si>
  <si>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</si>
  <si>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</si>
  <si>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</si>
  <si>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</si>
  <si>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</si>
  <si>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</si>
  <si>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</si>
  <si>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</si>
  <si>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</si>
  <si>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</si>
  <si>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</si>
  <si>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</si>
  <si>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</si>
  <si>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</si>
  <si>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</si>
  <si>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</si>
  <si>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</si>
  <si>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</si>
  <si>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</si>
  <si>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</si>
  <si>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</si>
  <si>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</si>
  <si>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</si>
  <si>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</si>
  <si>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</si>
  <si>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</si>
  <si>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</si>
  <si>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</si>
  <si>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</si>
  <si>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</si>
  <si>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</si>
  <si>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</si>
  <si>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</si>
  <si>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</si>
  <si>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</si>
  <si>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</si>
  <si>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</si>
  <si>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</si>
  <si>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</si>
  <si>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</si>
  <si>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</si>
  <si>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</si>
  <si>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</si>
  <si>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</si>
  <si>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</si>
  <si>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</si>
  <si>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</si>
  <si>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</si>
  <si>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</si>
  <si>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</si>
  <si>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</si>
  <si>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</si>
  <si>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</si>
  <si>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</si>
  <si>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</si>
  <si>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</si>
  <si>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</si>
  <si>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</si>
  <si>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</si>
  <si>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</si>
  <si>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</si>
  <si>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</si>
  <si>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</si>
  <si>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</si>
  <si>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</si>
  <si>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0.44</t>
  </si>
  <si>
    <t>▲ 0.96</t>
  </si>
  <si>
    <t>水道事業会計</t>
  </si>
  <si>
    <t>一般会計</t>
  </si>
  <si>
    <t>介護保険特別会計（事業勘定）</t>
  </si>
  <si>
    <t>国民健康保険特別会計（事業勘定）</t>
  </si>
  <si>
    <t>介護保険特別会計（介護サービス事業勘定）</t>
  </si>
  <si>
    <t>交通災害共済特別会計</t>
  </si>
  <si>
    <t>後期高齢者医療特別会計</t>
  </si>
  <si>
    <t>国民健康保険特別会計（直営診療施設勘定）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</si>
  <si>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</si>
  <si>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</si>
  <si>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</si>
  <si>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</si>
  <si>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</si>
  <si>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</si>
  <si>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</si>
  <si>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</si>
  <si>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鹿児島県市町村総合事務組合</t>
    <rPh sb="0" eb="4">
      <t>カゴシマケン</t>
    </rPh>
    <rPh sb="4" eb="7">
      <t>シチョウソン</t>
    </rPh>
    <rPh sb="7" eb="9">
      <t>ソウゴウ</t>
    </rPh>
    <rPh sb="9" eb="11">
      <t>ジム</t>
    </rPh>
    <rPh sb="11" eb="13">
      <t>クミアイ</t>
    </rPh>
    <phoneticPr fontId="2"/>
  </si>
  <si>
    <t>阿久根地区消防組合</t>
    <rPh sb="0" eb="3">
      <t>アクネ</t>
    </rPh>
    <rPh sb="3" eb="5">
      <t>チク</t>
    </rPh>
    <rPh sb="5" eb="7">
      <t>ショウボウ</t>
    </rPh>
    <rPh sb="7" eb="9">
      <t>クミアイ</t>
    </rPh>
    <phoneticPr fontId="2"/>
  </si>
  <si>
    <t>北薩広域行政事務組合</t>
    <rPh sb="0" eb="10">
      <t>ホクサツコウイキギョウセイジムクミアイ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</si>
  <si>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</si>
  <si>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</si>
  <si>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</si>
  <si>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阿久根市美しい海のまちづくり公社</t>
    <rPh sb="0" eb="4">
      <t>アクネシ</t>
    </rPh>
    <rPh sb="4" eb="5">
      <t>ウツク</t>
    </rPh>
    <rPh sb="7" eb="8">
      <t>ウミ</t>
    </rPh>
    <rPh sb="14" eb="16">
      <t>コウシャ</t>
    </rPh>
    <phoneticPr fontId="2"/>
  </si>
  <si>
    <t>阿久根食肉流通センター</t>
    <rPh sb="0" eb="3">
      <t>アクネ</t>
    </rPh>
    <rPh sb="3" eb="5">
      <t>ショクニク</t>
    </rPh>
    <rPh sb="5" eb="7">
      <t>リュウツウ</t>
    </rPh>
    <phoneticPr fontId="2"/>
  </si>
  <si>
    <t>阿久根市土地開発公社</t>
    <rPh sb="0" eb="4">
      <t>アクネシ</t>
    </rPh>
    <rPh sb="4" eb="6">
      <t>トチ</t>
    </rPh>
    <rPh sb="6" eb="8">
      <t>カイハツ</t>
    </rPh>
    <rPh sb="8" eb="10">
      <t>コウシャ</t>
    </rPh>
    <phoneticPr fontId="2"/>
  </si>
  <si>
    <t>市有施設整備基金</t>
    <rPh sb="0" eb="2">
      <t>シユウ</t>
    </rPh>
    <rPh sb="2" eb="4">
      <t>シセツ</t>
    </rPh>
    <rPh sb="4" eb="6">
      <t>セイビ</t>
    </rPh>
    <rPh sb="6" eb="8">
      <t>キキン</t>
    </rPh>
    <phoneticPr fontId="5"/>
  </si>
  <si>
    <t>市民交流施設整備基金</t>
    <rPh sb="0" eb="2">
      <t>シミン</t>
    </rPh>
    <rPh sb="2" eb="4">
      <t>コウリュウ</t>
    </rPh>
    <rPh sb="4" eb="6">
      <t>シセツ</t>
    </rPh>
    <rPh sb="6" eb="8">
      <t>セイビ</t>
    </rPh>
    <rPh sb="8" eb="10">
      <t>キキン</t>
    </rPh>
    <phoneticPr fontId="5"/>
  </si>
  <si>
    <t>地域振興基金</t>
    <rPh sb="0" eb="2">
      <t>チイキ</t>
    </rPh>
    <rPh sb="2" eb="4">
      <t>シンコウ</t>
    </rPh>
    <rPh sb="4" eb="6">
      <t>キキン</t>
    </rPh>
    <phoneticPr fontId="5"/>
  </si>
  <si>
    <t>ふるさと創生基金</t>
    <rPh sb="4" eb="6">
      <t>ソウセイ</t>
    </rPh>
    <rPh sb="6" eb="8">
      <t>キキン</t>
    </rPh>
    <phoneticPr fontId="5"/>
  </si>
  <si>
    <t>退職手当準備基金</t>
    <rPh sb="0" eb="2">
      <t>タイショク</t>
    </rPh>
    <rPh sb="2" eb="4">
      <t>テアテ</t>
    </rPh>
    <rPh sb="4" eb="6">
      <t>ジュンビ</t>
    </rPh>
    <rPh sb="6" eb="8">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</si>
  <si>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</si>
  <si>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</si>
  <si>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</si>
  <si>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</si>
  <si>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</si>
  <si>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</si>
  <si>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</si>
  <si>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充当可能財源等が将来負担額を上回り，将来負担比率は算定されないため該当なし。
　有形固定資産減価償却率については，平成３０年度に市民会館を建て替えたため全体としては減少しているが，類似団体内平均値より高い水準にあり，公共施設等の老朽化が進んでいることが分かる。公共施設等総合管理計画に基づいて，老朽化した施設の集約化・複合化や除却を進め，公共施設等の適正配置と施設総量の縮減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</si>
  <si>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</si>
  <si>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</si>
  <si>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</si>
  <si>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</si>
  <si>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</si>
  <si>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</si>
  <si>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充当可能財源等が将来負担額を上回り，将来負担比率は算定されないため該当なし。
　実質公債費比率については，公債費減少に伴い減少しているが，平成３０年度に完了した市民交流施設整備事業や継続事業である新焼却処分場整備など大型事業に係る地方債発行により，今後，公債費の増加が見込まれるため，新規地方債発行の抑制や繰上償還を行い，地方債現在高の縮減に取り組む。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</si>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</sst>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5060-4E15-8BAC-3229C5022E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78596</c:v>
                </c:pt>
                <c:pt idx="1">
                  <c:v>55017</c:v>
                </c:pt>
                <c:pt idx="2">
                  <c:v>122406</c:v>
                </c:pt>
                <c:pt idx="3">
                  <c:v>122308</c:v>
                </c:pt>
                <c:pt idx="4">
                  <c:v>114841</c:v>
                </c:pt>
              </c:numCache>
            </c:numRef>
          </c:val>
          <c:smooth val="0"/>
          <c:extLst>
            <c:ext xmlns:c16="http://schemas.microsoft.com/office/drawing/2014/chart" uri="{C3380CC4-5D6E-409C-BE32-E72D297353CC}">
              <c16:uniqueId val="{00000001-5060-4E15-8BAC-3229C5022EE1}"/>
            </c:ext>
          </c:extLst>
        </c:ser>
        <c:dLbls>
          <c:showLegendKey val="0"/>
          <c:showVal val="0"/>
          <c:showCatName val="0"/>
          <c:showSerName val="0"/>
          <c:showPercent val="0"/>
          <c:showBubbleSize val="0"/>
        </c:dLbls>
        <c:marker val="1"/>
        <c:smooth val="0"/>
        <c:axId val="720830704"/>
        <c:axId val="720831488"/>
      </c:lineChart>
      <c:catAx>
        <c:axId val="720830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0831488"/>
        <c:crosses val="autoZero"/>
        <c:auto val="1"/>
        <c:lblAlgn val="ctr"/>
        <c:lblOffset val="100"/>
        <c:tickLblSkip val="1"/>
        <c:tickMarkSkip val="1"/>
        <c:noMultiLvlLbl val="0"/>
      </c:catAx>
      <c:valAx>
        <c:axId val="720831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0830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4.76</c:v>
                </c:pt>
                <c:pt idx="1">
                  <c:v>9.61</c:v>
                </c:pt>
                <c:pt idx="2">
                  <c:v>9.26</c:v>
                </c:pt>
                <c:pt idx="3">
                  <c:v>6.81</c:v>
                </c:pt>
                <c:pt idx="4">
                  <c:v>7.22</c:v>
                </c:pt>
              </c:numCache>
            </c:numRef>
          </c:val>
          <c:extLst>
            <c:ext xmlns:c16="http://schemas.microsoft.com/office/drawing/2014/chart" uri="{C3380CC4-5D6E-409C-BE32-E72D297353CC}">
              <c16:uniqueId val="{00000000-324C-46A1-9221-1B3FCA001A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31.02</c:v>
                </c:pt>
                <c:pt idx="1">
                  <c:v>32.33</c:v>
                </c:pt>
                <c:pt idx="2">
                  <c:v>32.31</c:v>
                </c:pt>
                <c:pt idx="3">
                  <c:v>32.299999999999997</c:v>
                </c:pt>
                <c:pt idx="4">
                  <c:v>35.909999999999997</c:v>
                </c:pt>
              </c:numCache>
            </c:numRef>
          </c:val>
          <c:extLst>
            <c:ext xmlns:c16="http://schemas.microsoft.com/office/drawing/2014/chart" uri="{C3380CC4-5D6E-409C-BE32-E72D297353CC}">
              <c16:uniqueId val="{00000001-324C-46A1-9221-1B3FCA001A5E}"/>
            </c:ext>
          </c:extLst>
        </c:ser>
        <c:dLbls>
          <c:showLegendKey val="0"/>
          <c:showVal val="0"/>
          <c:showCatName val="0"/>
          <c:showSerName val="0"/>
          <c:showPercent val="0"/>
          <c:showBubbleSize val="0"/>
        </c:dLbls>
        <c:gapWidth val="250"/>
        <c:overlap val="100"/>
        <c:axId val="720832664"/>
        <c:axId val="720831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2.65</c:v>
                </c:pt>
                <c:pt idx="1">
                  <c:v>4.91</c:v>
                </c:pt>
                <c:pt idx="2">
                  <c:v>-0.44</c:v>
                </c:pt>
                <c:pt idx="3">
                  <c:v>-0.96</c:v>
                </c:pt>
                <c:pt idx="4">
                  <c:v>3.99</c:v>
                </c:pt>
              </c:numCache>
            </c:numRef>
          </c:val>
          <c:smooth val="0"/>
          <c:extLst>
            <c:ext xmlns:c16="http://schemas.microsoft.com/office/drawing/2014/chart" uri="{C3380CC4-5D6E-409C-BE32-E72D297353CC}">
              <c16:uniqueId val="{00000002-324C-46A1-9221-1B3FCA001A5E}"/>
            </c:ext>
          </c:extLst>
        </c:ser>
        <c:dLbls>
          <c:showLegendKey val="0"/>
          <c:showVal val="0"/>
          <c:showCatName val="0"/>
          <c:showSerName val="0"/>
          <c:showPercent val="0"/>
          <c:showBubbleSize val="0"/>
        </c:dLbls>
        <c:marker val="1"/>
        <c:smooth val="0"/>
        <c:axId val="720832664"/>
        <c:axId val="720831880"/>
      </c:lineChart>
      <c:catAx>
        <c:axId val="72083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0831880"/>
        <c:crosses val="autoZero"/>
        <c:auto val="1"/>
        <c:lblAlgn val="ctr"/>
        <c:lblOffset val="100"/>
        <c:tickLblSkip val="1"/>
        <c:tickMarkSkip val="1"/>
        <c:noMultiLvlLbl val="0"/>
      </c:catAx>
      <c:valAx>
        <c:axId val="720831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83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AE3-4EDC-AE23-DA70EB2CAC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E3-4EDC-AE23-DA70EB2CACF3}"/>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6AE3-4EDC-AE23-DA70EB2CACF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6AE3-4EDC-AE23-DA70EB2CACF3}"/>
            </c:ext>
          </c:extLst>
        </c:ser>
        <c:ser>
          <c:idx val="4"/>
          <c:order val="4"/>
          <c:tx>
            <c:strRef>
              <c:f>データシート!$A$31</c:f>
              <c:strCache>
                <c:ptCount val="1"/>
                <c:pt idx="0">
                  <c:v>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6AE3-4EDC-AE23-DA70EB2CACF3}"/>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0.06</c:v>
                </c:pt>
                <c:pt idx="6">
                  <c:v>#N/A</c:v>
                </c:pt>
                <c:pt idx="7">
                  <c:v>0.06</c:v>
                </c:pt>
                <c:pt idx="8">
                  <c:v>#N/A</c:v>
                </c:pt>
                <c:pt idx="9">
                  <c:v>0.06</c:v>
                </c:pt>
              </c:numCache>
            </c:numRef>
          </c:val>
          <c:extLst>
            <c:ext xmlns:c16="http://schemas.microsoft.com/office/drawing/2014/chart" uri="{C3380CC4-5D6E-409C-BE32-E72D297353CC}">
              <c16:uniqueId val="{00000005-6AE3-4EDC-AE23-DA70EB2CACF3}"/>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1.02</c:v>
                </c:pt>
                <c:pt idx="2">
                  <c:v>#N/A</c:v>
                </c:pt>
                <c:pt idx="3">
                  <c:v>0.89</c:v>
                </c:pt>
                <c:pt idx="4">
                  <c:v>#N/A</c:v>
                </c:pt>
                <c:pt idx="5">
                  <c:v>0.87</c:v>
                </c:pt>
                <c:pt idx="6">
                  <c:v>#N/A</c:v>
                </c:pt>
                <c:pt idx="7">
                  <c:v>0.9</c:v>
                </c:pt>
                <c:pt idx="8">
                  <c:v>#N/A</c:v>
                </c:pt>
                <c:pt idx="9">
                  <c:v>0.57999999999999996</c:v>
                </c:pt>
              </c:numCache>
            </c:numRef>
          </c:val>
          <c:extLst>
            <c:ext xmlns:c16="http://schemas.microsoft.com/office/drawing/2014/chart" uri="{C3380CC4-5D6E-409C-BE32-E72D297353CC}">
              <c16:uniqueId val="{00000006-6AE3-4EDC-AE23-DA70EB2CACF3}"/>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0.79</c:v>
                </c:pt>
                <c:pt idx="2">
                  <c:v>#N/A</c:v>
                </c:pt>
                <c:pt idx="3">
                  <c:v>1.21</c:v>
                </c:pt>
                <c:pt idx="4">
                  <c:v>#N/A</c:v>
                </c:pt>
                <c:pt idx="5">
                  <c:v>1.99</c:v>
                </c:pt>
                <c:pt idx="6">
                  <c:v>#N/A</c:v>
                </c:pt>
                <c:pt idx="7">
                  <c:v>1.1599999999999999</c:v>
                </c:pt>
                <c:pt idx="8">
                  <c:v>#N/A</c:v>
                </c:pt>
                <c:pt idx="9">
                  <c:v>0.81</c:v>
                </c:pt>
              </c:numCache>
            </c:numRef>
          </c:val>
          <c:extLst>
            <c:ext xmlns:c16="http://schemas.microsoft.com/office/drawing/2014/chart" uri="{C3380CC4-5D6E-409C-BE32-E72D297353CC}">
              <c16:uniqueId val="{00000007-6AE3-4EDC-AE23-DA70EB2CAC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4.75</c:v>
                </c:pt>
                <c:pt idx="2">
                  <c:v>#N/A</c:v>
                </c:pt>
                <c:pt idx="3">
                  <c:v>9.6</c:v>
                </c:pt>
                <c:pt idx="4">
                  <c:v>#N/A</c:v>
                </c:pt>
                <c:pt idx="5">
                  <c:v>9.25</c:v>
                </c:pt>
                <c:pt idx="6">
                  <c:v>#N/A</c:v>
                </c:pt>
                <c:pt idx="7">
                  <c:v>6.8</c:v>
                </c:pt>
                <c:pt idx="8">
                  <c:v>#N/A</c:v>
                </c:pt>
                <c:pt idx="9">
                  <c:v>7.22</c:v>
                </c:pt>
              </c:numCache>
            </c:numRef>
          </c:val>
          <c:extLst>
            <c:ext xmlns:c16="http://schemas.microsoft.com/office/drawing/2014/chart" uri="{C3380CC4-5D6E-409C-BE32-E72D297353CC}">
              <c16:uniqueId val="{00000008-6AE3-4EDC-AE23-DA70EB2CACF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13.56</c:v>
                </c:pt>
                <c:pt idx="2">
                  <c:v>#N/A</c:v>
                </c:pt>
                <c:pt idx="3">
                  <c:v>14.68</c:v>
                </c:pt>
                <c:pt idx="4">
                  <c:v>#N/A</c:v>
                </c:pt>
                <c:pt idx="5">
                  <c:v>17.21</c:v>
                </c:pt>
                <c:pt idx="6">
                  <c:v>#N/A</c:v>
                </c:pt>
                <c:pt idx="7">
                  <c:v>18.2</c:v>
                </c:pt>
                <c:pt idx="8">
                  <c:v>#N/A</c:v>
                </c:pt>
                <c:pt idx="9">
                  <c:v>17.22</c:v>
                </c:pt>
              </c:numCache>
            </c:numRef>
          </c:val>
          <c:extLst>
            <c:ext xmlns:c16="http://schemas.microsoft.com/office/drawing/2014/chart" uri="{C3380CC4-5D6E-409C-BE32-E72D297353CC}">
              <c16:uniqueId val="{00000009-6AE3-4EDC-AE23-DA70EB2CACF3}"/>
            </c:ext>
          </c:extLst>
        </c:ser>
        <c:dLbls>
          <c:showLegendKey val="0"/>
          <c:showVal val="0"/>
          <c:showCatName val="0"/>
          <c:showSerName val="0"/>
          <c:showPercent val="0"/>
          <c:showBubbleSize val="0"/>
        </c:dLbls>
        <c:gapWidth val="150"/>
        <c:overlap val="100"/>
        <c:axId val="720829920"/>
        <c:axId val="716640336"/>
      </c:barChart>
      <c:catAx>
        <c:axId val="7208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6640336"/>
        <c:crosses val="autoZero"/>
        <c:auto val="1"/>
        <c:lblAlgn val="ctr"/>
        <c:lblOffset val="100"/>
        <c:tickLblSkip val="1"/>
        <c:tickMarkSkip val="1"/>
        <c:noMultiLvlLbl val="0"/>
      </c:catAx>
      <c:valAx>
        <c:axId val="71664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82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819</c:v>
                </c:pt>
                <c:pt idx="5">
                  <c:v>762</c:v>
                </c:pt>
                <c:pt idx="8">
                  <c:v>781</c:v>
                </c:pt>
                <c:pt idx="11">
                  <c:v>782</c:v>
                </c:pt>
                <c:pt idx="14">
                  <c:v>773</c:v>
                </c:pt>
              </c:numCache>
            </c:numRef>
          </c:val>
          <c:extLst>
            <c:ext xmlns:c16="http://schemas.microsoft.com/office/drawing/2014/chart" uri="{C3380CC4-5D6E-409C-BE32-E72D297353CC}">
              <c16:uniqueId val="{00000000-2E5B-4582-AB50-92F7D5F138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2E5B-4582-AB50-92F7D5F138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8</c:v>
                </c:pt>
                <c:pt idx="6">
                  <c:v>8</c:v>
                </c:pt>
                <c:pt idx="9">
                  <c:v>8</c:v>
                </c:pt>
                <c:pt idx="12">
                  <c:v>6</c:v>
                </c:pt>
              </c:numCache>
            </c:numRef>
          </c:val>
          <c:extLst>
            <c:ext xmlns:c16="http://schemas.microsoft.com/office/drawing/2014/chart" uri="{C3380CC4-5D6E-409C-BE32-E72D297353CC}">
              <c16:uniqueId val="{00000002-2E5B-4582-AB50-92F7D5F138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c:v>
                </c:pt>
                <c:pt idx="3">
                  <c:v>51</c:v>
                </c:pt>
                <c:pt idx="6">
                  <c:v>31</c:v>
                </c:pt>
                <c:pt idx="9">
                  <c:v>34</c:v>
                </c:pt>
                <c:pt idx="12">
                  <c:v>30</c:v>
                </c:pt>
              </c:numCache>
            </c:numRef>
          </c:val>
          <c:extLst>
            <c:ext xmlns:c16="http://schemas.microsoft.com/office/drawing/2014/chart" uri="{C3380CC4-5D6E-409C-BE32-E72D297353CC}">
              <c16:uniqueId val="{00000003-2E5B-4582-AB50-92F7D5F138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c:v>
                </c:pt>
                <c:pt idx="3">
                  <c:v>52</c:v>
                </c:pt>
                <c:pt idx="6">
                  <c:v>82</c:v>
                </c:pt>
                <c:pt idx="9">
                  <c:v>95</c:v>
                </c:pt>
                <c:pt idx="12">
                  <c:v>103</c:v>
                </c:pt>
              </c:numCache>
            </c:numRef>
          </c:val>
          <c:extLst>
            <c:ext xmlns:c16="http://schemas.microsoft.com/office/drawing/2014/chart" uri="{C3380CC4-5D6E-409C-BE32-E72D297353CC}">
              <c16:uniqueId val="{00000004-2E5B-4582-AB50-92F7D5F138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5B-4582-AB50-92F7D5F138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5B-4582-AB50-92F7D5F138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1136</c:v>
                </c:pt>
                <c:pt idx="3">
                  <c:v>1024</c:v>
                </c:pt>
                <c:pt idx="6">
                  <c:v>1020</c:v>
                </c:pt>
                <c:pt idx="9">
                  <c:v>1010</c:v>
                </c:pt>
                <c:pt idx="12">
                  <c:v>1000</c:v>
                </c:pt>
              </c:numCache>
            </c:numRef>
          </c:val>
          <c:extLst>
            <c:ext xmlns:c16="http://schemas.microsoft.com/office/drawing/2014/chart" uri="{C3380CC4-5D6E-409C-BE32-E72D297353CC}">
              <c16:uniqueId val="{00000007-2E5B-4582-AB50-92F7D5F13850}"/>
            </c:ext>
          </c:extLst>
        </c:ser>
        <c:dLbls>
          <c:showLegendKey val="0"/>
          <c:showVal val="0"/>
          <c:showCatName val="0"/>
          <c:showSerName val="0"/>
          <c:showPercent val="0"/>
          <c:showBubbleSize val="0"/>
        </c:dLbls>
        <c:gapWidth val="100"/>
        <c:overlap val="100"/>
        <c:axId val="456602176"/>
        <c:axId val="780630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431</c:v>
                </c:pt>
                <c:pt idx="2">
                  <c:v>#N/A</c:v>
                </c:pt>
                <c:pt idx="3">
                  <c:v>#N/A</c:v>
                </c:pt>
                <c:pt idx="4">
                  <c:v>373</c:v>
                </c:pt>
                <c:pt idx="5">
                  <c:v>#N/A</c:v>
                </c:pt>
                <c:pt idx="6">
                  <c:v>#N/A</c:v>
                </c:pt>
                <c:pt idx="7">
                  <c:v>361</c:v>
                </c:pt>
                <c:pt idx="8">
                  <c:v>#N/A</c:v>
                </c:pt>
                <c:pt idx="9">
                  <c:v>#N/A</c:v>
                </c:pt>
                <c:pt idx="10">
                  <c:v>365</c:v>
                </c:pt>
                <c:pt idx="11">
                  <c:v>#N/A</c:v>
                </c:pt>
                <c:pt idx="12">
                  <c:v>#N/A</c:v>
                </c:pt>
                <c:pt idx="13">
                  <c:v>366</c:v>
                </c:pt>
                <c:pt idx="14">
                  <c:v>#N/A</c:v>
                </c:pt>
              </c:numCache>
            </c:numRef>
          </c:val>
          <c:smooth val="0"/>
          <c:extLst>
            <c:ext xmlns:c16="http://schemas.microsoft.com/office/drawing/2014/chart" uri="{C3380CC4-5D6E-409C-BE32-E72D297353CC}">
              <c16:uniqueId val="{00000008-2E5B-4582-AB50-92F7D5F13850}"/>
            </c:ext>
          </c:extLst>
        </c:ser>
        <c:dLbls>
          <c:showLegendKey val="0"/>
          <c:showVal val="0"/>
          <c:showCatName val="0"/>
          <c:showSerName val="0"/>
          <c:showPercent val="0"/>
          <c:showBubbleSize val="0"/>
        </c:dLbls>
        <c:marker val="1"/>
        <c:smooth val="0"/>
        <c:axId val="456602176"/>
        <c:axId val="780630680"/>
      </c:lineChart>
      <c:catAx>
        <c:axId val="45660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0630680"/>
        <c:crosses val="autoZero"/>
        <c:auto val="1"/>
        <c:lblAlgn val="ctr"/>
        <c:lblOffset val="100"/>
        <c:tickLblSkip val="1"/>
        <c:tickMarkSkip val="1"/>
        <c:noMultiLvlLbl val="0"/>
      </c:catAx>
      <c:valAx>
        <c:axId val="78063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60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7311</c:v>
                </c:pt>
                <c:pt idx="5">
                  <c:v>7180</c:v>
                </c:pt>
                <c:pt idx="8">
                  <c:v>7293</c:v>
                </c:pt>
                <c:pt idx="11">
                  <c:v>7753</c:v>
                </c:pt>
                <c:pt idx="14">
                  <c:v>8216</c:v>
                </c:pt>
              </c:numCache>
            </c:numRef>
          </c:val>
          <c:extLst>
            <c:ext xmlns:c16="http://schemas.microsoft.com/office/drawing/2014/chart" uri="{C3380CC4-5D6E-409C-BE32-E72D297353CC}">
              <c16:uniqueId val="{00000000-8E66-498A-972C-664EDB243E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390</c:v>
                </c:pt>
                <c:pt idx="5">
                  <c:v>522</c:v>
                </c:pt>
                <c:pt idx="8">
                  <c:v>599</c:v>
                </c:pt>
                <c:pt idx="11">
                  <c:v>635</c:v>
                </c:pt>
                <c:pt idx="14">
                  <c:v>653</c:v>
                </c:pt>
              </c:numCache>
            </c:numRef>
          </c:val>
          <c:extLst>
            <c:ext xmlns:c16="http://schemas.microsoft.com/office/drawing/2014/chart" uri="{C3380CC4-5D6E-409C-BE32-E72D297353CC}">
              <c16:uniqueId val="{00000001-8E66-498A-972C-664EDB243E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5937</c:v>
                </c:pt>
                <c:pt idx="5">
                  <c:v>6590</c:v>
                </c:pt>
                <c:pt idx="8">
                  <c:v>6971</c:v>
                </c:pt>
                <c:pt idx="11">
                  <c:v>6997</c:v>
                </c:pt>
                <c:pt idx="14">
                  <c:v>7154</c:v>
                </c:pt>
              </c:numCache>
            </c:numRef>
          </c:val>
          <c:extLst>
            <c:ext xmlns:c16="http://schemas.microsoft.com/office/drawing/2014/chart" uri="{C3380CC4-5D6E-409C-BE32-E72D297353CC}">
              <c16:uniqueId val="{00000002-8E66-498A-972C-664EDB243E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66-498A-972C-664EDB243E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66-498A-972C-664EDB243E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5-8E66-498A-972C-664EDB243E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1559</c:v>
                </c:pt>
                <c:pt idx="3">
                  <c:v>1473</c:v>
                </c:pt>
                <c:pt idx="6">
                  <c:v>1412</c:v>
                </c:pt>
                <c:pt idx="9">
                  <c:v>1316</c:v>
                </c:pt>
                <c:pt idx="12">
                  <c:v>1232</c:v>
                </c:pt>
              </c:numCache>
            </c:numRef>
          </c:val>
          <c:extLst>
            <c:ext xmlns:c16="http://schemas.microsoft.com/office/drawing/2014/chart" uri="{C3380CC4-5D6E-409C-BE32-E72D297353CC}">
              <c16:uniqueId val="{00000006-8E66-498A-972C-664EDB243E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278</c:v>
                </c:pt>
                <c:pt idx="3">
                  <c:v>250</c:v>
                </c:pt>
                <c:pt idx="6">
                  <c:v>227</c:v>
                </c:pt>
                <c:pt idx="9">
                  <c:v>201</c:v>
                </c:pt>
                <c:pt idx="12">
                  <c:v>174</c:v>
                </c:pt>
              </c:numCache>
            </c:numRef>
          </c:val>
          <c:extLst>
            <c:ext xmlns:c16="http://schemas.microsoft.com/office/drawing/2014/chart" uri="{C3380CC4-5D6E-409C-BE32-E72D297353CC}">
              <c16:uniqueId val="{00000007-8E66-498A-972C-664EDB243E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978</c:v>
                </c:pt>
                <c:pt idx="3">
                  <c:v>1098</c:v>
                </c:pt>
                <c:pt idx="6">
                  <c:v>1215</c:v>
                </c:pt>
                <c:pt idx="9">
                  <c:v>1275</c:v>
                </c:pt>
                <c:pt idx="12">
                  <c:v>1320</c:v>
                </c:pt>
              </c:numCache>
            </c:numRef>
          </c:val>
          <c:extLst>
            <c:ext xmlns:c16="http://schemas.microsoft.com/office/drawing/2014/chart" uri="{C3380CC4-5D6E-409C-BE32-E72D297353CC}">
              <c16:uniqueId val="{00000008-8E66-498A-972C-664EDB243E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66-498A-972C-664EDB243E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9626</c:v>
                </c:pt>
                <c:pt idx="3">
                  <c:v>9568</c:v>
                </c:pt>
                <c:pt idx="6">
                  <c:v>10114</c:v>
                </c:pt>
                <c:pt idx="9">
                  <c:v>10560</c:v>
                </c:pt>
                <c:pt idx="12">
                  <c:v>11292</c:v>
                </c:pt>
              </c:numCache>
            </c:numRef>
          </c:val>
          <c:extLst>
            <c:ext xmlns:c16="http://schemas.microsoft.com/office/drawing/2014/chart" uri="{C3380CC4-5D6E-409C-BE32-E72D297353CC}">
              <c16:uniqueId val="{0000000A-8E66-498A-972C-664EDB243E92}"/>
            </c:ext>
          </c:extLst>
        </c:ser>
        <c:dLbls>
          <c:showLegendKey val="0"/>
          <c:showVal val="0"/>
          <c:showCatName val="0"/>
          <c:showSerName val="0"/>
          <c:showPercent val="0"/>
          <c:showBubbleSize val="0"/>
        </c:dLbls>
        <c:gapWidth val="100"/>
        <c:overlap val="100"/>
        <c:axId val="780631464"/>
        <c:axId val="780633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66-498A-972C-664EDB243E92}"/>
            </c:ext>
          </c:extLst>
        </c:ser>
        <c:dLbls>
          <c:showLegendKey val="0"/>
          <c:showVal val="0"/>
          <c:showCatName val="0"/>
          <c:showSerName val="0"/>
          <c:showPercent val="0"/>
          <c:showBubbleSize val="0"/>
        </c:dLbls>
        <c:marker val="1"/>
        <c:smooth val="0"/>
        <c:axId val="780631464"/>
        <c:axId val="780633816"/>
      </c:lineChart>
      <c:catAx>
        <c:axId val="78063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0633816"/>
        <c:crosses val="autoZero"/>
        <c:auto val="1"/>
        <c:lblAlgn val="ctr"/>
        <c:lblOffset val="100"/>
        <c:tickLblSkip val="1"/>
        <c:tickMarkSkip val="1"/>
        <c:noMultiLvlLbl val="0"/>
      </c:catAx>
      <c:valAx>
        <c:axId val="78063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063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2022</c:v>
                </c:pt>
                <c:pt idx="1">
                  <c:v>2021</c:v>
                </c:pt>
                <c:pt idx="2">
                  <c:v>2245</c:v>
                </c:pt>
              </c:numCache>
            </c:numRef>
          </c:val>
          <c:extLst>
            <c:ext xmlns:c16="http://schemas.microsoft.com/office/drawing/2014/chart" uri="{C3380CC4-5D6E-409C-BE32-E72D297353CC}">
              <c16:uniqueId val="{00000000-163F-49E3-8A93-E25EAE1A94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718</c:v>
                </c:pt>
                <c:pt idx="1">
                  <c:v>720</c:v>
                </c:pt>
                <c:pt idx="2">
                  <c:v>720</c:v>
                </c:pt>
              </c:numCache>
            </c:numRef>
          </c:val>
          <c:extLst>
            <c:ext xmlns:c16="http://schemas.microsoft.com/office/drawing/2014/chart" uri="{C3380CC4-5D6E-409C-BE32-E72D297353CC}">
              <c16:uniqueId val="{00000001-163F-49E3-8A93-E25EAE1A94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3826</c:v>
                </c:pt>
                <c:pt idx="1">
                  <c:v>3733</c:v>
                </c:pt>
                <c:pt idx="2">
                  <c:v>3664</c:v>
                </c:pt>
              </c:numCache>
            </c:numRef>
          </c:val>
          <c:extLst>
            <c:ext xmlns:c16="http://schemas.microsoft.com/office/drawing/2014/chart" uri="{C3380CC4-5D6E-409C-BE32-E72D297353CC}">
              <c16:uniqueId val="{00000002-163F-49E3-8A93-E25EAE1A943B}"/>
            </c:ext>
          </c:extLst>
        </c:ser>
        <c:dLbls>
          <c:showLegendKey val="0"/>
          <c:showVal val="0"/>
          <c:showCatName val="0"/>
          <c:showSerName val="0"/>
          <c:showPercent val="0"/>
          <c:showBubbleSize val="0"/>
        </c:dLbls>
        <c:gapWidth val="120"/>
        <c:overlap val="100"/>
        <c:axId val="780632640"/>
        <c:axId val="780633032"/>
      </c:barChart>
      <c:catAx>
        <c:axId val="78063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80633032"/>
        <c:crosses val="autoZero"/>
        <c:auto val="1"/>
        <c:lblAlgn val="ctr"/>
        <c:lblOffset val="100"/>
        <c:tickLblSkip val="1"/>
        <c:tickMarkSkip val="1"/>
        <c:noMultiLvlLbl val="0"/>
      </c:catAx>
      <c:valAx>
        <c:axId val="780633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8063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{C313ADFC-8750-4AC5-84A0-75471A94261B}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C6D-4AAA-8F77-3CD70B0ECC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{BA3925C8-4AFE-4911-A07A-F21FF99127FF}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6D-4AAA-8F77-3CD70B0ECC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{BF26C45E-07A4-437E-8BD3-9F0AE449CB89}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6D-4AAA-8F77-3CD70B0ECC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{14F64084-C638-4AF1-BB16-084423913EA5}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6D-4AAA-8F77-3CD70B0ECC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{15166A61-4CAF-44EE-BCBC-B35F4FD4269E}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6D-4AAA-8F77-3CD70B0ECCA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{49E209AA-82FA-459F-916B-7D24C55E2541}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C6D-4AAA-8F77-3CD70B0ECCA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{57584576-EA62-49F5-A594-35AED456C274}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C6D-4AAA-8F77-3CD70B0ECCA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{48BFF222-FF39-43B4-8F6C-AC960260948E}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C6D-4AAA-8F77-3CD70B0ECCA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{0E8CDAE6-CCCB-41D2-8A17-978A4D87EC71}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C6D-4AAA-8F77-3CD70B0ECC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71.099999999999994</c:v>
                </c:pt>
                <c:pt idx="24">
                  <c:v>68.599999999999994</c:v>
                </c:pt>
                <c:pt idx="32">
                  <c:v>68.599999999999994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C6D-4AAA-8F77-3CD70B0ECC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{35C210EF-E431-45F4-8BB1-90448075570B}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C6D-4AAA-8F77-3CD70B0ECC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{F9687D8D-E4D3-4E16-A998-C93BF41447DD}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6D-4AAA-8F77-3CD70B0ECC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{CB25CE24-B85A-47A8-A23B-DE869004AB80}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6D-4AAA-8F77-3CD70B0ECC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{8595C11E-CB88-44F9-84C3-DF5E4FE89712}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6D-4AAA-8F77-3CD70B0ECC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{C12736CD-200E-4A3C-82DF-23FA6C551032}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6D-4AAA-8F77-3CD70B0ECCA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{1470356F-C645-4460-B5B8-D794957FCF3D}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C6D-4AAA-8F77-3CD70B0ECCA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{04CD0F4F-2E34-46B9-BEDE-08516852188B}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C6D-4AAA-8F77-3CD70B0ECCA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{94C63EE3-A3E0-4D97-B44C-177DFB57E540}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C6D-4AAA-8F77-3CD70B0ECCA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{F9A88FE8-1842-4B64-A37A-4992F6C9C964}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C6D-4AAA-8F77-3CD70B0ECC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59.6</c:v>
                </c:pt>
                <c:pt idx="24">
                  <c:v>60.7</c:v>
                </c:pt>
                <c:pt idx="32">
                  <c:v>62</c:v>
                </c:pt>
              </c:numCache>
            </c:numRef>
          </c:xVal>
          <c:yVal>
            <c:numRef>
              <c:f>公会計指標分析・財政指標組合せ分析表!$BP$55:$DC$55</c:f>
              <c:numCache>
                <c:formatCode>#,##0.0;"▲ "#,##0.0</c:formatCode>
                <c:ptCount val="40"/>
                <c:pt idx="16">
                  <c:v>53.2</c:v>
                </c:pt>
                <c:pt idx="24">
                  <c:v>47.9</c:v>
                </c:pt>
                <c:pt idx="32">
                  <c:v>49</c:v>
                </c:pt>
              </c:numCache>
            </c:numRef>
          </c:yVal>
          <c:smooth val="0"/>
          <c:extLst>
            <c:ext xmlns:c16="http://schemas.microsoft.com/office/drawing/2014/chart" uri="{C3380CC4-5D6E-409C-BE32-E72D297353CC}">
              <c16:uniqueId val="{00000013-2C6D-4AAA-8F77-3CD70B0ECCA8}"/>
            </c:ext>
          </c:extLst>
        </c:ser>
        <c:dLbls>
          <c:showLegendKey val="0"/>
          <c:showVal val="1"/>
          <c:showCatName val="0"/>
          <c:showSerName val="0"/>
          <c:showPercent val="0"/>
          <c:showBubbleSize val="0"/>
        </c:dLbls>
        <c:axId val="788476504"/>
        <c:axId val="788476896"/>
      </c:scatterChart>
      <c:valAx>
        <c:axId val="788476504"/>
        <c:scaling>
          <c:orientation val="minMax"/>
          <c:max val="62.2"/>
          <c:min val="5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8476896"/>
        <c:crosses val="autoZero"/>
        <c:crossBetween val="midCat"/>
      </c:valAx>
      <c:valAx>
        <c:axId val="788476896"/>
        <c:scaling>
          <c:orientation val="minMax"/>
          <c:max val="54.1"/>
          <c:min val="47.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8476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{B9C7F017-BC45-4DF9-A348-C03E4B36C67E}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8E9-46A4-AB5B-14312422F2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{BBC043FB-DA43-4F47-8937-860D3DF74DB1}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E9-46A4-AB5B-14312422F2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{BACE9F93-5551-4B4F-A370-069ACD654BF3}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E9-46A4-AB5B-14312422F2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{C4CE8D5E-F820-43C5-BC1F-690A3011328C}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E9-46A4-AB5B-14312422F2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{C84F7B71-4DB3-420E-A7C0-6D2A4FE4B49F}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E9-46A4-AB5B-14312422F22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{D565CCFB-F202-445B-A887-5E7C462C8129}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8E9-46A4-AB5B-14312422F22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{B38FA334-648E-4175-A35D-F4E758E55808}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8E9-46A4-AB5B-14312422F22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{31AF636D-1B95-43E9-9C56-65271F7E7EAC}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8E9-46A4-AB5B-14312422F22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{4B791D70-082E-473B-B010-DD454F5934B1}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8E9-46A4-AB5B-14312422F2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7.1</c:v>
                </c:pt>
                <c:pt idx="16">
                  <c:v>6.9</c:v>
                </c:pt>
                <c:pt idx="24">
                  <c:v>6.6</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8E9-46A4-AB5B-14312422F2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{7072A0F4-13F3-4DFE-BF64-F423A73ED1BE}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8E9-46A4-AB5B-14312422F2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{8ACB632B-27CD-469B-8C3E-93573516001B}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E9-46A4-AB5B-14312422F2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{25C0BC8E-CAB7-40DB-AAB3-E64AFB4C814D}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E9-46A4-AB5B-14312422F2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{F2D6234A-74CE-4C7E-ADFF-0DC3D4E90AE6}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E9-46A4-AB5B-14312422F2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{3363ACFA-8700-43B7-959E-119C7D0F46F4}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E9-46A4-AB5B-14312422F22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{C19B613C-EE3F-4D81-A04C-77AADC12C3A3}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8E9-46A4-AB5B-14312422F22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{F9962D50-BA46-42FF-8AD0-3D01A8D43E4D}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8E9-46A4-AB5B-14312422F22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{08FDC1D9-0686-4DC4-9902-868661D2888C}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8E9-46A4-AB5B-14312422F22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{890A9C65-E3D1-466C-A62E-1AE46663E671}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8E9-46A4-AB5B-14312422F2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48E9-46A4-AB5B-14312422F22D}"/>
            </c:ext>
          </c:extLst>
        </c:ser>
        <c:dLbls>
          <c:showLegendKey val="0"/>
          <c:showVal val="1"/>
          <c:showCatName val="0"/>
          <c:showSerName val="0"/>
          <c:showPercent val="0"/>
          <c:showBubbleSize val="0"/>
        </c:dLbls>
        <c:axId val="788470232"/>
        <c:axId val="788470624"/>
      </c:scatterChart>
      <c:valAx>
        <c:axId val="788470232"/>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8470624"/>
        <c:crosses val="autoZero"/>
        <c:crossBetween val="midCat"/>
      </c:valAx>
      <c:valAx>
        <c:axId val="788470624"/>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8470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努めてきたことから繰上償還を除く元利償還金が減少しており，また，過疎対策事業債等の交付税算入率の高い有利な地方債の活用に努めたことで，算入公債費等も高い割合を占めている。</a:t>
          </a:r>
        </a:p>
        <a:p>
          <a:r>
            <a:rPr kumimoji="1" lang="ja-JP" altLang="en-US" sz="1400">
              <a:latin typeface="ＭＳ ゴシック" pitchFamily="49" charset="-128"/>
              <a:ea typeface="ＭＳ ゴシック" pitchFamily="49" charset="-128"/>
            </a:rPr>
            <a:t>　現在進行中の大規模事業により，後年度における公債費の増加が見込まれることから，新規事業・継続事業ともに事業内容の精査・検証を行い，長期的な視点のもと，交付税算入率が高い有利な地方債の活用と計画的な発行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地方債現在高は増加しているものの，退職手当負担見込額が減少したことに加え，充当可能基金が増加しているため，将来負担比率は算定されなかった。</a:t>
          </a:r>
        </a:p>
        <a:p>
          <a:r>
            <a:rPr kumimoji="1" lang="ja-JP" altLang="en-US" sz="1400">
              <a:latin typeface="ＭＳ ゴシック" pitchFamily="49" charset="-128"/>
              <a:ea typeface="ＭＳ ゴシック" pitchFamily="49" charset="-128"/>
            </a:rPr>
            <a:t>　現在進行中の大規模事業により，地方債残高の増加が続くと見込まれるため，新規事業・継続事業ともに事業内容の精査・検証を行い，長期的な視点のもと，交付税算入率が高い有利な地方債の活用と計画的な発行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鹿児島県阿久根市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市有施設整備基金に基金造成していた原子力発電施設等立地地域基盤整備交付金を住民輸送用大型バス購入他２事業の財源として約９千万円取り崩すなど，約２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５億円を同基金から取崩を行う一方で，約７千万円の積立を行い，年度末残高は約１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８億円の減となった一方で，財政調整基金は，新型コロナウイルス感染症対策として柔軟に様々な事業展開を行えるよう積み立てたため，年度末残高は約２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２億円の増となり，基金全体としては，年度末現在高は約１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更新時期を迎える多くの市有施設に対する整備・更新に係る経費などをはじめとする今後，予測される財政需要に備え，計画的に積立を行い，健全な財政運営に努める。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設備，備品及び土地を含む。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の整備又は保全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市民交流施設整備基金：市民交流施設の整備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地域振興基金：地域振興のための事業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市有施設整備基金：市有施設の整備に必要な経費の財源に充てるため取崩を行ったため。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市民交流施設整備基金：平成３０年度に整備が完了した市民交流センターの整備に必要な経費の財源に充てるため取崩を行ったため。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地域振興基金：地域振興に資する事業の財源として取り崩した一方で，ふるさと納税寄附金の積立を行ったため。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市有施設整備基金：市有施設の整備に備え，今後も継続して積み立てを行うものとする。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市民交流施設整備基金：市民交流センターの整備のために発行した地方債の償還財源または，今後併設を予定している図書館の整備に必要な経費の財源に充てるため取崩を行う予定である。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地域振興基金：ふるさと納税寄附金を継続して積み立て，地域振興のための事業の財源として活用するものとする。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源不足に対応するため２２９百万円の取崩を行った一方，地方財政法に基づく決算剰余金積立のほか，新型コロナウイルス感染症対策として柔軟に様々な事業展開を行えるよう，２１７百万円を積立てたため，残高は２２４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災害への備え等のため，過去の実績を踏まえ，残高を一定程度，確保するよう努める。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満期一括償還の市債の借入実績はないが，現在の残高を維持し，地方債の償還計画に活用することとする。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20,176
20,030
134.28
12,854,856
12,354,617
451,492
6,251,681
11,292,305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有形固定資産減価償却率については，平成３０年度に市民会館を更新したため全体としては減少しているが，その他の施設については，緩やかな上昇傾向にあり，類似団体平均よりも高い水準にある。</a:t>
          </a:r>
        </a:p>
        <a:p>
          <a:r>
            <a:rPr kumimoji="1" lang="ja-JP" altLang="en-US" sz="1100">
              <a:latin typeface="ＭＳ Ｐゴシック" panose="020B0600070205080204" pitchFamily="50" charset="-128"/>
              <a:ea typeface="ＭＳ Ｐゴシック" panose="020B0600070205080204" pitchFamily="50" charset="-128"/>
            </a:rPr>
            <a:t>　そのため，平成２８年度に策定した公共施設等総合管理計画に基づいて，老朽化した施設の集約化・複合化や除却を進め，公共施設等の適正配置と施設総量の縮減に取り組む。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1" name="テキスト ボックス 60"/>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1" name="直線コネクタ 70"/>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2"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3" name="直線コネクタ 72"/>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4"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5" name="直線コネクタ 74"/>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6"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7" name="フローチャート: 判断 76"/>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8" name="フローチャート: 判断 77"/>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9" name="フローチャート: 判断 78"/>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0" name="フローチャート: 判断 79"/>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1" name="フローチャート: 判断 80"/>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36449</xdr:rowOff>
    </xdr:from>
    <xdr:to>
      <xdr:col>23</xdr:col>
      <xdr:colOff>136525</xdr:colOff>
      <xdr:row>30</xdr:row>
      <xdr:rowOff>138049</xdr:rowOff>
    </xdr:to>
    <xdr:sp macro="" textlink="">
      <xdr:nvSpPr>
        <xdr:cNvPr id="87" name="楕円 86"/>
        <xdr:cNvSpPr/>
      </xdr:nvSpPr>
      <xdr:spPr>
        <a:xfrm>
          <a:off x="47117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14876</xdr:rowOff>
    </xdr:from>
    <xdr:ext cx="405111" cy="259045"/>
    <xdr:sp macro="" textlink="">
      <xdr:nvSpPr>
        <xdr:cNvPr id="88" name="有形固定資産減価償却率該当値テキスト"/>
        <xdr:cNvSpPr txBox="1"/>
      </xdr:nvSpPr>
      <xdr:spPr>
        <a:xfrm>
          <a:off x="4813300" y="592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89" name="楕円 88"/>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87249</xdr:rowOff>
    </xdr:to>
    <xdr:cxnSp macro="">
      <xdr:nvCxnSpPr>
        <xdr:cNvPr id="90" name="直線コネクタ 89"/>
        <xdr:cNvCxnSpPr/>
      </xdr:nvCxnSpPr>
      <xdr:spPr>
        <a:xfrm>
          <a:off x="4051300" y="6002274"/>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90424</xdr:rowOff>
    </xdr:from>
    <xdr:to>
      <xdr:col>15</xdr:col>
      <xdr:colOff>187325</xdr:colOff>
      <xdr:row>31</xdr:row>
      <xdr:rowOff>20574</xdr:rowOff>
    </xdr:to>
    <xdr:sp macro="" textlink="">
      <xdr:nvSpPr>
        <xdr:cNvPr id="91" name="楕円 90"/>
        <xdr:cNvSpPr/>
      </xdr:nvSpPr>
      <xdr:spPr>
        <a:xfrm>
          <a:off x="3238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30</xdr:row>
      <xdr:rowOff>141224</xdr:rowOff>
    </xdr:to>
    <xdr:cxnSp macro="">
      <xdr:nvCxnSpPr>
        <xdr:cNvPr id="92" name="直線コネクタ 91"/>
        <xdr:cNvCxnSpPr/>
      </xdr:nvCxnSpPr>
      <xdr:spPr>
        <a:xfrm flipV="1">
          <a:off x="3289300" y="6002274"/>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93"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4"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5"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6"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129176</xdr:rowOff>
    </xdr:from>
    <xdr:ext cx="405111" cy="259045"/>
    <xdr:sp macro="" textlink="">
      <xdr:nvSpPr>
        <xdr:cNvPr id="97" name="n_1mainValue有形固定資産減価償却率"/>
        <xdr:cNvSpPr txBox="1"/>
      </xdr:nvSpPr>
      <xdr:spPr>
        <a:xfrm>
          <a:off x="38360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11701</xdr:rowOff>
    </xdr:from>
    <xdr:ext cx="405111" cy="259045"/>
    <xdr:sp macro="" textlink="">
      <xdr:nvSpPr>
        <xdr:cNvPr id="98" name="n_2mainValue有形固定資産減価償却率"/>
        <xdr:cNvSpPr txBox="1"/>
      </xdr:nvSpPr>
      <xdr:spPr>
        <a:xfrm>
          <a:off x="3086744" y="60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低い水準にあるものの，平成２９年度から平成３０年度にかけて実施された市民交流施設整備事業や新焼却施設負担金に係る地方債発行に伴い将来負担額が増加したことから，上昇している。</a:t>
          </a:r>
        </a:p>
        <a:p>
          <a:r>
            <a:rPr kumimoji="1" lang="ja-JP" altLang="en-US" sz="1100">
              <a:latin typeface="ＭＳ Ｐゴシック" panose="020B0600070205080204" pitchFamily="50" charset="-128"/>
              <a:ea typeface="ＭＳ Ｐゴシック" panose="020B0600070205080204" pitchFamily="50" charset="-128"/>
            </a:rPr>
            <a:t>　そのため，新規地方債発行の抑制や繰上償還により地方債現在高の縮減を図り，市財政の健全な運営の維持に努める。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9" name="直線コネクタ 128"/>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0"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1" name="直線コネクタ 130"/>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2"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3" name="直線コネクタ 132"/>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4"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5" name="フローチャート: 判断 134"/>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6" name="フローチャート: 判断 135"/>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7" name="フローチャート: 判断 136"/>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8" name="フローチャート: 判断 137"/>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9" name="フローチャート: 判断 138"/>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66191</xdr:rowOff>
    </xdr:from>
    <xdr:to>
      <xdr:col>76</xdr:col>
      <xdr:colOff>73025</xdr:colOff>
      <xdr:row>28</xdr:row>
      <xdr:rowOff>167791</xdr:rowOff>
    </xdr:to>
    <xdr:sp macro="" textlink="">
      <xdr:nvSpPr>
        <xdr:cNvPr id="145" name="楕円 144"/>
        <xdr:cNvSpPr/>
      </xdr:nvSpPr>
      <xdr:spPr>
        <a:xfrm>
          <a:off x="14744700" y="56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89068</xdr:rowOff>
    </xdr:from>
    <xdr:ext cx="469744" cy="259045"/>
    <xdr:sp macro="" textlink="">
      <xdr:nvSpPr>
        <xdr:cNvPr id="146" name="債務償還比率該当値テキスト"/>
        <xdr:cNvSpPr txBox="1"/>
      </xdr:nvSpPr>
      <xdr:spPr>
        <a:xfrm>
          <a:off x="14846300" y="54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27946</xdr:rowOff>
    </xdr:from>
    <xdr:to>
      <xdr:col>72</xdr:col>
      <xdr:colOff>123825</xdr:colOff>
      <xdr:row>28</xdr:row>
      <xdr:rowOff>129546</xdr:rowOff>
    </xdr:to>
    <xdr:sp macro="" textlink="">
      <xdr:nvSpPr>
        <xdr:cNvPr id="147" name="楕円 146"/>
        <xdr:cNvSpPr/>
      </xdr:nvSpPr>
      <xdr:spPr>
        <a:xfrm>
          <a:off x="14033500" y="56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78746</xdr:rowOff>
    </xdr:from>
    <xdr:to>
      <xdr:col>76</xdr:col>
      <xdr:colOff>22225</xdr:colOff>
      <xdr:row>28</xdr:row>
      <xdr:rowOff>116991</xdr:rowOff>
    </xdr:to>
    <xdr:cxnSp macro="">
      <xdr:nvCxnSpPr>
        <xdr:cNvPr id="148" name="直線コネクタ 147"/>
        <xdr:cNvCxnSpPr/>
      </xdr:nvCxnSpPr>
      <xdr:spPr>
        <a:xfrm>
          <a:off x="14084300" y="5650871"/>
          <a:ext cx="7112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4300</xdr:rowOff>
    </xdr:from>
    <xdr:to>
      <xdr:col>68</xdr:col>
      <xdr:colOff>123825</xdr:colOff>
      <xdr:row>28</xdr:row>
      <xdr:rowOff>105900</xdr:rowOff>
    </xdr:to>
    <xdr:sp macro="" textlink="">
      <xdr:nvSpPr>
        <xdr:cNvPr id="149" name="楕円 148"/>
        <xdr:cNvSpPr/>
      </xdr:nvSpPr>
      <xdr:spPr>
        <a:xfrm>
          <a:off x="13271500" y="55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55100</xdr:rowOff>
    </xdr:from>
    <xdr:to>
      <xdr:col>72</xdr:col>
      <xdr:colOff>73025</xdr:colOff>
      <xdr:row>28</xdr:row>
      <xdr:rowOff>78746</xdr:rowOff>
    </xdr:to>
    <xdr:cxnSp macro="">
      <xdr:nvCxnSpPr>
        <xdr:cNvPr id="150" name="直線コネクタ 149"/>
        <xdr:cNvCxnSpPr/>
      </xdr:nvCxnSpPr>
      <xdr:spPr>
        <a:xfrm>
          <a:off x="13322300" y="5627225"/>
          <a:ext cx="762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141000</xdr:rowOff>
    </xdr:from>
    <xdr:to>
      <xdr:col>64</xdr:col>
      <xdr:colOff>123825</xdr:colOff>
      <xdr:row>28</xdr:row>
      <xdr:rowOff>71150</xdr:rowOff>
    </xdr:to>
    <xdr:sp macro="" textlink="">
      <xdr:nvSpPr>
        <xdr:cNvPr id="151" name="楕円 150"/>
        <xdr:cNvSpPr/>
      </xdr:nvSpPr>
      <xdr:spPr>
        <a:xfrm>
          <a:off x="12509500" y="55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20350</xdr:rowOff>
    </xdr:from>
    <xdr:to>
      <xdr:col>68</xdr:col>
      <xdr:colOff>73025</xdr:colOff>
      <xdr:row>28</xdr:row>
      <xdr:rowOff>55100</xdr:rowOff>
    </xdr:to>
    <xdr:cxnSp macro="">
      <xdr:nvCxnSpPr>
        <xdr:cNvPr id="152" name="直線コネクタ 151"/>
        <xdr:cNvCxnSpPr/>
      </xdr:nvCxnSpPr>
      <xdr:spPr>
        <a:xfrm>
          <a:off x="12560300" y="5592475"/>
          <a:ext cx="762000" cy="3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130822</xdr:rowOff>
    </xdr:from>
    <xdr:to>
      <xdr:col>60</xdr:col>
      <xdr:colOff>123825</xdr:colOff>
      <xdr:row>28</xdr:row>
      <xdr:rowOff>60972</xdr:rowOff>
    </xdr:to>
    <xdr:sp macro="" textlink="">
      <xdr:nvSpPr>
        <xdr:cNvPr id="153" name="楕円 152"/>
        <xdr:cNvSpPr/>
      </xdr:nvSpPr>
      <xdr:spPr>
        <a:xfrm>
          <a:off x="11747500" y="55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10172</xdr:rowOff>
    </xdr:from>
    <xdr:to>
      <xdr:col>64</xdr:col>
      <xdr:colOff>73025</xdr:colOff>
      <xdr:row>28</xdr:row>
      <xdr:rowOff>20350</xdr:rowOff>
    </xdr:to>
    <xdr:cxnSp macro="">
      <xdr:nvCxnSpPr>
        <xdr:cNvPr id="154" name="直線コネクタ 153"/>
        <xdr:cNvCxnSpPr/>
      </xdr:nvCxnSpPr>
      <xdr:spPr>
        <a:xfrm>
          <a:off x="11798300" y="5582297"/>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5"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6"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7"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8"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146073</xdr:rowOff>
    </xdr:from>
    <xdr:ext cx="469744" cy="259045"/>
    <xdr:sp macro="" textlink="">
      <xdr:nvSpPr>
        <xdr:cNvPr id="159" name="n_1mainValue債務償還比率"/>
        <xdr:cNvSpPr txBox="1"/>
      </xdr:nvSpPr>
      <xdr:spPr>
        <a:xfrm>
          <a:off x="13836727" y="537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122427</xdr:rowOff>
    </xdr:from>
    <xdr:ext cx="469744" cy="259045"/>
    <xdr:sp macro="" textlink="">
      <xdr:nvSpPr>
        <xdr:cNvPr id="160" name="n_2mainValue債務償還比率"/>
        <xdr:cNvSpPr txBox="1"/>
      </xdr:nvSpPr>
      <xdr:spPr>
        <a:xfrm>
          <a:off x="13087427" y="535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87677</xdr:rowOff>
    </xdr:from>
    <xdr:ext cx="469744" cy="259045"/>
    <xdr:sp macro="" textlink="">
      <xdr:nvSpPr>
        <xdr:cNvPr id="161" name="n_3mainValue債務償還比率"/>
        <xdr:cNvSpPr txBox="1"/>
      </xdr:nvSpPr>
      <xdr:spPr>
        <a:xfrm>
          <a:off x="12325427" y="531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77499</xdr:rowOff>
    </xdr:from>
    <xdr:ext cx="469744" cy="259045"/>
    <xdr:sp macro="" textlink="">
      <xdr:nvSpPr>
        <xdr:cNvPr id="162" name="n_4mainValue債務償還比率"/>
        <xdr:cNvSpPr txBox="1"/>
      </xdr:nvSpPr>
      <xdr:spPr>
        <a:xfrm>
          <a:off x="11563427" y="53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20,176
20,030
134.28
12,854,856
12,354,617
451,492
6,251,681
11,292,305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121739</xdr:rowOff>
    </xdr:from>
    <xdr:to>
      <xdr:col>24</xdr:col>
      <xdr:colOff>114300</xdr:colOff>
      <xdr:row>34</xdr:row>
      <xdr:rowOff>51889</xdr:rowOff>
    </xdr:to>
    <xdr:sp macro="" textlink="">
      <xdr:nvSpPr>
        <xdr:cNvPr id="74" name="楕円 73"/>
        <xdr:cNvSpPr/>
      </xdr:nvSpPr>
      <xdr:spPr>
        <a:xfrm>
          <a:off x="45847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74766</xdr:rowOff>
    </xdr:from>
    <xdr:ext cx="405111" cy="259045"/>
    <xdr:sp macro="" textlink="">
      <xdr:nvSpPr>
        <xdr:cNvPr id="75" name="【道路】&#10;有形固定資産減価償却率該当値テキスト"/>
        <xdr:cNvSpPr txBox="1"/>
      </xdr:nvSpPr>
      <xdr:spPr>
        <a:xfrm>
          <a:off x="4673600" y="573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46627</xdr:rowOff>
    </xdr:from>
    <xdr:to>
      <xdr:col>20</xdr:col>
      <xdr:colOff>38100</xdr:colOff>
      <xdr:row>33</xdr:row>
      <xdr:rowOff>148227</xdr:rowOff>
    </xdr:to>
    <xdr:sp macro="" textlink="">
      <xdr:nvSpPr>
        <xdr:cNvPr id="76" name="楕円 75"/>
        <xdr:cNvSpPr/>
      </xdr:nvSpPr>
      <xdr:spPr>
        <a:xfrm>
          <a:off x="3746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97427</xdr:rowOff>
    </xdr:from>
    <xdr:to>
      <xdr:col>24</xdr:col>
      <xdr:colOff>63500</xdr:colOff>
      <xdr:row>34</xdr:row>
      <xdr:rowOff>1089</xdr:rowOff>
    </xdr:to>
    <xdr:cxnSp macro="">
      <xdr:nvCxnSpPr>
        <xdr:cNvPr id="77" name="直線コネクタ 76"/>
        <xdr:cNvCxnSpPr/>
      </xdr:nvCxnSpPr>
      <xdr:spPr>
        <a:xfrm>
          <a:off x="3797300" y="575527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97427</xdr:rowOff>
    </xdr:to>
    <xdr:cxnSp macro="">
      <xdr:nvCxnSpPr>
        <xdr:cNvPr id="79" name="直線コネクタ 78"/>
        <xdr:cNvCxnSpPr/>
      </xdr:nvCxnSpPr>
      <xdr:spPr>
        <a:xfrm>
          <a:off x="2908300" y="5660572"/>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0"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3"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164754</xdr:rowOff>
    </xdr:from>
    <xdr:ext cx="340478" cy="259045"/>
    <xdr:sp macro="" textlink="">
      <xdr:nvSpPr>
        <xdr:cNvPr id="84" name="n_1mainValue【道路】&#10;有形固定資産減価償却率"/>
        <xdr:cNvSpPr txBox="1"/>
      </xdr:nvSpPr>
      <xdr:spPr>
        <a:xfrm>
          <a:off x="36143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5" name="n_2mainValue【道路】&#10;有形固定資産減価償却率"/>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2"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7" name="フローチャート: 判断 116"/>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78289</xdr:rowOff>
    </xdr:from>
    <xdr:to>
      <xdr:col>55</xdr:col>
      <xdr:colOff>50800</xdr:colOff>
      <xdr:row>41</xdr:row>
      <xdr:rowOff>8439</xdr:rowOff>
    </xdr:to>
    <xdr:sp macro="" textlink="">
      <xdr:nvSpPr>
        <xdr:cNvPr id="123" name="楕円 122"/>
        <xdr:cNvSpPr/>
      </xdr:nvSpPr>
      <xdr:spPr>
        <a:xfrm>
          <a:off x="10426700" y="69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56716</xdr:rowOff>
    </xdr:from>
    <xdr:ext cx="534377" cy="259045"/>
    <xdr:sp macro="" textlink="">
      <xdr:nvSpPr>
        <xdr:cNvPr id="124" name="【道路】&#10;一人当たり延長該当値テキスト"/>
        <xdr:cNvSpPr txBox="1"/>
      </xdr:nvSpPr>
      <xdr:spPr>
        <a:xfrm>
          <a:off x="10515600" y="69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82038</xdr:rowOff>
    </xdr:from>
    <xdr:to>
      <xdr:col>50</xdr:col>
      <xdr:colOff>165100</xdr:colOff>
      <xdr:row>41</xdr:row>
      <xdr:rowOff>12188</xdr:rowOff>
    </xdr:to>
    <xdr:sp macro="" textlink="">
      <xdr:nvSpPr>
        <xdr:cNvPr id="125" name="楕円 124"/>
        <xdr:cNvSpPr/>
      </xdr:nvSpPr>
      <xdr:spPr>
        <a:xfrm>
          <a:off x="9588500" y="69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129089</xdr:rowOff>
    </xdr:from>
    <xdr:to>
      <xdr:col>55</xdr:col>
      <xdr:colOff>0</xdr:colOff>
      <xdr:row>40</xdr:row>
      <xdr:rowOff>132838</xdr:rowOff>
    </xdr:to>
    <xdr:cxnSp macro="">
      <xdr:nvCxnSpPr>
        <xdr:cNvPr id="126" name="直線コネクタ 125"/>
        <xdr:cNvCxnSpPr/>
      </xdr:nvCxnSpPr>
      <xdr:spPr>
        <a:xfrm flipV="1">
          <a:off x="9639300" y="6987089"/>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85897</xdr:rowOff>
    </xdr:from>
    <xdr:to>
      <xdr:col>46</xdr:col>
      <xdr:colOff>38100</xdr:colOff>
      <xdr:row>41</xdr:row>
      <xdr:rowOff>16047</xdr:rowOff>
    </xdr:to>
    <xdr:sp macro="" textlink="">
      <xdr:nvSpPr>
        <xdr:cNvPr id="127" name="楕円 126"/>
        <xdr:cNvSpPr/>
      </xdr:nvSpPr>
      <xdr:spPr>
        <a:xfrm>
          <a:off x="8699500" y="69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132838</xdr:rowOff>
    </xdr:from>
    <xdr:to>
      <xdr:col>50</xdr:col>
      <xdr:colOff>114300</xdr:colOff>
      <xdr:row>40</xdr:row>
      <xdr:rowOff>136697</xdr:rowOff>
    </xdr:to>
    <xdr:cxnSp macro="">
      <xdr:nvCxnSpPr>
        <xdr:cNvPr id="128" name="直線コネクタ 127"/>
        <xdr:cNvCxnSpPr/>
      </xdr:nvCxnSpPr>
      <xdr:spPr>
        <a:xfrm flipV="1">
          <a:off x="8750300" y="6990838"/>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2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3315</xdr:rowOff>
    </xdr:from>
    <xdr:ext cx="534377" cy="259045"/>
    <xdr:sp macro="" textlink="">
      <xdr:nvSpPr>
        <xdr:cNvPr id="133" name="n_1mainValue【道路】&#10;一人当たり延長"/>
        <xdr:cNvSpPr txBox="1"/>
      </xdr:nvSpPr>
      <xdr:spPr>
        <a:xfrm>
          <a:off x="9359411" y="703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7174</xdr:rowOff>
    </xdr:from>
    <xdr:ext cx="534377" cy="259045"/>
    <xdr:sp macro="" textlink="">
      <xdr:nvSpPr>
        <xdr:cNvPr id="134" name="n_2mainValue【道路】&#10;一人当たり延長"/>
        <xdr:cNvSpPr txBox="1"/>
      </xdr:nvSpPr>
      <xdr:spPr>
        <a:xfrm>
          <a:off x="8483111" y="70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3"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8" name="フローチャート: 判断 167"/>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109220</xdr:rowOff>
    </xdr:from>
    <xdr:to>
      <xdr:col>24</xdr:col>
      <xdr:colOff>114300</xdr:colOff>
      <xdr:row>56</xdr:row>
      <xdr:rowOff>39370</xdr:rowOff>
    </xdr:to>
    <xdr:sp macro="" textlink="">
      <xdr:nvSpPr>
        <xdr:cNvPr id="174" name="楕円 173"/>
        <xdr:cNvSpPr/>
      </xdr:nvSpPr>
      <xdr:spPr>
        <a:xfrm>
          <a:off x="45847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62247</xdr:rowOff>
    </xdr:from>
    <xdr:ext cx="340478" cy="259045"/>
    <xdr:sp macro="" textlink="">
      <xdr:nvSpPr>
        <xdr:cNvPr id="175" name="【橋りょう・トンネル】&#10;有形固定資産減価償却率該当値テキスト"/>
        <xdr:cNvSpPr txBox="1"/>
      </xdr:nvSpPr>
      <xdr:spPr>
        <a:xfrm>
          <a:off x="4673600" y="949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76835</xdr:rowOff>
    </xdr:from>
    <xdr:to>
      <xdr:col>20</xdr:col>
      <xdr:colOff>38100</xdr:colOff>
      <xdr:row>56</xdr:row>
      <xdr:rowOff>6985</xdr:rowOff>
    </xdr:to>
    <xdr:sp macro="" textlink="">
      <xdr:nvSpPr>
        <xdr:cNvPr id="176" name="楕円 175"/>
        <xdr:cNvSpPr/>
      </xdr:nvSpPr>
      <xdr:spPr>
        <a:xfrm>
          <a:off x="3746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127635</xdr:rowOff>
    </xdr:from>
    <xdr:to>
      <xdr:col>24</xdr:col>
      <xdr:colOff>63500</xdr:colOff>
      <xdr:row>55</xdr:row>
      <xdr:rowOff>160020</xdr:rowOff>
    </xdr:to>
    <xdr:cxnSp macro="">
      <xdr:nvCxnSpPr>
        <xdr:cNvPr id="177" name="直線コネクタ 176"/>
        <xdr:cNvCxnSpPr/>
      </xdr:nvCxnSpPr>
      <xdr:spPr>
        <a:xfrm>
          <a:off x="3797300" y="95573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8" name="楕円 177"/>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127635</xdr:rowOff>
    </xdr:to>
    <xdr:cxnSp macro="">
      <xdr:nvCxnSpPr>
        <xdr:cNvPr id="179" name="直線コネクタ 178"/>
        <xdr:cNvCxnSpPr/>
      </xdr:nvCxnSpPr>
      <xdr:spPr>
        <a:xfrm>
          <a:off x="2908300" y="95250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0"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1"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82"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83"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23512</xdr:rowOff>
    </xdr:from>
    <xdr:ext cx="340478" cy="259045"/>
    <xdr:sp macro="" textlink="">
      <xdr:nvSpPr>
        <xdr:cNvPr id="184" name="n_1mainValue【橋りょう・トンネル】&#10;有形固定資産減価償却率"/>
        <xdr:cNvSpPr txBox="1"/>
      </xdr:nvSpPr>
      <xdr:spPr>
        <a:xfrm>
          <a:off x="3614361" y="9281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162577</xdr:rowOff>
    </xdr:from>
    <xdr:ext cx="340478" cy="259045"/>
    <xdr:sp macro="" textlink="">
      <xdr:nvSpPr>
        <xdr:cNvPr id="185" name="n_2mainValue【橋りょう・トンネル】&#10;有形固定資産減価償却率"/>
        <xdr:cNvSpPr txBox="1"/>
      </xdr:nvSpPr>
      <xdr:spPr>
        <a:xfrm>
          <a:off x="2738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07" name="直線コネクタ 206"/>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08"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09" name="直線コネクタ 208"/>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0"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1" name="直線コネクタ 210"/>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12"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3" name="フローチャート: 判断 212"/>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14" name="フローチャート: 判断 213"/>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15" name="フローチャート: 判断 214"/>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16" name="フローチャート: 判断 215"/>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17" name="フローチャート: 判断 216"/>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119580</xdr:rowOff>
    </xdr:from>
    <xdr:to>
      <xdr:col>55</xdr:col>
      <xdr:colOff>50800</xdr:colOff>
      <xdr:row>64</xdr:row>
      <xdr:rowOff>49730</xdr:rowOff>
    </xdr:to>
    <xdr:sp macro="" textlink="">
      <xdr:nvSpPr>
        <xdr:cNvPr id="223" name="楕円 222"/>
        <xdr:cNvSpPr/>
      </xdr:nvSpPr>
      <xdr:spPr>
        <a:xfrm>
          <a:off x="10426700" y="109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34507</xdr:rowOff>
    </xdr:from>
    <xdr:ext cx="469744" cy="259045"/>
    <xdr:sp macro="" textlink="">
      <xdr:nvSpPr>
        <xdr:cNvPr id="224" name="【橋りょう・トンネル】&#10;一人当たり有形固定資産（償却資産）額該当値テキスト"/>
        <xdr:cNvSpPr txBox="1"/>
      </xdr:nvSpPr>
      <xdr:spPr>
        <a:xfrm>
          <a:off x="10515600" y="1083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119602</xdr:rowOff>
    </xdr:from>
    <xdr:to>
      <xdr:col>50</xdr:col>
      <xdr:colOff>165100</xdr:colOff>
      <xdr:row>64</xdr:row>
      <xdr:rowOff>49752</xdr:rowOff>
    </xdr:to>
    <xdr:sp macro="" textlink="">
      <xdr:nvSpPr>
        <xdr:cNvPr id="225" name="楕円 224"/>
        <xdr:cNvSpPr/>
      </xdr:nvSpPr>
      <xdr:spPr>
        <a:xfrm>
          <a:off x="9588500" y="109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170380</xdr:rowOff>
    </xdr:from>
    <xdr:to>
      <xdr:col>55</xdr:col>
      <xdr:colOff>0</xdr:colOff>
      <xdr:row>63</xdr:row>
      <xdr:rowOff>170402</xdr:rowOff>
    </xdr:to>
    <xdr:cxnSp macro="">
      <xdr:nvCxnSpPr>
        <xdr:cNvPr id="226" name="直線コネクタ 225"/>
        <xdr:cNvCxnSpPr/>
      </xdr:nvCxnSpPr>
      <xdr:spPr>
        <a:xfrm flipV="1">
          <a:off x="9639300" y="10971730"/>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119626</xdr:rowOff>
    </xdr:from>
    <xdr:to>
      <xdr:col>46</xdr:col>
      <xdr:colOff>38100</xdr:colOff>
      <xdr:row>64</xdr:row>
      <xdr:rowOff>49776</xdr:rowOff>
    </xdr:to>
    <xdr:sp macro="" textlink="">
      <xdr:nvSpPr>
        <xdr:cNvPr id="227" name="楕円 226"/>
        <xdr:cNvSpPr/>
      </xdr:nvSpPr>
      <xdr:spPr>
        <a:xfrm>
          <a:off x="8699500" y="10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170402</xdr:rowOff>
    </xdr:from>
    <xdr:to>
      <xdr:col>50</xdr:col>
      <xdr:colOff>114300</xdr:colOff>
      <xdr:row>63</xdr:row>
      <xdr:rowOff>170426</xdr:rowOff>
    </xdr:to>
    <xdr:cxnSp macro="">
      <xdr:nvCxnSpPr>
        <xdr:cNvPr id="228" name="直線コネクタ 227"/>
        <xdr:cNvCxnSpPr/>
      </xdr:nvCxnSpPr>
      <xdr:spPr>
        <a:xfrm flipV="1">
          <a:off x="8750300" y="1097175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29"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30"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31"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32"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40879</xdr:rowOff>
    </xdr:from>
    <xdr:ext cx="469744" cy="259045"/>
    <xdr:sp macro="" textlink="">
      <xdr:nvSpPr>
        <xdr:cNvPr id="233" name="n_1mainValue【橋りょう・トンネル】&#10;一人当たり有形固定資産（償却資産）額"/>
        <xdr:cNvSpPr txBox="1"/>
      </xdr:nvSpPr>
      <xdr:spPr>
        <a:xfrm>
          <a:off x="9391728" y="110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40903</xdr:rowOff>
    </xdr:from>
    <xdr:ext cx="469744" cy="259045"/>
    <xdr:sp macro="" textlink="">
      <xdr:nvSpPr>
        <xdr:cNvPr id="234" name="n_2mainValue【橋りょう・トンネル】&#10;一人当たり有形固定資産（償却資産）額"/>
        <xdr:cNvSpPr txBox="1"/>
      </xdr:nvSpPr>
      <xdr:spPr>
        <a:xfrm>
          <a:off x="8515428" y="1101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59" name="直線コネクタ 258"/>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2"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63" name="直線コネクタ 262"/>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66" name="フローチャート: 判断 265"/>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67" name="フローチャート: 判断 266"/>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69" name="フローチャート: 判断 26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75" name="楕円 274"/>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276" name="【公営住宅】&#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77" name="楕円 276"/>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154305</xdr:rowOff>
    </xdr:to>
    <xdr:cxnSp macro="">
      <xdr:nvCxnSpPr>
        <xdr:cNvPr id="278" name="直線コネクタ 277"/>
        <xdr:cNvCxnSpPr/>
      </xdr:nvCxnSpPr>
      <xdr:spPr>
        <a:xfrm>
          <a:off x="3797300" y="140131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279" name="楕円 278"/>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125730</xdr:rowOff>
    </xdr:to>
    <xdr:cxnSp macro="">
      <xdr:nvCxnSpPr>
        <xdr:cNvPr id="280" name="直線コネクタ 279"/>
        <xdr:cNvCxnSpPr/>
      </xdr:nvCxnSpPr>
      <xdr:spPr>
        <a:xfrm>
          <a:off x="2908300" y="13994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81"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82"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83"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84"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85" name="n_1mainValue【公営住宅】&#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86" name="n_2mainValue【公営住宅】&#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08" name="直線コネクタ 30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0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10" name="直線コネクタ 30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1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12" name="直線コネクタ 31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1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4" name="フローチャート: 判断 31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15" name="フローチャート: 判断 31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16" name="フローチャート: 判断 31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17" name="フローチャート: 判断 31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18" name="フローチャート: 判断 31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87930</xdr:rowOff>
    </xdr:from>
    <xdr:to>
      <xdr:col>55</xdr:col>
      <xdr:colOff>50800</xdr:colOff>
      <xdr:row>86</xdr:row>
      <xdr:rowOff>18080</xdr:rowOff>
    </xdr:to>
    <xdr:sp macro="" textlink="">
      <xdr:nvSpPr>
        <xdr:cNvPr id="324" name="楕円 323"/>
        <xdr:cNvSpPr/>
      </xdr:nvSpPr>
      <xdr:spPr>
        <a:xfrm>
          <a:off x="10426700" y="146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47307</xdr:rowOff>
    </xdr:from>
    <xdr:ext cx="469744" cy="259045"/>
    <xdr:sp macro="" textlink="">
      <xdr:nvSpPr>
        <xdr:cNvPr id="325" name="【公営住宅】&#10;一人当たり面積該当値テキスト"/>
        <xdr:cNvSpPr txBox="1"/>
      </xdr:nvSpPr>
      <xdr:spPr>
        <a:xfrm>
          <a:off x="10515600" y="144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89346</xdr:rowOff>
    </xdr:from>
    <xdr:to>
      <xdr:col>50</xdr:col>
      <xdr:colOff>165100</xdr:colOff>
      <xdr:row>86</xdr:row>
      <xdr:rowOff>19496</xdr:rowOff>
    </xdr:to>
    <xdr:sp macro="" textlink="">
      <xdr:nvSpPr>
        <xdr:cNvPr id="326" name="楕円 325"/>
        <xdr:cNvSpPr/>
      </xdr:nvSpPr>
      <xdr:spPr>
        <a:xfrm>
          <a:off x="9588500" y="146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138730</xdr:rowOff>
    </xdr:from>
    <xdr:to>
      <xdr:col>55</xdr:col>
      <xdr:colOff>0</xdr:colOff>
      <xdr:row>85</xdr:row>
      <xdr:rowOff>140146</xdr:rowOff>
    </xdr:to>
    <xdr:cxnSp macro="">
      <xdr:nvCxnSpPr>
        <xdr:cNvPr id="327" name="直線コネクタ 326"/>
        <xdr:cNvCxnSpPr/>
      </xdr:nvCxnSpPr>
      <xdr:spPr>
        <a:xfrm flipV="1">
          <a:off x="9639300" y="14711980"/>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90901</xdr:rowOff>
    </xdr:from>
    <xdr:to>
      <xdr:col>46</xdr:col>
      <xdr:colOff>38100</xdr:colOff>
      <xdr:row>86</xdr:row>
      <xdr:rowOff>21051</xdr:rowOff>
    </xdr:to>
    <xdr:sp macro="" textlink="">
      <xdr:nvSpPr>
        <xdr:cNvPr id="328" name="楕円 327"/>
        <xdr:cNvSpPr/>
      </xdr:nvSpPr>
      <xdr:spPr>
        <a:xfrm>
          <a:off x="8699500" y="146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140146</xdr:rowOff>
    </xdr:from>
    <xdr:to>
      <xdr:col>50</xdr:col>
      <xdr:colOff>114300</xdr:colOff>
      <xdr:row>85</xdr:row>
      <xdr:rowOff>141701</xdr:rowOff>
    </xdr:to>
    <xdr:cxnSp macro="">
      <xdr:nvCxnSpPr>
        <xdr:cNvPr id="329" name="直線コネクタ 328"/>
        <xdr:cNvCxnSpPr/>
      </xdr:nvCxnSpPr>
      <xdr:spPr>
        <a:xfrm flipV="1">
          <a:off x="8750300" y="14713396"/>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30"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31"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32"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33"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36023</xdr:rowOff>
    </xdr:from>
    <xdr:ext cx="469744" cy="259045"/>
    <xdr:sp macro="" textlink="">
      <xdr:nvSpPr>
        <xdr:cNvPr id="334" name="n_1mainValue【公営住宅】&#10;一人当たり面積"/>
        <xdr:cNvSpPr txBox="1"/>
      </xdr:nvSpPr>
      <xdr:spPr>
        <a:xfrm>
          <a:off x="9391727" y="144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37578</xdr:rowOff>
    </xdr:from>
    <xdr:ext cx="469744" cy="259045"/>
    <xdr:sp macro="" textlink="">
      <xdr:nvSpPr>
        <xdr:cNvPr id="335" name="n_2mainValue【公営住宅】&#10;一人当たり面積"/>
        <xdr:cNvSpPr txBox="1"/>
      </xdr:nvSpPr>
      <xdr:spPr>
        <a:xfrm>
          <a:off x="8515427" y="144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76" name="直線コネクタ 375"/>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8" name="直線コネクタ 3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79"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80" name="直線コネクタ 379"/>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81"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82" name="フローチャート: 判断 381"/>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83" name="フローチャート: 判断 382"/>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84" name="フローチャート: 判断 383"/>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85" name="フローチャート: 判断 384"/>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86" name="フローチャート: 判断 385"/>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168275</xdr:rowOff>
    </xdr:from>
    <xdr:to>
      <xdr:col>85</xdr:col>
      <xdr:colOff>177800</xdr:colOff>
      <xdr:row>41</xdr:row>
      <xdr:rowOff>98425</xdr:rowOff>
    </xdr:to>
    <xdr:sp macro="" textlink="">
      <xdr:nvSpPr>
        <xdr:cNvPr id="392" name="楕円 391"/>
        <xdr:cNvSpPr/>
      </xdr:nvSpPr>
      <xdr:spPr>
        <a:xfrm>
          <a:off x="162687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146702</xdr:rowOff>
    </xdr:from>
    <xdr:ext cx="405111" cy="259045"/>
    <xdr:sp macro="" textlink="">
      <xdr:nvSpPr>
        <xdr:cNvPr id="393" name="【認定こども園・幼稚園・保育所】&#10;有形固定資産減価償却率該当値テキスト"/>
        <xdr:cNvSpPr txBox="1"/>
      </xdr:nvSpPr>
      <xdr:spPr>
        <a:xfrm>
          <a:off x="16357600"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113030</xdr:rowOff>
    </xdr:from>
    <xdr:to>
      <xdr:col>81</xdr:col>
      <xdr:colOff>101600</xdr:colOff>
      <xdr:row>41</xdr:row>
      <xdr:rowOff>43180</xdr:rowOff>
    </xdr:to>
    <xdr:sp macro="" textlink="">
      <xdr:nvSpPr>
        <xdr:cNvPr id="394" name="楕円 393"/>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163830</xdr:rowOff>
    </xdr:from>
    <xdr:to>
      <xdr:col>85</xdr:col>
      <xdr:colOff>127000</xdr:colOff>
      <xdr:row>41</xdr:row>
      <xdr:rowOff>47625</xdr:rowOff>
    </xdr:to>
    <xdr:cxnSp macro="">
      <xdr:nvCxnSpPr>
        <xdr:cNvPr id="395" name="直線コネクタ 394"/>
        <xdr:cNvCxnSpPr/>
      </xdr:nvCxnSpPr>
      <xdr:spPr>
        <a:xfrm>
          <a:off x="15481300" y="70218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73025</xdr:rowOff>
    </xdr:from>
    <xdr:to>
      <xdr:col>76</xdr:col>
      <xdr:colOff>165100</xdr:colOff>
      <xdr:row>41</xdr:row>
      <xdr:rowOff>3175</xdr:rowOff>
    </xdr:to>
    <xdr:sp macro="" textlink="">
      <xdr:nvSpPr>
        <xdr:cNvPr id="396" name="楕円 395"/>
        <xdr:cNvSpPr/>
      </xdr:nvSpPr>
      <xdr:spPr>
        <a:xfrm>
          <a:off x="14541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123825</xdr:rowOff>
    </xdr:from>
    <xdr:to>
      <xdr:col>81</xdr:col>
      <xdr:colOff>50800</xdr:colOff>
      <xdr:row>40</xdr:row>
      <xdr:rowOff>163830</xdr:rowOff>
    </xdr:to>
    <xdr:cxnSp macro="">
      <xdr:nvCxnSpPr>
        <xdr:cNvPr id="397" name="直線コネクタ 396"/>
        <xdr:cNvCxnSpPr/>
      </xdr:nvCxnSpPr>
      <xdr:spPr>
        <a:xfrm>
          <a:off x="14592300" y="6981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39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9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0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0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34307</xdr:rowOff>
    </xdr:from>
    <xdr:ext cx="405111" cy="259045"/>
    <xdr:sp macro="" textlink="">
      <xdr:nvSpPr>
        <xdr:cNvPr id="402" name="n_1mainValue【認定こども園・幼稚園・保育所】&#10;有形固定資産減価償却率"/>
        <xdr:cNvSpPr txBox="1"/>
      </xdr:nvSpPr>
      <xdr:spPr>
        <a:xfrm>
          <a:off x="152660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165752</xdr:rowOff>
    </xdr:from>
    <xdr:ext cx="405111" cy="259045"/>
    <xdr:sp macro="" textlink="">
      <xdr:nvSpPr>
        <xdr:cNvPr id="403" name="n_2mainValue【認定こども園・幼稚園・保育所】&#10;有形固定資産減価償却率"/>
        <xdr:cNvSpPr txBox="1"/>
      </xdr:nvSpPr>
      <xdr:spPr>
        <a:xfrm>
          <a:off x="143897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25" name="直線コネクタ 42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7" name="直線コネクタ 42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9" name="直線コネクタ 42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30"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31" name="フローチャート: 判断 43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32" name="フローチャート: 判断 43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33" name="フローチャート: 判断 43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34" name="フローチャート: 判断 43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35" name="フローチャート: 判断 43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441" name="楕円 440"/>
        <xdr:cNvSpPr/>
      </xdr:nvSpPr>
      <xdr:spPr>
        <a:xfrm>
          <a:off x="221107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88409</xdr:rowOff>
    </xdr:from>
    <xdr:ext cx="469744" cy="259045"/>
    <xdr:sp macro="" textlink="">
      <xdr:nvSpPr>
        <xdr:cNvPr id="442" name="【認定こども園・幼稚園・保育所】&#10;一人当たり面積該当値テキスト"/>
        <xdr:cNvSpPr txBox="1"/>
      </xdr:nvSpPr>
      <xdr:spPr>
        <a:xfrm>
          <a:off x="2219960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112268</xdr:rowOff>
    </xdr:from>
    <xdr:to>
      <xdr:col>112</xdr:col>
      <xdr:colOff>38100</xdr:colOff>
      <xdr:row>41</xdr:row>
      <xdr:rowOff>42418</xdr:rowOff>
    </xdr:to>
    <xdr:sp macro="" textlink="">
      <xdr:nvSpPr>
        <xdr:cNvPr id="443" name="楕円 442"/>
        <xdr:cNvSpPr/>
      </xdr:nvSpPr>
      <xdr:spPr>
        <a:xfrm>
          <a:off x="21272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163068</xdr:rowOff>
    </xdr:to>
    <xdr:cxnSp macro="">
      <xdr:nvCxnSpPr>
        <xdr:cNvPr id="444" name="直線コネクタ 443"/>
        <xdr:cNvCxnSpPr/>
      </xdr:nvCxnSpPr>
      <xdr:spPr>
        <a:xfrm flipV="1">
          <a:off x="21323300" y="70187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114554</xdr:rowOff>
    </xdr:from>
    <xdr:to>
      <xdr:col>107</xdr:col>
      <xdr:colOff>101600</xdr:colOff>
      <xdr:row>41</xdr:row>
      <xdr:rowOff>44704</xdr:rowOff>
    </xdr:to>
    <xdr:sp macro="" textlink="">
      <xdr:nvSpPr>
        <xdr:cNvPr id="445" name="楕円 444"/>
        <xdr:cNvSpPr/>
      </xdr:nvSpPr>
      <xdr:spPr>
        <a:xfrm>
          <a:off x="20383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163068</xdr:rowOff>
    </xdr:from>
    <xdr:to>
      <xdr:col>111</xdr:col>
      <xdr:colOff>177800</xdr:colOff>
      <xdr:row>40</xdr:row>
      <xdr:rowOff>165354</xdr:rowOff>
    </xdr:to>
    <xdr:cxnSp macro="">
      <xdr:nvCxnSpPr>
        <xdr:cNvPr id="446" name="直線コネクタ 445"/>
        <xdr:cNvCxnSpPr/>
      </xdr:nvCxnSpPr>
      <xdr:spPr>
        <a:xfrm flipV="1">
          <a:off x="20434300" y="702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47"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48"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49"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50"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33545</xdr:rowOff>
    </xdr:from>
    <xdr:ext cx="469744" cy="259045"/>
    <xdr:sp macro="" textlink="">
      <xdr:nvSpPr>
        <xdr:cNvPr id="451" name="n_1mainValue【認定こども園・幼稚園・保育所】&#10;一人当たり面積"/>
        <xdr:cNvSpPr txBox="1"/>
      </xdr:nvSpPr>
      <xdr:spPr>
        <a:xfrm>
          <a:off x="21075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35831</xdr:rowOff>
    </xdr:from>
    <xdr:ext cx="469744" cy="259045"/>
    <xdr:sp macro="" textlink="">
      <xdr:nvSpPr>
        <xdr:cNvPr id="452" name="n_2mainValue【認定こども園・幼稚園・保育所】&#10;一人当たり面積"/>
        <xdr:cNvSpPr txBox="1"/>
      </xdr:nvSpPr>
      <xdr:spPr>
        <a:xfrm>
          <a:off x="20199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5" name="テキスト ボックス 46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5" name="テキスト ボックス 47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77" name="直線コネクタ 476"/>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78"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79" name="直線コネクタ 478"/>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80"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81" name="直線コネクタ 480"/>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82"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3" name="フローチャート: 判断 482"/>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84" name="フローチャート: 判断 483"/>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85" name="フローチャート: 判断 484"/>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86" name="フローチャート: 判断 485"/>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87" name="フローチャート: 判断 486"/>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xdr:nvSpPr>
        <xdr:cNvPr id="493" name="楕円 492"/>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74312</xdr:rowOff>
    </xdr:from>
    <xdr:ext cx="405111" cy="259045"/>
    <xdr:sp macro="" textlink="">
      <xdr:nvSpPr>
        <xdr:cNvPr id="494" name="【学校施設】&#10;有形固定資産減価償却率該当値テキスト"/>
        <xdr:cNvSpPr txBox="1"/>
      </xdr:nvSpPr>
      <xdr:spPr>
        <a:xfrm>
          <a:off x="16357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118745</xdr:rowOff>
    </xdr:from>
    <xdr:to>
      <xdr:col>81</xdr:col>
      <xdr:colOff>101600</xdr:colOff>
      <xdr:row>62</xdr:row>
      <xdr:rowOff>48895</xdr:rowOff>
    </xdr:to>
    <xdr:sp macro="" textlink="">
      <xdr:nvSpPr>
        <xdr:cNvPr id="495" name="楕円 494"/>
        <xdr:cNvSpPr/>
      </xdr:nvSpPr>
      <xdr:spPr>
        <a:xfrm>
          <a:off x="15430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146685</xdr:rowOff>
    </xdr:from>
    <xdr:to>
      <xdr:col>85</xdr:col>
      <xdr:colOff>127000</xdr:colOff>
      <xdr:row>61</xdr:row>
      <xdr:rowOff>169545</xdr:rowOff>
    </xdr:to>
    <xdr:cxnSp macro="">
      <xdr:nvCxnSpPr>
        <xdr:cNvPr id="496" name="直線コネクタ 495"/>
        <xdr:cNvCxnSpPr/>
      </xdr:nvCxnSpPr>
      <xdr:spPr>
        <a:xfrm flipV="1">
          <a:off x="15481300" y="106051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497" name="楕円 496"/>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61</xdr:row>
      <xdr:rowOff>169545</xdr:rowOff>
    </xdr:to>
    <xdr:cxnSp macro="">
      <xdr:nvCxnSpPr>
        <xdr:cNvPr id="498" name="直線コネクタ 497"/>
        <xdr:cNvCxnSpPr/>
      </xdr:nvCxnSpPr>
      <xdr:spPr>
        <a:xfrm>
          <a:off x="14592300" y="10627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9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00"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01"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02"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40022</xdr:rowOff>
    </xdr:from>
    <xdr:ext cx="405111" cy="259045"/>
    <xdr:sp macro="" textlink="">
      <xdr:nvSpPr>
        <xdr:cNvPr id="503" name="n_1mainValue【学校施設】&#10;有形固定資産減価償却率"/>
        <xdr:cNvSpPr txBox="1"/>
      </xdr:nvSpPr>
      <xdr:spPr>
        <a:xfrm>
          <a:off x="15266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04" name="n_2mainValue【学校施設】&#10;有形固定資産減価償却率"/>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28" name="直線コネクタ 527"/>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29"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30" name="直線コネクタ 529"/>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31"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32" name="直線コネクタ 531"/>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33"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34" name="フローチャート: 判断 533"/>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35" name="フローチャート: 判断 534"/>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36" name="フローチャート: 判断 535"/>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37" name="フローチャート: 判断 536"/>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38" name="フローチャート: 判断 537"/>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544" name="楕円 543"/>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126509</xdr:rowOff>
    </xdr:from>
    <xdr:ext cx="469744" cy="259045"/>
    <xdr:sp macro="" textlink="">
      <xdr:nvSpPr>
        <xdr:cNvPr id="545" name="【学校施設】&#10;一人当たり面積該当値テキスト"/>
        <xdr:cNvSpPr txBox="1"/>
      </xdr:nvSpPr>
      <xdr:spPr>
        <a:xfrm>
          <a:off x="22199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155893</xdr:rowOff>
    </xdr:from>
    <xdr:to>
      <xdr:col>112</xdr:col>
      <xdr:colOff>38100</xdr:colOff>
      <xdr:row>62</xdr:row>
      <xdr:rowOff>86043</xdr:rowOff>
    </xdr:to>
    <xdr:sp macro="" textlink="">
      <xdr:nvSpPr>
        <xdr:cNvPr id="546" name="楕円 545"/>
        <xdr:cNvSpPr/>
      </xdr:nvSpPr>
      <xdr:spPr>
        <a:xfrm>
          <a:off x="21272500" y="106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35243</xdr:rowOff>
    </xdr:to>
    <xdr:cxnSp macro="">
      <xdr:nvCxnSpPr>
        <xdr:cNvPr id="547" name="直線コネクタ 546"/>
        <xdr:cNvCxnSpPr/>
      </xdr:nvCxnSpPr>
      <xdr:spPr>
        <a:xfrm flipV="1">
          <a:off x="21323300" y="10657332"/>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164656</xdr:rowOff>
    </xdr:from>
    <xdr:to>
      <xdr:col>107</xdr:col>
      <xdr:colOff>101600</xdr:colOff>
      <xdr:row>62</xdr:row>
      <xdr:rowOff>94806</xdr:rowOff>
    </xdr:to>
    <xdr:sp macro="" textlink="">
      <xdr:nvSpPr>
        <xdr:cNvPr id="548" name="楕円 547"/>
        <xdr:cNvSpPr/>
      </xdr:nvSpPr>
      <xdr:spPr>
        <a:xfrm>
          <a:off x="20383500" y="106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35243</xdr:rowOff>
    </xdr:from>
    <xdr:to>
      <xdr:col>111</xdr:col>
      <xdr:colOff>177800</xdr:colOff>
      <xdr:row>62</xdr:row>
      <xdr:rowOff>44006</xdr:rowOff>
    </xdr:to>
    <xdr:cxnSp macro="">
      <xdr:nvCxnSpPr>
        <xdr:cNvPr id="549" name="直線コネクタ 548"/>
        <xdr:cNvCxnSpPr/>
      </xdr:nvCxnSpPr>
      <xdr:spPr>
        <a:xfrm flipV="1">
          <a:off x="20434300" y="1066514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50"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51"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52"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53"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77170</xdr:rowOff>
    </xdr:from>
    <xdr:ext cx="469744" cy="259045"/>
    <xdr:sp macro="" textlink="">
      <xdr:nvSpPr>
        <xdr:cNvPr id="554" name="n_1mainValue【学校施設】&#10;一人当たり面積"/>
        <xdr:cNvSpPr txBox="1"/>
      </xdr:nvSpPr>
      <xdr:spPr>
        <a:xfrm>
          <a:off x="21075727" y="107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85933</xdr:rowOff>
    </xdr:from>
    <xdr:ext cx="469744" cy="259045"/>
    <xdr:sp macro="" textlink="">
      <xdr:nvSpPr>
        <xdr:cNvPr id="555" name="n_2mainValue【学校施設】&#10;一人当たり面積"/>
        <xdr:cNvSpPr txBox="1"/>
      </xdr:nvSpPr>
      <xdr:spPr>
        <a:xfrm>
          <a:off x="20199427" y="107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8" name="テキスト ボックス 56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8" name="テキスト ボックス 57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81" name="直線コネクタ 58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3" name="直線コネクタ 58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8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85" name="直線コネクタ 58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8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87" name="フローチャート: 判断 58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88" name="フローチャート: 判断 58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589" name="フローチャート: 判断 58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590" name="フローチャート: 判断 58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91" name="フローチャート: 判断 59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13426</xdr:rowOff>
    </xdr:from>
    <xdr:to>
      <xdr:col>85</xdr:col>
      <xdr:colOff>177800</xdr:colOff>
      <xdr:row>84</xdr:row>
      <xdr:rowOff>115026</xdr:rowOff>
    </xdr:to>
    <xdr:sp macro="" textlink="">
      <xdr:nvSpPr>
        <xdr:cNvPr id="597" name="楕円 596"/>
        <xdr:cNvSpPr/>
      </xdr:nvSpPr>
      <xdr:spPr>
        <a:xfrm>
          <a:off x="16268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163303</xdr:rowOff>
    </xdr:from>
    <xdr:ext cx="405111" cy="259045"/>
    <xdr:sp macro="" textlink="">
      <xdr:nvSpPr>
        <xdr:cNvPr id="598" name="【児童館】&#10;有形固定資産減価償却率該当値テキスト"/>
        <xdr:cNvSpPr txBox="1"/>
      </xdr:nvSpPr>
      <xdr:spPr>
        <a:xfrm>
          <a:off x="16357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99" name="楕円 598"/>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64226</xdr:rowOff>
    </xdr:to>
    <xdr:cxnSp macro="">
      <xdr:nvCxnSpPr>
        <xdr:cNvPr id="600" name="直線コネクタ 599"/>
        <xdr:cNvCxnSpPr/>
      </xdr:nvCxnSpPr>
      <xdr:spPr>
        <a:xfrm>
          <a:off x="15481300" y="14439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144055</xdr:rowOff>
    </xdr:from>
    <xdr:to>
      <xdr:col>76</xdr:col>
      <xdr:colOff>165100</xdr:colOff>
      <xdr:row>84</xdr:row>
      <xdr:rowOff>74205</xdr:rowOff>
    </xdr:to>
    <xdr:sp macro="" textlink="">
      <xdr:nvSpPr>
        <xdr:cNvPr id="601" name="楕円 600"/>
        <xdr:cNvSpPr/>
      </xdr:nvSpPr>
      <xdr:spPr>
        <a:xfrm>
          <a:off x="14541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23405</xdr:rowOff>
    </xdr:from>
    <xdr:to>
      <xdr:col>81</xdr:col>
      <xdr:colOff>50800</xdr:colOff>
      <xdr:row>84</xdr:row>
      <xdr:rowOff>38100</xdr:rowOff>
    </xdr:to>
    <xdr:cxnSp macro="">
      <xdr:nvCxnSpPr>
        <xdr:cNvPr id="602" name="直線コネクタ 601"/>
        <xdr:cNvCxnSpPr/>
      </xdr:nvCxnSpPr>
      <xdr:spPr>
        <a:xfrm>
          <a:off x="14592300" y="144252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03"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04"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05"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06"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607" name="n_1mainValue【児童館】&#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65332</xdr:rowOff>
    </xdr:from>
    <xdr:ext cx="405111" cy="259045"/>
    <xdr:sp macro="" textlink="">
      <xdr:nvSpPr>
        <xdr:cNvPr id="608" name="n_2mainValue【児童館】&#10;有形固定資産減価償却率"/>
        <xdr:cNvSpPr txBox="1"/>
      </xdr:nvSpPr>
      <xdr:spPr>
        <a:xfrm>
          <a:off x="14389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9" name="直線コネクタ 6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0" name="テキスト ボックス 6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1" name="直線コネクタ 6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2" name="テキスト ボックス 6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3" name="直線コネクタ 6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4" name="テキスト ボックス 6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5" name="直線コネクタ 6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6" name="テキスト ボックス 6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30" name="直線コネクタ 629"/>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3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32" name="直線コネクタ 63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33"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34" name="直線コネクタ 633"/>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635"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36" name="フローチャート: 判断 635"/>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37" name="フローチャート: 判断 636"/>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38" name="フローチャート: 判断 637"/>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39" name="フローチャート: 判断 638"/>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40" name="フローチャート: 判断 639"/>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646" name="楕円 645"/>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647" name="【児童館】&#10;一人当たり面積該当値テキスト"/>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648" name="楕円 647"/>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86106</xdr:rowOff>
    </xdr:from>
    <xdr:to>
      <xdr:col>116</xdr:col>
      <xdr:colOff>63500</xdr:colOff>
      <xdr:row>85</xdr:row>
      <xdr:rowOff>90678</xdr:rowOff>
    </xdr:to>
    <xdr:cxnSp macro="">
      <xdr:nvCxnSpPr>
        <xdr:cNvPr id="649" name="直線コネクタ 648"/>
        <xdr:cNvCxnSpPr/>
      </xdr:nvCxnSpPr>
      <xdr:spPr>
        <a:xfrm flipV="1">
          <a:off x="21323300" y="14659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650" name="楕円 649"/>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90678</xdr:rowOff>
    </xdr:to>
    <xdr:cxnSp macro="">
      <xdr:nvCxnSpPr>
        <xdr:cNvPr id="651" name="直線コネクタ 650"/>
        <xdr:cNvCxnSpPr/>
      </xdr:nvCxnSpPr>
      <xdr:spPr>
        <a:xfrm>
          <a:off x="20434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52"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53"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54"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5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656" name="n_1main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657" name="n_2mainValue【児童館】&#10;一人当たり面積"/>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0" name="テキスト ボックス 66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0" name="テキスト ボックス 67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83" name="直線コネクタ 682"/>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5" name="直線コネクタ 68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8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87" name="直線コネクタ 68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88"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89" name="フローチャート: 判断 68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90" name="フローチャート: 判断 689"/>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91" name="フローチャート: 判断 690"/>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92" name="フローチャート: 判断 691"/>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93" name="フローチャート: 判断 692"/>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99" name="楕円 698"/>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00"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146231</xdr:rowOff>
    </xdr:from>
    <xdr:to>
      <xdr:col>81</xdr:col>
      <xdr:colOff>101600</xdr:colOff>
      <xdr:row>109</xdr:row>
      <xdr:rowOff>76381</xdr:rowOff>
    </xdr:to>
    <xdr:sp macro="" textlink="">
      <xdr:nvSpPr>
        <xdr:cNvPr id="701" name="楕円 700"/>
        <xdr:cNvSpPr/>
      </xdr:nvSpPr>
      <xdr:spPr>
        <a:xfrm>
          <a:off x="15430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25581</xdr:rowOff>
    </xdr:from>
    <xdr:to>
      <xdr:col>85</xdr:col>
      <xdr:colOff>127000</xdr:colOff>
      <xdr:row>109</xdr:row>
      <xdr:rowOff>35379</xdr:rowOff>
    </xdr:to>
    <xdr:cxnSp macro="">
      <xdr:nvCxnSpPr>
        <xdr:cNvPr id="702" name="直線コネクタ 701"/>
        <xdr:cNvCxnSpPr/>
      </xdr:nvCxnSpPr>
      <xdr:spPr>
        <a:xfrm>
          <a:off x="15481300" y="187136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146231</xdr:rowOff>
    </xdr:from>
    <xdr:to>
      <xdr:col>76</xdr:col>
      <xdr:colOff>165100</xdr:colOff>
      <xdr:row>109</xdr:row>
      <xdr:rowOff>76381</xdr:rowOff>
    </xdr:to>
    <xdr:sp macro="" textlink="">
      <xdr:nvSpPr>
        <xdr:cNvPr id="703" name="楕円 702"/>
        <xdr:cNvSpPr/>
      </xdr:nvSpPr>
      <xdr:spPr>
        <a:xfrm>
          <a:off x="14541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25581</xdr:rowOff>
    </xdr:from>
    <xdr:to>
      <xdr:col>81</xdr:col>
      <xdr:colOff>50800</xdr:colOff>
      <xdr:row>109</xdr:row>
      <xdr:rowOff>25581</xdr:rowOff>
    </xdr:to>
    <xdr:cxnSp macro="">
      <xdr:nvCxnSpPr>
        <xdr:cNvPr id="704" name="直線コネクタ 703"/>
        <xdr:cNvCxnSpPr/>
      </xdr:nvCxnSpPr>
      <xdr:spPr>
        <a:xfrm>
          <a:off x="14592300" y="1871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05"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06"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07"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08"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67508</xdr:rowOff>
    </xdr:from>
    <xdr:ext cx="405111" cy="259045"/>
    <xdr:sp macro="" textlink="">
      <xdr:nvSpPr>
        <xdr:cNvPr id="709" name="n_1mainValue【公民館】&#10;有形固定資産減価償却率"/>
        <xdr:cNvSpPr txBox="1"/>
      </xdr:nvSpPr>
      <xdr:spPr>
        <a:xfrm>
          <a:off x="152660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67508</xdr:rowOff>
    </xdr:from>
    <xdr:ext cx="405111" cy="259045"/>
    <xdr:sp macro="" textlink="">
      <xdr:nvSpPr>
        <xdr:cNvPr id="710" name="n_2mainValue【公民館】&#10;有形固定資産減価償却率"/>
        <xdr:cNvSpPr txBox="1"/>
      </xdr:nvSpPr>
      <xdr:spPr>
        <a:xfrm>
          <a:off x="14389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2" name="テキスト ボックス 7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4" name="テキスト ボックス 7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6" name="テキスト ボックス 7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8" name="テキスト ボックス 7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0" name="テキスト ボックス 7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2" name="テキスト ボックス 7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36" name="直線コネクタ 735"/>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3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38" name="直線コネクタ 73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39"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40" name="直線コネクタ 739"/>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41"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42" name="フローチャート: 判断 74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43" name="フローチャート: 判断 742"/>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44" name="フローチャート: 判断 74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5" name="フローチャート: 判断 744"/>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46" name="フローチャート: 判断 745"/>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752" name="楕円 751"/>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67508</xdr:rowOff>
    </xdr:from>
    <xdr:ext cx="469744" cy="259045"/>
    <xdr:sp macro="" textlink="">
      <xdr:nvSpPr>
        <xdr:cNvPr id="753" name="【公民館】&#10;一人当たり面積該当値テキスト"/>
        <xdr:cNvSpPr txBox="1"/>
      </xdr:nvSpPr>
      <xdr:spPr>
        <a:xfrm>
          <a:off x="22199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754" name="楕円 753"/>
        <xdr:cNvSpPr/>
      </xdr:nvSpPr>
      <xdr:spPr>
        <a:xfrm>
          <a:off x="2127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144780</xdr:rowOff>
    </xdr:to>
    <xdr:cxnSp macro="">
      <xdr:nvCxnSpPr>
        <xdr:cNvPr id="755" name="直線コネクタ 754"/>
        <xdr:cNvCxnSpPr/>
      </xdr:nvCxnSpPr>
      <xdr:spPr>
        <a:xfrm flipV="1">
          <a:off x="21323300" y="184850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98879</xdr:rowOff>
    </xdr:from>
    <xdr:to>
      <xdr:col>107</xdr:col>
      <xdr:colOff>101600</xdr:colOff>
      <xdr:row>108</xdr:row>
      <xdr:rowOff>29029</xdr:rowOff>
    </xdr:to>
    <xdr:sp macro="" textlink="">
      <xdr:nvSpPr>
        <xdr:cNvPr id="756" name="楕円 755"/>
        <xdr:cNvSpPr/>
      </xdr:nvSpPr>
      <xdr:spPr>
        <a:xfrm>
          <a:off x="2038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144780</xdr:rowOff>
    </xdr:from>
    <xdr:to>
      <xdr:col>111</xdr:col>
      <xdr:colOff>177800</xdr:colOff>
      <xdr:row>107</xdr:row>
      <xdr:rowOff>149679</xdr:rowOff>
    </xdr:to>
    <xdr:cxnSp macro="">
      <xdr:nvCxnSpPr>
        <xdr:cNvPr id="757" name="直線コネクタ 756"/>
        <xdr:cNvCxnSpPr/>
      </xdr:nvCxnSpPr>
      <xdr:spPr>
        <a:xfrm flipV="1">
          <a:off x="20434300" y="184899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58"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5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60"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61"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15257</xdr:rowOff>
    </xdr:from>
    <xdr:ext cx="469744" cy="259045"/>
    <xdr:sp macro="" textlink="">
      <xdr:nvSpPr>
        <xdr:cNvPr id="762" name="n_1mainValue【公民館】&#10;一人当たり面積"/>
        <xdr:cNvSpPr txBox="1"/>
      </xdr:nvSpPr>
      <xdr:spPr>
        <a:xfrm>
          <a:off x="21075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20156</xdr:rowOff>
    </xdr:from>
    <xdr:ext cx="469744" cy="259045"/>
    <xdr:sp macro="" textlink="">
      <xdr:nvSpPr>
        <xdr:cNvPr id="763" name="n_2mainValue【公民館】&#10;一人当たり面積"/>
        <xdr:cNvSpPr txBox="1"/>
      </xdr:nvSpPr>
      <xdr:spPr>
        <a:xfrm>
          <a:off x="20199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類似団体と比較して有形固定資産減価償却率が高くなっている施設は，認定こども園・幼稚園・保育所，学校施設，児童館及び公民館である。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今後は，人口減少による税収や使用料の減少，少子高齢化による教育・保育施設の需要減少が考えられる。</a:t>
          </a:r>
        </a:p>
        <a:p>
          <a:r>
            <a:rPr kumimoji="1" lang="ja-JP" altLang="en-US" sz="1300">
              <a:latin typeface="ＭＳ Ｐゴシック" panose="020B0600070205080204" pitchFamily="50" charset="-128"/>
              <a:ea typeface="ＭＳ Ｐゴシック" panose="020B0600070205080204" pitchFamily="50" charset="-128"/>
            </a:rPr>
            <a:t>　このような状況を踏まえ，公共施設等総合管理計画に基づく，中長期的な視点で施設の集約化や複合化，長寿命化等を計画的に行い，財政負担の軽減，平準化を図る。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20,176
20,030
134.28
12,854,856
12,354,617
451,492
6,251,681
11,292,305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76200</xdr:rowOff>
    </xdr:from>
    <xdr:to>
      <xdr:col>24</xdr:col>
      <xdr:colOff>114300</xdr:colOff>
      <xdr:row>41</xdr:row>
      <xdr:rowOff>6350</xdr:rowOff>
    </xdr:to>
    <xdr:sp macro="" textlink="">
      <xdr:nvSpPr>
        <xdr:cNvPr id="72" name="楕円 71"/>
        <xdr:cNvSpPr/>
      </xdr:nvSpPr>
      <xdr:spPr>
        <a:xfrm>
          <a:off x="4584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162577</xdr:rowOff>
    </xdr:from>
    <xdr:ext cx="469744" cy="259045"/>
    <xdr:sp macro="" textlink="">
      <xdr:nvSpPr>
        <xdr:cNvPr id="73" name="【図書館】&#10;有形固定資産減価償却率該当値テキスト"/>
        <xdr:cNvSpPr txBox="1"/>
      </xdr:nvSpPr>
      <xdr:spPr>
        <a:xfrm>
          <a:off x="4673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76200</xdr:rowOff>
    </xdr:from>
    <xdr:to>
      <xdr:col>20</xdr:col>
      <xdr:colOff>38100</xdr:colOff>
      <xdr:row>41</xdr:row>
      <xdr:rowOff>6350</xdr:rowOff>
    </xdr:to>
    <xdr:sp macro="" textlink="">
      <xdr:nvSpPr>
        <xdr:cNvPr id="74" name="楕円 73"/>
        <xdr:cNvSpPr/>
      </xdr:nvSpPr>
      <xdr:spPr>
        <a:xfrm>
          <a:off x="3746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127000</xdr:rowOff>
    </xdr:from>
    <xdr:to>
      <xdr:col>24</xdr:col>
      <xdr:colOff>63500</xdr:colOff>
      <xdr:row>40</xdr:row>
      <xdr:rowOff>127000</xdr:rowOff>
    </xdr:to>
    <xdr:cxnSp macro="">
      <xdr:nvCxnSpPr>
        <xdr:cNvPr id="75" name="直線コネクタ 74"/>
        <xdr:cNvCxnSpPr/>
      </xdr:nvCxnSpPr>
      <xdr:spPr>
        <a:xfrm>
          <a:off x="3797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76200</xdr:rowOff>
    </xdr:from>
    <xdr:to>
      <xdr:col>15</xdr:col>
      <xdr:colOff>101600</xdr:colOff>
      <xdr:row>41</xdr:row>
      <xdr:rowOff>6350</xdr:rowOff>
    </xdr:to>
    <xdr:sp macro="" textlink="">
      <xdr:nvSpPr>
        <xdr:cNvPr id="76" name="楕円 75"/>
        <xdr:cNvSpPr/>
      </xdr:nvSpPr>
      <xdr:spPr>
        <a:xfrm>
          <a:off x="2857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127000</xdr:rowOff>
    </xdr:from>
    <xdr:to>
      <xdr:col>19</xdr:col>
      <xdr:colOff>177800</xdr:colOff>
      <xdr:row>40</xdr:row>
      <xdr:rowOff>127000</xdr:rowOff>
    </xdr:to>
    <xdr:cxnSp macro="">
      <xdr:nvCxnSpPr>
        <xdr:cNvPr id="77" name="直線コネクタ 76"/>
        <xdr:cNvCxnSpPr/>
      </xdr:nvCxnSpPr>
      <xdr:spPr>
        <a:xfrm>
          <a:off x="2908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8"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79"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0"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1"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40</xdr:row>
      <xdr:rowOff>168927</xdr:rowOff>
    </xdr:from>
    <xdr:ext cx="469744" cy="259045"/>
    <xdr:sp macro="" textlink="">
      <xdr:nvSpPr>
        <xdr:cNvPr id="82" name="n_1mainValue【図書館】&#10;有形固定資産減価償却率"/>
        <xdr:cNvSpPr txBox="1"/>
      </xdr:nvSpPr>
      <xdr:spPr>
        <a:xfrm>
          <a:off x="3549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40</xdr:row>
      <xdr:rowOff>168927</xdr:rowOff>
    </xdr:from>
    <xdr:ext cx="469744" cy="259045"/>
    <xdr:sp macro="" textlink="">
      <xdr:nvSpPr>
        <xdr:cNvPr id="83" name="n_2mainValue【図書館】&#10;有形固定資産減価償却率"/>
        <xdr:cNvSpPr txBox="1"/>
      </xdr:nvSpPr>
      <xdr:spPr>
        <a:xfrm>
          <a:off x="2673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7" name="直線コネクタ 106"/>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8"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9" name="直線コネクタ 108"/>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2"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3" name="フローチャート: 判断 112"/>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4" name="フローチャート: 判断 113"/>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5" name="フローチャート: 判断 114"/>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6" name="フローチャート: 判断 115"/>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7" name="フローチャート: 判断 116"/>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67310</xdr:rowOff>
    </xdr:from>
    <xdr:to>
      <xdr:col>55</xdr:col>
      <xdr:colOff>50800</xdr:colOff>
      <xdr:row>41</xdr:row>
      <xdr:rowOff>168910</xdr:rowOff>
    </xdr:to>
    <xdr:sp macro="" textlink="">
      <xdr:nvSpPr>
        <xdr:cNvPr id="123" name="楕円 122"/>
        <xdr:cNvSpPr/>
      </xdr:nvSpPr>
      <xdr:spPr>
        <a:xfrm>
          <a:off x="10426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153687</xdr:rowOff>
    </xdr:from>
    <xdr:ext cx="469744" cy="259045"/>
    <xdr:sp macro="" textlink="">
      <xdr:nvSpPr>
        <xdr:cNvPr id="124" name="【図書館】&#10;一人当たり面積該当値テキスト"/>
        <xdr:cNvSpPr txBox="1"/>
      </xdr:nvSpPr>
      <xdr:spPr>
        <a:xfrm>
          <a:off x="10515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25" name="楕円 124"/>
        <xdr:cNvSpPr/>
      </xdr:nvSpPr>
      <xdr:spPr>
        <a:xfrm>
          <a:off x="9588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118110</xdr:rowOff>
    </xdr:from>
    <xdr:to>
      <xdr:col>55</xdr:col>
      <xdr:colOff>0</xdr:colOff>
      <xdr:row>41</xdr:row>
      <xdr:rowOff>118110</xdr:rowOff>
    </xdr:to>
    <xdr:cxnSp macro="">
      <xdr:nvCxnSpPr>
        <xdr:cNvPr id="126" name="直線コネクタ 125"/>
        <xdr:cNvCxnSpPr/>
      </xdr:nvCxnSpPr>
      <xdr:spPr>
        <a:xfrm>
          <a:off x="9639300" y="714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71120</xdr:rowOff>
    </xdr:from>
    <xdr:to>
      <xdr:col>46</xdr:col>
      <xdr:colOff>38100</xdr:colOff>
      <xdr:row>42</xdr:row>
      <xdr:rowOff>1270</xdr:rowOff>
    </xdr:to>
    <xdr:sp macro="" textlink="">
      <xdr:nvSpPr>
        <xdr:cNvPr id="127" name="楕円 126"/>
        <xdr:cNvSpPr/>
      </xdr:nvSpPr>
      <xdr:spPr>
        <a:xfrm>
          <a:off x="869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121920</xdr:rowOff>
    </xdr:to>
    <xdr:cxnSp macro="">
      <xdr:nvCxnSpPr>
        <xdr:cNvPr id="128" name="直線コネクタ 127"/>
        <xdr:cNvCxnSpPr/>
      </xdr:nvCxnSpPr>
      <xdr:spPr>
        <a:xfrm flipV="1">
          <a:off x="8750300" y="714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2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160037</xdr:rowOff>
    </xdr:from>
    <xdr:ext cx="469744" cy="259045"/>
    <xdr:sp macro="" textlink="">
      <xdr:nvSpPr>
        <xdr:cNvPr id="133" name="n_1mainValue【図書館】&#10;一人当たり面積"/>
        <xdr:cNvSpPr txBox="1"/>
      </xdr:nvSpPr>
      <xdr:spPr>
        <a:xfrm>
          <a:off x="9391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163847</xdr:rowOff>
    </xdr:from>
    <xdr:ext cx="469744" cy="259045"/>
    <xdr:sp macro="" textlink="">
      <xdr:nvSpPr>
        <xdr:cNvPr id="134" name="n_2mainValue【図書館】&#10;一人当たり面積"/>
        <xdr:cNvSpPr txBox="1"/>
      </xdr:nvSpPr>
      <xdr:spPr>
        <a:xfrm>
          <a:off x="8515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9" name="直線コネクタ 158"/>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2"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3" name="直線コネクタ 162"/>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66" name="フローチャート: 判断 165"/>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7" name="フローチャート: 判断 166"/>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8" name="フローチャート: 判断 167"/>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69" name="フローチャート: 判断 168"/>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99695</xdr:rowOff>
    </xdr:from>
    <xdr:to>
      <xdr:col>24</xdr:col>
      <xdr:colOff>114300</xdr:colOff>
      <xdr:row>62</xdr:row>
      <xdr:rowOff>29845</xdr:rowOff>
    </xdr:to>
    <xdr:sp macro="" textlink="">
      <xdr:nvSpPr>
        <xdr:cNvPr id="175" name="楕円 174"/>
        <xdr:cNvSpPr/>
      </xdr:nvSpPr>
      <xdr:spPr>
        <a:xfrm>
          <a:off x="4584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78122</xdr:rowOff>
    </xdr:from>
    <xdr:ext cx="405111" cy="259045"/>
    <xdr:sp macro="" textlink="">
      <xdr:nvSpPr>
        <xdr:cNvPr id="176" name="【体育館・プール】&#10;有形固定資産減価償却率該当値テキスト"/>
        <xdr:cNvSpPr txBox="1"/>
      </xdr:nvSpPr>
      <xdr:spPr>
        <a:xfrm>
          <a:off x="4673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25400</xdr:rowOff>
    </xdr:from>
    <xdr:to>
      <xdr:col>20</xdr:col>
      <xdr:colOff>38100</xdr:colOff>
      <xdr:row>61</xdr:row>
      <xdr:rowOff>127000</xdr:rowOff>
    </xdr:to>
    <xdr:sp macro="" textlink="">
      <xdr:nvSpPr>
        <xdr:cNvPr id="177" name="楕円 176"/>
        <xdr:cNvSpPr/>
      </xdr:nvSpPr>
      <xdr:spPr>
        <a:xfrm>
          <a:off x="3746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76200</xdr:rowOff>
    </xdr:from>
    <xdr:to>
      <xdr:col>24</xdr:col>
      <xdr:colOff>63500</xdr:colOff>
      <xdr:row>61</xdr:row>
      <xdr:rowOff>150495</xdr:rowOff>
    </xdr:to>
    <xdr:cxnSp macro="">
      <xdr:nvCxnSpPr>
        <xdr:cNvPr id="178" name="直線コネクタ 177"/>
        <xdr:cNvCxnSpPr/>
      </xdr:nvCxnSpPr>
      <xdr:spPr>
        <a:xfrm>
          <a:off x="3797300" y="105346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79" name="楕円 178"/>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76200</xdr:rowOff>
    </xdr:to>
    <xdr:cxnSp macro="">
      <xdr:nvCxnSpPr>
        <xdr:cNvPr id="180" name="直線コネクタ 179"/>
        <xdr:cNvCxnSpPr/>
      </xdr:nvCxnSpPr>
      <xdr:spPr>
        <a:xfrm>
          <a:off x="2908300" y="105289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1"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2"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3"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84"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118127</xdr:rowOff>
    </xdr:from>
    <xdr:ext cx="405111" cy="259045"/>
    <xdr:sp macro="" textlink="">
      <xdr:nvSpPr>
        <xdr:cNvPr id="185" name="n_1mainValue【体育館・プール】&#10;有形固定資産減価償却率"/>
        <xdr:cNvSpPr txBox="1"/>
      </xdr:nvSpPr>
      <xdr:spPr>
        <a:xfrm>
          <a:off x="3582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186" name="n_2mainValue【体育館・プール】&#10;有形固定資産減価償却率"/>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08" name="直線コネクタ 20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0" name="直線コネクタ 20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1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12" name="直線コネクタ 21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13"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14" name="フローチャート: 判断 21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15" name="フローチャート: 判断 21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6" name="フローチャート: 判断 21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17" name="フローチャート: 判断 21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18" name="フローチャート: 判断 217"/>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68986</xdr:rowOff>
    </xdr:from>
    <xdr:to>
      <xdr:col>55</xdr:col>
      <xdr:colOff>50800</xdr:colOff>
      <xdr:row>62</xdr:row>
      <xdr:rowOff>170586</xdr:rowOff>
    </xdr:to>
    <xdr:sp macro="" textlink="">
      <xdr:nvSpPr>
        <xdr:cNvPr id="224" name="楕円 223"/>
        <xdr:cNvSpPr/>
      </xdr:nvSpPr>
      <xdr:spPr>
        <a:xfrm>
          <a:off x="104267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91863</xdr:rowOff>
    </xdr:from>
    <xdr:ext cx="469744" cy="259045"/>
    <xdr:sp macro="" textlink="">
      <xdr:nvSpPr>
        <xdr:cNvPr id="225" name="【体育館・プール】&#10;一人当たり面積該当値テキスト"/>
        <xdr:cNvSpPr txBox="1"/>
      </xdr:nvSpPr>
      <xdr:spPr>
        <a:xfrm>
          <a:off x="10515600" y="105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153112</xdr:rowOff>
    </xdr:from>
    <xdr:to>
      <xdr:col>50</xdr:col>
      <xdr:colOff>165100</xdr:colOff>
      <xdr:row>63</xdr:row>
      <xdr:rowOff>83262</xdr:rowOff>
    </xdr:to>
    <xdr:sp macro="" textlink="">
      <xdr:nvSpPr>
        <xdr:cNvPr id="226" name="楕円 225"/>
        <xdr:cNvSpPr/>
      </xdr:nvSpPr>
      <xdr:spPr>
        <a:xfrm>
          <a:off x="9588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119786</xdr:rowOff>
    </xdr:from>
    <xdr:to>
      <xdr:col>55</xdr:col>
      <xdr:colOff>0</xdr:colOff>
      <xdr:row>63</xdr:row>
      <xdr:rowOff>32462</xdr:rowOff>
    </xdr:to>
    <xdr:cxnSp macro="">
      <xdr:nvCxnSpPr>
        <xdr:cNvPr id="227" name="直線コネクタ 226"/>
        <xdr:cNvCxnSpPr/>
      </xdr:nvCxnSpPr>
      <xdr:spPr>
        <a:xfrm flipV="1">
          <a:off x="9639300" y="10749686"/>
          <a:ext cx="838200" cy="8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156311</xdr:rowOff>
    </xdr:from>
    <xdr:to>
      <xdr:col>46</xdr:col>
      <xdr:colOff>38100</xdr:colOff>
      <xdr:row>63</xdr:row>
      <xdr:rowOff>86461</xdr:rowOff>
    </xdr:to>
    <xdr:sp macro="" textlink="">
      <xdr:nvSpPr>
        <xdr:cNvPr id="228" name="楕円 227"/>
        <xdr:cNvSpPr/>
      </xdr:nvSpPr>
      <xdr:spPr>
        <a:xfrm>
          <a:off x="8699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32462</xdr:rowOff>
    </xdr:from>
    <xdr:to>
      <xdr:col>50</xdr:col>
      <xdr:colOff>114300</xdr:colOff>
      <xdr:row>63</xdr:row>
      <xdr:rowOff>35661</xdr:rowOff>
    </xdr:to>
    <xdr:cxnSp macro="">
      <xdr:nvCxnSpPr>
        <xdr:cNvPr id="229" name="直線コネクタ 228"/>
        <xdr:cNvCxnSpPr/>
      </xdr:nvCxnSpPr>
      <xdr:spPr>
        <a:xfrm flipV="1">
          <a:off x="8750300" y="10833812"/>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30"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1"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32"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33"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74389</xdr:rowOff>
    </xdr:from>
    <xdr:ext cx="469744" cy="259045"/>
    <xdr:sp macro="" textlink="">
      <xdr:nvSpPr>
        <xdr:cNvPr id="234" name="n_1mainValue【体育館・プール】&#10;一人当たり面積"/>
        <xdr:cNvSpPr txBox="1"/>
      </xdr:nvSpPr>
      <xdr:spPr>
        <a:xfrm>
          <a:off x="93917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77588</xdr:rowOff>
    </xdr:from>
    <xdr:ext cx="469744" cy="259045"/>
    <xdr:sp macro="" textlink="">
      <xdr:nvSpPr>
        <xdr:cNvPr id="235" name="n_2mainValue【体育館・プール】&#10;一人当たり面積"/>
        <xdr:cNvSpPr txBox="1"/>
      </xdr:nvSpPr>
      <xdr:spPr>
        <a:xfrm>
          <a:off x="85154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60" name="直線コネクタ 259"/>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63"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64" name="直線コネクタ 263"/>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65"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6" name="フローチャート: 判断 265"/>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67" name="フローチャート: 判断 266"/>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68" name="フローチャート: 判断 267"/>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9" name="フローチャート: 判断 268"/>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70" name="フローチャート: 判断 269"/>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76" name="楕円 275"/>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77"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78" name="楕円 277"/>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79" name="直線コネクタ 278"/>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80" name="楕円 279"/>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81" name="直線コネクタ 280"/>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82"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83"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84"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85"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86"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87" name="n_2mainValue【福祉施設】&#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1" name="直線コネクタ 31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1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15" name="直線コネクタ 31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1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17" name="フローチャート: 判断 31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18" name="フローチャート: 判断 31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19" name="フローチャート: 判断 31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0" name="フローチャート: 判断 31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21" name="フローチャート: 判断 32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327" name="楕円 326"/>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328" name="【福祉施設】&#10;一人当たり面積該当値テキスト"/>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329" name="楕円 328"/>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330" name="直線コネクタ 329"/>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50800</xdr:rowOff>
    </xdr:from>
    <xdr:to>
      <xdr:col>46</xdr:col>
      <xdr:colOff>38100</xdr:colOff>
      <xdr:row>86</xdr:row>
      <xdr:rowOff>152400</xdr:rowOff>
    </xdr:to>
    <xdr:sp macro="" textlink="">
      <xdr:nvSpPr>
        <xdr:cNvPr id="331" name="楕円 330"/>
        <xdr:cNvSpPr/>
      </xdr:nvSpPr>
      <xdr:spPr>
        <a:xfrm>
          <a:off x="8699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101600</xdr:rowOff>
    </xdr:from>
    <xdr:to>
      <xdr:col>50</xdr:col>
      <xdr:colOff>114300</xdr:colOff>
      <xdr:row>86</xdr:row>
      <xdr:rowOff>101600</xdr:rowOff>
    </xdr:to>
    <xdr:cxnSp macro="">
      <xdr:nvCxnSpPr>
        <xdr:cNvPr id="332" name="直線コネクタ 331"/>
        <xdr:cNvCxnSpPr/>
      </xdr:nvCxnSpPr>
      <xdr:spPr>
        <a:xfrm>
          <a:off x="8750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33"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34"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35"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36"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143527</xdr:rowOff>
    </xdr:from>
    <xdr:ext cx="469744" cy="259045"/>
    <xdr:sp macro="" textlink="">
      <xdr:nvSpPr>
        <xdr:cNvPr id="337" name="n_1mainValue【福祉施設】&#10;一人当たり面積"/>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143527</xdr:rowOff>
    </xdr:from>
    <xdr:ext cx="469744" cy="259045"/>
    <xdr:sp macro="" textlink="">
      <xdr:nvSpPr>
        <xdr:cNvPr id="338" name="n_2mainValue【福祉施設】&#10;一人当たり面積"/>
        <xdr:cNvSpPr txBox="1"/>
      </xdr:nvSpPr>
      <xdr:spPr>
        <a:xfrm>
          <a:off x="8515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9" name="テキスト ボックス 35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62" name="直線コネクタ 36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3"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4" name="直線コネクタ 36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5"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6" name="直線コネクタ 36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67"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68" name="フローチャート: 判断 367"/>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69" name="フローチャート: 判断 368"/>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70" name="フローチャート: 判断 369"/>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1" name="フローチャート: 判断 370"/>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72" name="フローチャート: 判断 371"/>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73661</xdr:rowOff>
    </xdr:from>
    <xdr:to>
      <xdr:col>24</xdr:col>
      <xdr:colOff>114300</xdr:colOff>
      <xdr:row>102</xdr:row>
      <xdr:rowOff>3811</xdr:rowOff>
    </xdr:to>
    <xdr:sp macro="" textlink="">
      <xdr:nvSpPr>
        <xdr:cNvPr id="378" name="楕円 377"/>
        <xdr:cNvSpPr/>
      </xdr:nvSpPr>
      <xdr:spPr>
        <a:xfrm>
          <a:off x="45847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96538</xdr:rowOff>
    </xdr:from>
    <xdr:ext cx="405111" cy="259045"/>
    <xdr:sp macro="" textlink="">
      <xdr:nvSpPr>
        <xdr:cNvPr id="379" name="【市民会館】&#10;有形固定資産減価償却率該当値テキスト"/>
        <xdr:cNvSpPr txBox="1"/>
      </xdr:nvSpPr>
      <xdr:spPr>
        <a:xfrm>
          <a:off x="4673600" y="172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45720</xdr:rowOff>
    </xdr:from>
    <xdr:to>
      <xdr:col>20</xdr:col>
      <xdr:colOff>38100</xdr:colOff>
      <xdr:row>101</xdr:row>
      <xdr:rowOff>147320</xdr:rowOff>
    </xdr:to>
    <xdr:sp macro="" textlink="">
      <xdr:nvSpPr>
        <xdr:cNvPr id="380" name="楕円 379"/>
        <xdr:cNvSpPr/>
      </xdr:nvSpPr>
      <xdr:spPr>
        <a:xfrm>
          <a:off x="3746500" y="17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96520</xdr:rowOff>
    </xdr:from>
    <xdr:to>
      <xdr:col>24</xdr:col>
      <xdr:colOff>63500</xdr:colOff>
      <xdr:row>101</xdr:row>
      <xdr:rowOff>124461</xdr:rowOff>
    </xdr:to>
    <xdr:cxnSp macro="">
      <xdr:nvCxnSpPr>
        <xdr:cNvPr id="381" name="直線コネクタ 380"/>
        <xdr:cNvCxnSpPr/>
      </xdr:nvCxnSpPr>
      <xdr:spPr>
        <a:xfrm>
          <a:off x="3797300" y="174129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382" name="楕円 381"/>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96520</xdr:rowOff>
    </xdr:from>
    <xdr:to>
      <xdr:col>19</xdr:col>
      <xdr:colOff>177800</xdr:colOff>
      <xdr:row>107</xdr:row>
      <xdr:rowOff>69850</xdr:rowOff>
    </xdr:to>
    <xdr:cxnSp macro="">
      <xdr:nvCxnSpPr>
        <xdr:cNvPr id="383" name="直線コネクタ 382"/>
        <xdr:cNvCxnSpPr/>
      </xdr:nvCxnSpPr>
      <xdr:spPr>
        <a:xfrm flipV="1">
          <a:off x="2908300" y="17412970"/>
          <a:ext cx="8890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38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8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8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8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163847</xdr:rowOff>
    </xdr:from>
    <xdr:ext cx="405111" cy="259045"/>
    <xdr:sp macro="" textlink="">
      <xdr:nvSpPr>
        <xdr:cNvPr id="388" name="n_1mainValue【市民会館】&#10;有形固定資産減価償却率"/>
        <xdr:cNvSpPr txBox="1"/>
      </xdr:nvSpPr>
      <xdr:spPr>
        <a:xfrm>
          <a:off x="3582044"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389" name="n_2mainValue【市民会館】&#10;有形固定資産減価償却率"/>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13" name="直線コネクタ 412"/>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14"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15" name="直線コネクタ 414"/>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16"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17" name="直線コネクタ 416"/>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18"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19" name="フローチャート: 判断 418"/>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20" name="フローチャート: 判断 419"/>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21" name="フローチャート: 判断 420"/>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22" name="フローチャート: 判断 421"/>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23" name="フローチャート: 判断 422"/>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168275</xdr:rowOff>
    </xdr:from>
    <xdr:to>
      <xdr:col>55</xdr:col>
      <xdr:colOff>50800</xdr:colOff>
      <xdr:row>107</xdr:row>
      <xdr:rowOff>98425</xdr:rowOff>
    </xdr:to>
    <xdr:sp macro="" textlink="">
      <xdr:nvSpPr>
        <xdr:cNvPr id="429" name="楕円 428"/>
        <xdr:cNvSpPr/>
      </xdr:nvSpPr>
      <xdr:spPr>
        <a:xfrm>
          <a:off x="10426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146702</xdr:rowOff>
    </xdr:from>
    <xdr:ext cx="469744" cy="259045"/>
    <xdr:sp macro="" textlink="">
      <xdr:nvSpPr>
        <xdr:cNvPr id="430" name="【市民会館】&#10;一人当たり面積該当値テキスト"/>
        <xdr:cNvSpPr txBox="1"/>
      </xdr:nvSpPr>
      <xdr:spPr>
        <a:xfrm>
          <a:off x="10515600"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31" name="楕円 430"/>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47625</xdr:rowOff>
    </xdr:from>
    <xdr:to>
      <xdr:col>55</xdr:col>
      <xdr:colOff>0</xdr:colOff>
      <xdr:row>107</xdr:row>
      <xdr:rowOff>53339</xdr:rowOff>
    </xdr:to>
    <xdr:cxnSp macro="">
      <xdr:nvCxnSpPr>
        <xdr:cNvPr id="432" name="直線コネクタ 431"/>
        <xdr:cNvCxnSpPr/>
      </xdr:nvCxnSpPr>
      <xdr:spPr>
        <a:xfrm flipV="1">
          <a:off x="9639300" y="183927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33" name="楕円 432"/>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59055</xdr:rowOff>
    </xdr:to>
    <xdr:cxnSp macro="">
      <xdr:nvCxnSpPr>
        <xdr:cNvPr id="434" name="直線コネクタ 433"/>
        <xdr:cNvCxnSpPr/>
      </xdr:nvCxnSpPr>
      <xdr:spPr>
        <a:xfrm flipV="1">
          <a:off x="8750300" y="1839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35"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36"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37"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38"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39" name="n_1mainValue【市民会館】&#10;一人当たり面積"/>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40" name="n_2mainValue【市民会館】&#10;一人当たり面積"/>
        <xdr:cNvSpPr txBox="1"/>
      </xdr:nvSpPr>
      <xdr:spPr>
        <a:xfrm>
          <a:off x="8515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65" name="直線コネクタ 46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6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67" name="直線コネクタ 46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6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69" name="直線コネクタ 46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70"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71" name="フローチャート: 判断 47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72" name="フローチャート: 判断 47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73" name="フローチャート: 判断 47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74" name="フローチャート: 判断 47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75" name="フローチャート: 判断 47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481" name="楕円 480"/>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482" name="【一般廃棄物処理施設】&#10;有形固定資産減価償却率該当値テキスト"/>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483" name="楕円 482"/>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123825</xdr:rowOff>
    </xdr:from>
    <xdr:to>
      <xdr:col>85</xdr:col>
      <xdr:colOff>127000</xdr:colOff>
      <xdr:row>39</xdr:row>
      <xdr:rowOff>156210</xdr:rowOff>
    </xdr:to>
    <xdr:cxnSp macro="">
      <xdr:nvCxnSpPr>
        <xdr:cNvPr id="484" name="直線コネクタ 483"/>
        <xdr:cNvCxnSpPr/>
      </xdr:nvCxnSpPr>
      <xdr:spPr>
        <a:xfrm>
          <a:off x="15481300" y="6810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485" name="楕円 484"/>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95250</xdr:rowOff>
    </xdr:from>
    <xdr:to>
      <xdr:col>81</xdr:col>
      <xdr:colOff>50800</xdr:colOff>
      <xdr:row>39</xdr:row>
      <xdr:rowOff>123825</xdr:rowOff>
    </xdr:to>
    <xdr:cxnSp macro="">
      <xdr:nvCxnSpPr>
        <xdr:cNvPr id="486" name="直線コネクタ 485"/>
        <xdr:cNvCxnSpPr/>
      </xdr:nvCxnSpPr>
      <xdr:spPr>
        <a:xfrm>
          <a:off x="14592300" y="678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87"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88"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89"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90"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491" name="n_1mainValue【一般廃棄物処理施設】&#10;有形固定資産減価償却率"/>
        <xdr:cNvSpPr txBox="1"/>
      </xdr:nvSpPr>
      <xdr:spPr>
        <a:xfrm>
          <a:off x="15266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492" name="n_2mainValue【一般廃棄物処理施設】&#10;有形固定資産減価償却率"/>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3" name="直線コネクタ 5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4" name="テキスト ボックス 50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5" name="直線コネクタ 5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6" name="テキスト ボックス 50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7" name="直線コネクタ 5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8" name="テキスト ボックス 50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9" name="直線コネクタ 5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0" name="テキスト ボックス 50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14" name="直線コネクタ 513"/>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1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16" name="直線コネクタ 51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17"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18" name="直線コネクタ 517"/>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19"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20" name="フローチャート: 判断 519"/>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21" name="フローチャート: 判断 520"/>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22" name="フローチャート: 判断 521"/>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23" name="フローチャート: 判断 522"/>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24" name="フローチャート: 判断 523"/>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14372</xdr:rowOff>
    </xdr:from>
    <xdr:to>
      <xdr:col>116</xdr:col>
      <xdr:colOff>114300</xdr:colOff>
      <xdr:row>39</xdr:row>
      <xdr:rowOff>115972</xdr:rowOff>
    </xdr:to>
    <xdr:sp macro="" textlink="">
      <xdr:nvSpPr>
        <xdr:cNvPr id="530" name="楕円 529"/>
        <xdr:cNvSpPr/>
      </xdr:nvSpPr>
      <xdr:spPr>
        <a:xfrm>
          <a:off x="22110700" y="67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37249</xdr:rowOff>
    </xdr:from>
    <xdr:ext cx="599010" cy="259045"/>
    <xdr:sp macro="" textlink="">
      <xdr:nvSpPr>
        <xdr:cNvPr id="531" name="【一般廃棄物処理施設】&#10;一人当たり有形固定資産（償却資産）額該当値テキスト"/>
        <xdr:cNvSpPr txBox="1"/>
      </xdr:nvSpPr>
      <xdr:spPr>
        <a:xfrm>
          <a:off x="22199600" y="655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26915</xdr:rowOff>
    </xdr:from>
    <xdr:to>
      <xdr:col>112</xdr:col>
      <xdr:colOff>38100</xdr:colOff>
      <xdr:row>39</xdr:row>
      <xdr:rowOff>128515</xdr:rowOff>
    </xdr:to>
    <xdr:sp macro="" textlink="">
      <xdr:nvSpPr>
        <xdr:cNvPr id="532" name="楕円 531"/>
        <xdr:cNvSpPr/>
      </xdr:nvSpPr>
      <xdr:spPr>
        <a:xfrm>
          <a:off x="21272500" y="67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65172</xdr:rowOff>
    </xdr:from>
    <xdr:to>
      <xdr:col>116</xdr:col>
      <xdr:colOff>63500</xdr:colOff>
      <xdr:row>39</xdr:row>
      <xdr:rowOff>77715</xdr:rowOff>
    </xdr:to>
    <xdr:cxnSp macro="">
      <xdr:nvCxnSpPr>
        <xdr:cNvPr id="533" name="直線コネクタ 532"/>
        <xdr:cNvCxnSpPr/>
      </xdr:nvCxnSpPr>
      <xdr:spPr>
        <a:xfrm flipV="1">
          <a:off x="21323300" y="6751722"/>
          <a:ext cx="838200" cy="1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40929</xdr:rowOff>
    </xdr:from>
    <xdr:to>
      <xdr:col>107</xdr:col>
      <xdr:colOff>101600</xdr:colOff>
      <xdr:row>39</xdr:row>
      <xdr:rowOff>142529</xdr:rowOff>
    </xdr:to>
    <xdr:sp macro="" textlink="">
      <xdr:nvSpPr>
        <xdr:cNvPr id="534" name="楕円 533"/>
        <xdr:cNvSpPr/>
      </xdr:nvSpPr>
      <xdr:spPr>
        <a:xfrm>
          <a:off x="20383500" y="67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77715</xdr:rowOff>
    </xdr:from>
    <xdr:to>
      <xdr:col>111</xdr:col>
      <xdr:colOff>177800</xdr:colOff>
      <xdr:row>39</xdr:row>
      <xdr:rowOff>91729</xdr:rowOff>
    </xdr:to>
    <xdr:cxnSp macro="">
      <xdr:nvCxnSpPr>
        <xdr:cNvPr id="535" name="直線コネクタ 534"/>
        <xdr:cNvCxnSpPr/>
      </xdr:nvCxnSpPr>
      <xdr:spPr>
        <a:xfrm flipV="1">
          <a:off x="20434300" y="6764265"/>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36"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3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3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39"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145042</xdr:rowOff>
    </xdr:from>
    <xdr:ext cx="599010" cy="259045"/>
    <xdr:sp macro="" textlink="">
      <xdr:nvSpPr>
        <xdr:cNvPr id="540" name="n_1mainValue【一般廃棄物処理施設】&#10;一人当たり有形固定資産（償却資産）額"/>
        <xdr:cNvSpPr txBox="1"/>
      </xdr:nvSpPr>
      <xdr:spPr>
        <a:xfrm>
          <a:off x="21011095" y="648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133656</xdr:rowOff>
    </xdr:from>
    <xdr:ext cx="599010" cy="259045"/>
    <xdr:sp macro="" textlink="">
      <xdr:nvSpPr>
        <xdr:cNvPr id="541" name="n_2mainValue【一般廃棄物処理施設】&#10;一人当たり有形固定資産（償却資産）額"/>
        <xdr:cNvSpPr txBox="1"/>
      </xdr:nvSpPr>
      <xdr:spPr>
        <a:xfrm>
          <a:off x="20134795" y="68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2" name="テキスト ボックス 55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3" name="直線コネクタ 5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4" name="テキスト ボックス 55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5" name="直線コネクタ 5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6" name="テキスト ボックス 5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7" name="直線コネクタ 5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8" name="テキスト ボックス 5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9" name="直線コネクタ 5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0" name="テキスト ボックス 5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1" name="直線コネクタ 5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2" name="テキスト ボックス 5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3" name="直線コネクタ 5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4" name="テキスト ボックス 56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67" name="直線コネクタ 56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9" name="直線コネクタ 56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1" name="直線コネクタ 57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7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73" name="フローチャート: 判断 57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74" name="フローチャート: 判断 57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75" name="フローチャート: 判断 57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76" name="フローチャート: 判断 57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77" name="フローチャート: 判断 57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56969</xdr:rowOff>
    </xdr:from>
    <xdr:to>
      <xdr:col>85</xdr:col>
      <xdr:colOff>177800</xdr:colOff>
      <xdr:row>62</xdr:row>
      <xdr:rowOff>158569</xdr:rowOff>
    </xdr:to>
    <xdr:sp macro="" textlink="">
      <xdr:nvSpPr>
        <xdr:cNvPr id="583" name="楕円 582"/>
        <xdr:cNvSpPr/>
      </xdr:nvSpPr>
      <xdr:spPr>
        <a:xfrm>
          <a:off x="16268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35396</xdr:rowOff>
    </xdr:from>
    <xdr:ext cx="405111" cy="259045"/>
    <xdr:sp macro="" textlink="">
      <xdr:nvSpPr>
        <xdr:cNvPr id="584" name="【保健センター・保健所】&#10;有形固定資産減価償却率該当値テキスト"/>
        <xdr:cNvSpPr txBox="1"/>
      </xdr:nvSpPr>
      <xdr:spPr>
        <a:xfrm>
          <a:off x="16357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42273</xdr:rowOff>
    </xdr:from>
    <xdr:to>
      <xdr:col>81</xdr:col>
      <xdr:colOff>101600</xdr:colOff>
      <xdr:row>62</xdr:row>
      <xdr:rowOff>143873</xdr:rowOff>
    </xdr:to>
    <xdr:sp macro="" textlink="">
      <xdr:nvSpPr>
        <xdr:cNvPr id="585" name="楕円 584"/>
        <xdr:cNvSpPr/>
      </xdr:nvSpPr>
      <xdr:spPr>
        <a:xfrm>
          <a:off x="15430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93073</xdr:rowOff>
    </xdr:from>
    <xdr:to>
      <xdr:col>85</xdr:col>
      <xdr:colOff>127000</xdr:colOff>
      <xdr:row>62</xdr:row>
      <xdr:rowOff>107769</xdr:rowOff>
    </xdr:to>
    <xdr:cxnSp macro="">
      <xdr:nvCxnSpPr>
        <xdr:cNvPr id="586" name="直線コネクタ 585"/>
        <xdr:cNvCxnSpPr/>
      </xdr:nvCxnSpPr>
      <xdr:spPr>
        <a:xfrm>
          <a:off x="15481300" y="107229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12881</xdr:rowOff>
    </xdr:from>
    <xdr:to>
      <xdr:col>76</xdr:col>
      <xdr:colOff>165100</xdr:colOff>
      <xdr:row>62</xdr:row>
      <xdr:rowOff>114481</xdr:rowOff>
    </xdr:to>
    <xdr:sp macro="" textlink="">
      <xdr:nvSpPr>
        <xdr:cNvPr id="587" name="楕円 586"/>
        <xdr:cNvSpPr/>
      </xdr:nvSpPr>
      <xdr:spPr>
        <a:xfrm>
          <a:off x="14541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63681</xdr:rowOff>
    </xdr:from>
    <xdr:to>
      <xdr:col>81</xdr:col>
      <xdr:colOff>50800</xdr:colOff>
      <xdr:row>62</xdr:row>
      <xdr:rowOff>93073</xdr:rowOff>
    </xdr:to>
    <xdr:cxnSp macro="">
      <xdr:nvCxnSpPr>
        <xdr:cNvPr id="588" name="直線コネクタ 587"/>
        <xdr:cNvCxnSpPr/>
      </xdr:nvCxnSpPr>
      <xdr:spPr>
        <a:xfrm>
          <a:off x="14592300" y="106935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89"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90"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9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92"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135000</xdr:rowOff>
    </xdr:from>
    <xdr:ext cx="405111" cy="259045"/>
    <xdr:sp macro="" textlink="">
      <xdr:nvSpPr>
        <xdr:cNvPr id="593" name="n_1mainValue【保健センター・保健所】&#10;有形固定資産減価償却率"/>
        <xdr:cNvSpPr txBox="1"/>
      </xdr:nvSpPr>
      <xdr:spPr>
        <a:xfrm>
          <a:off x="152660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105608</xdr:rowOff>
    </xdr:from>
    <xdr:ext cx="405111" cy="259045"/>
    <xdr:sp macro="" textlink="">
      <xdr:nvSpPr>
        <xdr:cNvPr id="594" name="n_2mainValue【保健センター・保健所】&#10;有形固定資産減価償却率"/>
        <xdr:cNvSpPr txBox="1"/>
      </xdr:nvSpPr>
      <xdr:spPr>
        <a:xfrm>
          <a:off x="14389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5" name="直線コネクタ 6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6" name="テキスト ボックス 6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7" name="直線コネクタ 6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8" name="テキスト ボックス 6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9" name="直線コネクタ 6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0" name="テキスト ボックス 6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1" name="直線コネクタ 6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2" name="テキスト ボックス 6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3" name="直線コネクタ 6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4" name="テキスト ボックス 6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18" name="直線コネクタ 61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0" name="直線コネクタ 61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2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22" name="直線コネクタ 62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23"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24" name="フローチャート: 判断 62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25" name="フローチャート: 判断 62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26" name="フローチャート: 判断 62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27" name="フローチャート: 判断 62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28" name="フローチャート: 判断 62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34" name="楕円 633"/>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35"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36" name="楕円 635"/>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637" name="直線コネクタ 636"/>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38" name="楕円 637"/>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639" name="直線コネクタ 638"/>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40"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41"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42"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43"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644"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645" name="n_2mainValue【保健センター・保健所】&#10;一人当たり面積"/>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8" name="テキスト ボックス 65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8" name="テキスト ボックス 66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71" name="直線コネクタ 670"/>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3" name="直線コネクタ 67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74"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75" name="直線コネクタ 674"/>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76"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77" name="フローチャート: 判断 676"/>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78" name="フローチャート: 判断 677"/>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79" name="フローチャート: 判断 678"/>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80" name="フローチャート: 判断 67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81" name="フローチャート: 判断 680"/>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687" name="楕円 686"/>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113047</xdr:rowOff>
    </xdr:from>
    <xdr:ext cx="405111" cy="259045"/>
    <xdr:sp macro="" textlink="">
      <xdr:nvSpPr>
        <xdr:cNvPr id="688" name="【消防施設】&#10;有形固定資産減価償却率該当値テキスト"/>
        <xdr:cNvSpPr txBox="1"/>
      </xdr:nvSpPr>
      <xdr:spPr>
        <a:xfrm>
          <a:off x="16357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19957</xdr:rowOff>
    </xdr:from>
    <xdr:to>
      <xdr:col>81</xdr:col>
      <xdr:colOff>101600</xdr:colOff>
      <xdr:row>83</xdr:row>
      <xdr:rowOff>121557</xdr:rowOff>
    </xdr:to>
    <xdr:sp macro="" textlink="">
      <xdr:nvSpPr>
        <xdr:cNvPr id="689" name="楕円 688"/>
        <xdr:cNvSpPr/>
      </xdr:nvSpPr>
      <xdr:spPr>
        <a:xfrm>
          <a:off x="15430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70757</xdr:rowOff>
    </xdr:to>
    <xdr:cxnSp macro="">
      <xdr:nvCxnSpPr>
        <xdr:cNvPr id="690" name="直線コネクタ 689"/>
        <xdr:cNvCxnSpPr/>
      </xdr:nvCxnSpPr>
      <xdr:spPr>
        <a:xfrm flipV="1">
          <a:off x="15481300" y="1419987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91" name="楕円 690"/>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34834</xdr:rowOff>
    </xdr:from>
    <xdr:to>
      <xdr:col>81</xdr:col>
      <xdr:colOff>50800</xdr:colOff>
      <xdr:row>83</xdr:row>
      <xdr:rowOff>70757</xdr:rowOff>
    </xdr:to>
    <xdr:cxnSp macro="">
      <xdr:nvCxnSpPr>
        <xdr:cNvPr id="692" name="直線コネクタ 691"/>
        <xdr:cNvCxnSpPr/>
      </xdr:nvCxnSpPr>
      <xdr:spPr>
        <a:xfrm>
          <a:off x="14592300" y="1426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93"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94"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95"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96"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138084</xdr:rowOff>
    </xdr:from>
    <xdr:ext cx="405111" cy="259045"/>
    <xdr:sp macro="" textlink="">
      <xdr:nvSpPr>
        <xdr:cNvPr id="697" name="n_1mainValue【消防施設】&#10;有形固定資産減価償却率"/>
        <xdr:cNvSpPr txBox="1"/>
      </xdr:nvSpPr>
      <xdr:spPr>
        <a:xfrm>
          <a:off x="152660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98" name="n_2main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9" name="直線コネクタ 7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0" name="テキスト ボックス 7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1" name="直線コネクタ 7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2" name="テキスト ボックス 7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3" name="直線コネクタ 7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4" name="テキスト ボックス 7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5" name="直線コネクタ 7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6" name="テキスト ボックス 7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7" name="直線コネクタ 7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8" name="テキスト ボックス 7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20" name="直線コネクタ 71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2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22" name="直線コネクタ 72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2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24" name="直線コネクタ 72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2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26" name="フローチャート: 判断 72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27" name="フローチャート: 判断 72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28" name="フローチャート: 判断 72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29" name="フローチャート: 判断 72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30" name="フローチャート: 判断 72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98400</xdr:rowOff>
    </xdr:from>
    <xdr:to>
      <xdr:col>116</xdr:col>
      <xdr:colOff>114300</xdr:colOff>
      <xdr:row>86</xdr:row>
      <xdr:rowOff>28550</xdr:rowOff>
    </xdr:to>
    <xdr:sp macro="" textlink="">
      <xdr:nvSpPr>
        <xdr:cNvPr id="736" name="楕円 735"/>
        <xdr:cNvSpPr/>
      </xdr:nvSpPr>
      <xdr:spPr>
        <a:xfrm>
          <a:off x="221107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13327</xdr:rowOff>
    </xdr:from>
    <xdr:ext cx="469744" cy="259045"/>
    <xdr:sp macro="" textlink="">
      <xdr:nvSpPr>
        <xdr:cNvPr id="737" name="【消防施設】&#10;一人当たり面積該当値テキスト"/>
        <xdr:cNvSpPr txBox="1"/>
      </xdr:nvSpPr>
      <xdr:spPr>
        <a:xfrm>
          <a:off x="22199600" y="145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38" name="楕円 737"/>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149200</xdr:rowOff>
    </xdr:from>
    <xdr:to>
      <xdr:col>116</xdr:col>
      <xdr:colOff>63500</xdr:colOff>
      <xdr:row>85</xdr:row>
      <xdr:rowOff>150113</xdr:rowOff>
    </xdr:to>
    <xdr:cxnSp macro="">
      <xdr:nvCxnSpPr>
        <xdr:cNvPr id="739" name="直線コネクタ 738"/>
        <xdr:cNvCxnSpPr/>
      </xdr:nvCxnSpPr>
      <xdr:spPr>
        <a:xfrm flipV="1">
          <a:off x="21323300" y="1472245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100228</xdr:rowOff>
    </xdr:from>
    <xdr:to>
      <xdr:col>107</xdr:col>
      <xdr:colOff>101600</xdr:colOff>
      <xdr:row>86</xdr:row>
      <xdr:rowOff>30378</xdr:rowOff>
    </xdr:to>
    <xdr:sp macro="" textlink="">
      <xdr:nvSpPr>
        <xdr:cNvPr id="740" name="楕円 739"/>
        <xdr:cNvSpPr/>
      </xdr:nvSpPr>
      <xdr:spPr>
        <a:xfrm>
          <a:off x="203835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151028</xdr:rowOff>
    </xdr:to>
    <xdr:cxnSp macro="">
      <xdr:nvCxnSpPr>
        <xdr:cNvPr id="741" name="直線コネクタ 740"/>
        <xdr:cNvCxnSpPr/>
      </xdr:nvCxnSpPr>
      <xdr:spPr>
        <a:xfrm flipV="1">
          <a:off x="20434300" y="1472336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42"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43"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44"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45"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46" name="n_1mainValue【消防施設】&#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21505</xdr:rowOff>
    </xdr:from>
    <xdr:ext cx="469744" cy="259045"/>
    <xdr:sp macro="" textlink="">
      <xdr:nvSpPr>
        <xdr:cNvPr id="747" name="n_2main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73" name="直線コネクタ 77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5" name="直線コネクタ 77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7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77" name="直線コネクタ 77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8"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9" name="フローチャート: 判断 77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80" name="フローチャート: 判断 77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81" name="フローチャート: 判断 78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82" name="フローチャート: 判断 78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83" name="フローチャート: 判断 78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789" name="楕円 788"/>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790" name="【庁舎】&#10;有形固定資産減価償却率該当値テキスト"/>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67855</xdr:rowOff>
    </xdr:from>
    <xdr:to>
      <xdr:col>81</xdr:col>
      <xdr:colOff>101600</xdr:colOff>
      <xdr:row>106</xdr:row>
      <xdr:rowOff>169455</xdr:rowOff>
    </xdr:to>
    <xdr:sp macro="" textlink="">
      <xdr:nvSpPr>
        <xdr:cNvPr id="791" name="楕円 790"/>
        <xdr:cNvSpPr/>
      </xdr:nvSpPr>
      <xdr:spPr>
        <a:xfrm>
          <a:off x="1543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118655</xdr:rowOff>
    </xdr:from>
    <xdr:to>
      <xdr:col>85</xdr:col>
      <xdr:colOff>127000</xdr:colOff>
      <xdr:row>106</xdr:row>
      <xdr:rowOff>154577</xdr:rowOff>
    </xdr:to>
    <xdr:cxnSp macro="">
      <xdr:nvCxnSpPr>
        <xdr:cNvPr id="792" name="直線コネクタ 791"/>
        <xdr:cNvCxnSpPr/>
      </xdr:nvCxnSpPr>
      <xdr:spPr>
        <a:xfrm>
          <a:off x="15481300" y="182923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93" name="楕円 792"/>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118655</xdr:rowOff>
    </xdr:to>
    <xdr:cxnSp macro="">
      <xdr:nvCxnSpPr>
        <xdr:cNvPr id="794" name="直線コネクタ 793"/>
        <xdr:cNvCxnSpPr/>
      </xdr:nvCxnSpPr>
      <xdr:spPr>
        <a:xfrm>
          <a:off x="14592300" y="182613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95"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96"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97"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98"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160582</xdr:rowOff>
    </xdr:from>
    <xdr:ext cx="405111" cy="259045"/>
    <xdr:sp macro="" textlink="">
      <xdr:nvSpPr>
        <xdr:cNvPr id="799" name="n_1mainValue【庁舎】&#10;有形固定資産減価償却率"/>
        <xdr:cNvSpPr txBox="1"/>
      </xdr:nvSpPr>
      <xdr:spPr>
        <a:xfrm>
          <a:off x="15266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800" name="n_2mainValue【庁舎】&#10;有形固定資産減価償却率"/>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26" name="直線コネクタ 82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2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8" name="直線コネクタ 82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30" name="直線コネクタ 82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3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32" name="フローチャート: 判断 83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33" name="フローチャート: 判断 83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34" name="フローチャート: 判断 83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5" name="フローチャート: 判断 83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36" name="フローチャート: 判断 83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59689</xdr:rowOff>
    </xdr:from>
    <xdr:to>
      <xdr:col>116</xdr:col>
      <xdr:colOff>114300</xdr:colOff>
      <xdr:row>100</xdr:row>
      <xdr:rowOff>161289</xdr:rowOff>
    </xdr:to>
    <xdr:sp macro="" textlink="">
      <xdr:nvSpPr>
        <xdr:cNvPr id="842" name="楕円 841"/>
        <xdr:cNvSpPr/>
      </xdr:nvSpPr>
      <xdr:spPr>
        <a:xfrm>
          <a:off x="22110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82566</xdr:rowOff>
    </xdr:from>
    <xdr:ext cx="469744" cy="259045"/>
    <xdr:sp macro="" textlink="">
      <xdr:nvSpPr>
        <xdr:cNvPr id="843" name="【庁舎】&#10;一人当たり面積該当値テキスト"/>
        <xdr:cNvSpPr txBox="1"/>
      </xdr:nvSpPr>
      <xdr:spPr>
        <a:xfrm>
          <a:off x="22199600"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89081</xdr:rowOff>
    </xdr:from>
    <xdr:to>
      <xdr:col>112</xdr:col>
      <xdr:colOff>38100</xdr:colOff>
      <xdr:row>101</xdr:row>
      <xdr:rowOff>19231</xdr:rowOff>
    </xdr:to>
    <xdr:sp macro="" textlink="">
      <xdr:nvSpPr>
        <xdr:cNvPr id="844" name="楕円 843"/>
        <xdr:cNvSpPr/>
      </xdr:nvSpPr>
      <xdr:spPr>
        <a:xfrm>
          <a:off x="21272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110489</xdr:rowOff>
    </xdr:from>
    <xdr:to>
      <xdr:col>116</xdr:col>
      <xdr:colOff>63500</xdr:colOff>
      <xdr:row>100</xdr:row>
      <xdr:rowOff>139881</xdr:rowOff>
    </xdr:to>
    <xdr:cxnSp macro="">
      <xdr:nvCxnSpPr>
        <xdr:cNvPr id="845" name="直線コネクタ 844"/>
        <xdr:cNvCxnSpPr/>
      </xdr:nvCxnSpPr>
      <xdr:spPr>
        <a:xfrm flipV="1">
          <a:off x="21323300" y="172554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121738</xdr:rowOff>
    </xdr:from>
    <xdr:to>
      <xdr:col>107</xdr:col>
      <xdr:colOff>101600</xdr:colOff>
      <xdr:row>101</xdr:row>
      <xdr:rowOff>51888</xdr:rowOff>
    </xdr:to>
    <xdr:sp macro="" textlink="">
      <xdr:nvSpPr>
        <xdr:cNvPr id="846" name="楕円 845"/>
        <xdr:cNvSpPr/>
      </xdr:nvSpPr>
      <xdr:spPr>
        <a:xfrm>
          <a:off x="20383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139881</xdr:rowOff>
    </xdr:from>
    <xdr:to>
      <xdr:col>111</xdr:col>
      <xdr:colOff>177800</xdr:colOff>
      <xdr:row>101</xdr:row>
      <xdr:rowOff>1088</xdr:rowOff>
    </xdr:to>
    <xdr:cxnSp macro="">
      <xdr:nvCxnSpPr>
        <xdr:cNvPr id="847" name="直線コネクタ 846"/>
        <xdr:cNvCxnSpPr/>
      </xdr:nvCxnSpPr>
      <xdr:spPr>
        <a:xfrm flipV="1">
          <a:off x="20434300" y="172848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8"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9"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50"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51"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35758</xdr:rowOff>
    </xdr:from>
    <xdr:ext cx="469744" cy="259045"/>
    <xdr:sp macro="" textlink="">
      <xdr:nvSpPr>
        <xdr:cNvPr id="852" name="n_1mainValue【庁舎】&#10;一人当たり面積"/>
        <xdr:cNvSpPr txBox="1"/>
      </xdr:nvSpPr>
      <xdr:spPr>
        <a:xfrm>
          <a:off x="21075727" y="1700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68415</xdr:rowOff>
    </xdr:from>
    <xdr:ext cx="469744" cy="259045"/>
    <xdr:sp macro="" textlink="">
      <xdr:nvSpPr>
        <xdr:cNvPr id="853" name="n_2mainValue【庁舎】&#10;一人当たり面積"/>
        <xdr:cNvSpPr txBox="1"/>
      </xdr:nvSpPr>
      <xdr:spPr>
        <a:xfrm>
          <a:off x="20199427" y="170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実施した市民交流施設整備事業により施設の建替えを行ったことで，市民会館の有形固定資産減価償却率は大きく低減された。しかし，市民会館を除く全ての施設で類似団体と比較して有形固定資産減価償却率が高くなっているため，公共施設等総合管理計画に基づく，中長期的な視点で施設の集約化や複合化，長寿命化等を計画的に行い，財政負担の軽減，平準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20,176
20,030
134.28
12,854,856
12,354,617
451,492
6,251,681
11,292,305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固定資産税（償却資産）の基準財政収入額への算入額が増加したが，社会福祉費において単位費用の見直しが行われ，基準財政需要額も併せて増加となったため，全体としては，前年度と同じ水準で推移した。しかしながら</a:t>
          </a:r>
          <a:r>
            <a:rPr kumimoji="1" lang="ja-JP" altLang="en-US" sz="1300">
              <a:latin typeface="ＭＳ Ｐゴシック" panose="020B0600070205080204" pitchFamily="50" charset="-128"/>
              <a:ea typeface="ＭＳ Ｐゴシック" panose="020B0600070205080204" pitchFamily="50" charset="-128"/>
            </a:rPr>
            <a:t>，依然として地方税などの自主財源が乏しく地方交付税や国庫支出金等への依存度が高い財政構造にあり，また，扶助費の増加等により需要額が増加しているため，類似団体内平均値を下回っている。人件費を抑制しているが，今後も行財政改革による歳出の抑制を行うとともに，市税徴収率の向上を図る等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135467</xdr:rowOff>
    </xdr:to>
    <xdr:cxnSp macro="">
      <xdr:nvCxnSpPr>
        <xdr:cNvPr id="75" name="直線コネクタ 74"/>
        <xdr:cNvCxnSpPr/>
      </xdr:nvCxnSpPr>
      <xdr:spPr>
        <a:xfrm flipV="1">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過去に発行した地方債の償還終了等により繰上償還を除く公債費が減少しているものの，扶助費が年々増加していることから，経常収支比率は０．３ポイント増加した。</a:t>
          </a:r>
        </a:p>
        <a:p>
          <a:r>
            <a:rPr kumimoji="1" lang="ja-JP" altLang="en-US" sz="1300">
              <a:latin typeface="ＭＳ Ｐゴシック" panose="020B0600070205080204" pitchFamily="50" charset="-128"/>
              <a:ea typeface="ＭＳ Ｐゴシック" panose="020B0600070205080204" pitchFamily="50" charset="-128"/>
            </a:rPr>
            <a:t>　全国平均，類似団体内平均値を下回っているが，地方交付税をはじめとする経常一般財源が減少傾向であるため，引き続き，地方税をはじめとする自主財源の確保を図るとともに，行財政改革による事務事業の見直しを行い，経常経費の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70213</xdr:rowOff>
    </xdr:from>
    <xdr:to>
      <xdr:col>23</xdr:col>
      <xdr:colOff>133350</xdr:colOff>
      <xdr:row>60</xdr:row>
      <xdr:rowOff>80554</xdr:rowOff>
    </xdr:to>
    <xdr:cxnSp macro="">
      <xdr:nvCxnSpPr>
        <xdr:cNvPr id="134" name="直線コネクタ 133"/>
        <xdr:cNvCxnSpPr/>
      </xdr:nvCxnSpPr>
      <xdr:spPr>
        <a:xfrm>
          <a:off x="4114800" y="1035721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70213</xdr:rowOff>
    </xdr:to>
    <xdr:cxnSp macro="">
      <xdr:nvCxnSpPr>
        <xdr:cNvPr id="137" name="直線コネクタ 136"/>
        <xdr:cNvCxnSpPr/>
      </xdr:nvCxnSpPr>
      <xdr:spPr>
        <a:xfrm>
          <a:off x="3225800" y="1034342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158931</xdr:rowOff>
    </xdr:from>
    <xdr:to>
      <xdr:col>15</xdr:col>
      <xdr:colOff>82550</xdr:colOff>
      <xdr:row>60</xdr:row>
      <xdr:rowOff>56424</xdr:rowOff>
    </xdr:to>
    <xdr:cxnSp macro="">
      <xdr:nvCxnSpPr>
        <xdr:cNvPr id="140" name="直線コネクタ 139"/>
        <xdr:cNvCxnSpPr/>
      </xdr:nvCxnSpPr>
      <xdr:spPr>
        <a:xfrm>
          <a:off x="2336800" y="102744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58965</xdr:rowOff>
    </xdr:from>
    <xdr:to>
      <xdr:col>11</xdr:col>
      <xdr:colOff>31750</xdr:colOff>
      <xdr:row>59</xdr:row>
      <xdr:rowOff>158931</xdr:rowOff>
    </xdr:to>
    <xdr:cxnSp macro="">
      <xdr:nvCxnSpPr>
        <xdr:cNvPr id="143" name="直線コネクタ 142"/>
        <xdr:cNvCxnSpPr/>
      </xdr:nvCxnSpPr>
      <xdr:spPr>
        <a:xfrm>
          <a:off x="1447800" y="10174515"/>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29754</xdr:rowOff>
    </xdr:from>
    <xdr:to>
      <xdr:col>23</xdr:col>
      <xdr:colOff>184150</xdr:colOff>
      <xdr:row>60</xdr:row>
      <xdr:rowOff>131354</xdr:rowOff>
    </xdr:to>
    <xdr:sp macro="" textlink="">
      <xdr:nvSpPr>
        <xdr:cNvPr id="153" name="楕円 152"/>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46281</xdr:rowOff>
    </xdr:from>
    <xdr:ext cx="762000" cy="259045"/>
    <xdr:sp macro="" textlink="">
      <xdr:nvSpPr>
        <xdr:cNvPr id="154" name="財政構造の弾力性該当値テキスト"/>
        <xdr:cNvSpPr txBox="1"/>
      </xdr:nvSpPr>
      <xdr:spPr>
        <a:xfrm>
          <a:off x="5041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19413</xdr:rowOff>
    </xdr:from>
    <xdr:to>
      <xdr:col>19</xdr:col>
      <xdr:colOff>184150</xdr:colOff>
      <xdr:row>60</xdr:row>
      <xdr:rowOff>121013</xdr:rowOff>
    </xdr:to>
    <xdr:sp macro="" textlink="">
      <xdr:nvSpPr>
        <xdr:cNvPr id="155" name="楕円 154"/>
        <xdr:cNvSpPr/>
      </xdr:nvSpPr>
      <xdr:spPr>
        <a:xfrm>
          <a:off x="4064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131190</xdr:rowOff>
    </xdr:from>
    <xdr:ext cx="736600" cy="259045"/>
    <xdr:sp macro="" textlink="">
      <xdr:nvSpPr>
        <xdr:cNvPr id="156" name="テキスト ボックス 155"/>
        <xdr:cNvSpPr txBox="1"/>
      </xdr:nvSpPr>
      <xdr:spPr>
        <a:xfrm>
          <a:off x="3733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117401</xdr:rowOff>
    </xdr:from>
    <xdr:ext cx="762000" cy="259045"/>
    <xdr:sp macro="" textlink="">
      <xdr:nvSpPr>
        <xdr:cNvPr id="158" name="テキスト ボックス 157"/>
        <xdr:cNvSpPr txBox="1"/>
      </xdr:nvSpPr>
      <xdr:spPr>
        <a:xfrm>
          <a:off x="2844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108131</xdr:rowOff>
    </xdr:from>
    <xdr:to>
      <xdr:col>11</xdr:col>
      <xdr:colOff>82550</xdr:colOff>
      <xdr:row>60</xdr:row>
      <xdr:rowOff>38281</xdr:rowOff>
    </xdr:to>
    <xdr:sp macro="" textlink="">
      <xdr:nvSpPr>
        <xdr:cNvPr id="159" name="楕円 158"/>
        <xdr:cNvSpPr/>
      </xdr:nvSpPr>
      <xdr:spPr>
        <a:xfrm>
          <a:off x="2286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48458</xdr:rowOff>
    </xdr:from>
    <xdr:ext cx="762000" cy="259045"/>
    <xdr:sp macro="" textlink="">
      <xdr:nvSpPr>
        <xdr:cNvPr id="160" name="テキスト ボックス 159"/>
        <xdr:cNvSpPr txBox="1"/>
      </xdr:nvSpPr>
      <xdr:spPr>
        <a:xfrm>
          <a:off x="1955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8165</xdr:rowOff>
    </xdr:from>
    <xdr:to>
      <xdr:col>7</xdr:col>
      <xdr:colOff>31750</xdr:colOff>
      <xdr:row>59</xdr:row>
      <xdr:rowOff>109765</xdr:rowOff>
    </xdr:to>
    <xdr:sp macro="" textlink="">
      <xdr:nvSpPr>
        <xdr:cNvPr id="161" name="楕円 160"/>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119942</xdr:rowOff>
    </xdr:from>
    <xdr:ext cx="762000" cy="259045"/>
    <xdr:sp macro="" textlink="">
      <xdr:nvSpPr>
        <xdr:cNvPr id="162" name="テキスト ボックス 161"/>
        <xdr:cNvSpPr txBox="1"/>
      </xdr:nvSpPr>
      <xdr:spPr>
        <a:xfrm>
          <a:off x="1066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ふるさと納税事業に係る返礼品発送業務等の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物件費が増加しており，併せて人口減少の影響によって，人口１人当たりの決算額が増加している。</a:t>
          </a:r>
        </a:p>
        <a:p>
          <a:r>
            <a:rPr kumimoji="1" lang="ja-JP" altLang="en-US" sz="1300">
              <a:latin typeface="ＭＳ Ｐゴシック" panose="020B0600070205080204" pitchFamily="50" charset="-128"/>
              <a:ea typeface="ＭＳ Ｐゴシック" panose="020B0600070205080204" pitchFamily="50" charset="-128"/>
            </a:rPr>
            <a:t>　全国平均を上回っているものの，職員給与減額等を実施し経常的人件費を抑制していることから，鹿児島県平均，類似団体内平均値を下回っている。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今後も行財政改革の推進により適正な人事管理，コスト低減等歳出の抑制に努める。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67745</xdr:rowOff>
    </xdr:from>
    <xdr:to>
      <xdr:col>23</xdr:col>
      <xdr:colOff>133350</xdr:colOff>
      <xdr:row>81</xdr:row>
      <xdr:rowOff>97059</xdr:rowOff>
    </xdr:to>
    <xdr:cxnSp macro="">
      <xdr:nvCxnSpPr>
        <xdr:cNvPr id="197" name="直線コネクタ 196"/>
        <xdr:cNvCxnSpPr/>
      </xdr:nvCxnSpPr>
      <xdr:spPr>
        <a:xfrm>
          <a:off x="4114800" y="13955195"/>
          <a:ext cx="838200" cy="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60933</xdr:rowOff>
    </xdr:from>
    <xdr:to>
      <xdr:col>19</xdr:col>
      <xdr:colOff>133350</xdr:colOff>
      <xdr:row>81</xdr:row>
      <xdr:rowOff>67745</xdr:rowOff>
    </xdr:to>
    <xdr:cxnSp macro="">
      <xdr:nvCxnSpPr>
        <xdr:cNvPr id="200" name="直線コネクタ 199"/>
        <xdr:cNvCxnSpPr/>
      </xdr:nvCxnSpPr>
      <xdr:spPr>
        <a:xfrm>
          <a:off x="3225800" y="13948383"/>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28482</xdr:rowOff>
    </xdr:from>
    <xdr:to>
      <xdr:col>15</xdr:col>
      <xdr:colOff>82550</xdr:colOff>
      <xdr:row>81</xdr:row>
      <xdr:rowOff>60933</xdr:rowOff>
    </xdr:to>
    <xdr:cxnSp macro="">
      <xdr:nvCxnSpPr>
        <xdr:cNvPr id="203" name="直線コネクタ 202"/>
        <xdr:cNvCxnSpPr/>
      </xdr:nvCxnSpPr>
      <xdr:spPr>
        <a:xfrm>
          <a:off x="2336800" y="13915932"/>
          <a:ext cx="889000" cy="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14322</xdr:rowOff>
    </xdr:from>
    <xdr:to>
      <xdr:col>11</xdr:col>
      <xdr:colOff>31750</xdr:colOff>
      <xdr:row>81</xdr:row>
      <xdr:rowOff>28482</xdr:rowOff>
    </xdr:to>
    <xdr:cxnSp macro="">
      <xdr:nvCxnSpPr>
        <xdr:cNvPr id="206" name="直線コネクタ 205"/>
        <xdr:cNvCxnSpPr/>
      </xdr:nvCxnSpPr>
      <xdr:spPr>
        <a:xfrm>
          <a:off x="1447800" y="1390177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46259</xdr:rowOff>
    </xdr:from>
    <xdr:to>
      <xdr:col>23</xdr:col>
      <xdr:colOff>184150</xdr:colOff>
      <xdr:row>81</xdr:row>
      <xdr:rowOff>147859</xdr:rowOff>
    </xdr:to>
    <xdr:sp macro="" textlink="">
      <xdr:nvSpPr>
        <xdr:cNvPr id="216" name="楕円 215"/>
        <xdr:cNvSpPr/>
      </xdr:nvSpPr>
      <xdr:spPr>
        <a:xfrm>
          <a:off x="4902200" y="139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62786</xdr:rowOff>
    </xdr:from>
    <xdr:ext cx="762000" cy="259045"/>
    <xdr:sp macro="" textlink="">
      <xdr:nvSpPr>
        <xdr:cNvPr id="217" name="人件費・物件費等の状況該当値テキスト"/>
        <xdr:cNvSpPr txBox="1"/>
      </xdr:nvSpPr>
      <xdr:spPr>
        <a:xfrm>
          <a:off x="5041900" y="1377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16945</xdr:rowOff>
    </xdr:from>
    <xdr:to>
      <xdr:col>19</xdr:col>
      <xdr:colOff>184150</xdr:colOff>
      <xdr:row>81</xdr:row>
      <xdr:rowOff>118545</xdr:rowOff>
    </xdr:to>
    <xdr:sp macro="" textlink="">
      <xdr:nvSpPr>
        <xdr:cNvPr id="218" name="楕円 217"/>
        <xdr:cNvSpPr/>
      </xdr:nvSpPr>
      <xdr:spPr>
        <a:xfrm>
          <a:off x="4064000" y="139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128722</xdr:rowOff>
    </xdr:from>
    <xdr:ext cx="736600" cy="259045"/>
    <xdr:sp macro="" textlink="">
      <xdr:nvSpPr>
        <xdr:cNvPr id="219" name="テキスト ボックス 218"/>
        <xdr:cNvSpPr txBox="1"/>
      </xdr:nvSpPr>
      <xdr:spPr>
        <a:xfrm>
          <a:off x="3733800" y="13673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10133</xdr:rowOff>
    </xdr:from>
    <xdr:to>
      <xdr:col>15</xdr:col>
      <xdr:colOff>133350</xdr:colOff>
      <xdr:row>81</xdr:row>
      <xdr:rowOff>111733</xdr:rowOff>
    </xdr:to>
    <xdr:sp macro="" textlink="">
      <xdr:nvSpPr>
        <xdr:cNvPr id="220" name="楕円 219"/>
        <xdr:cNvSpPr/>
      </xdr:nvSpPr>
      <xdr:spPr>
        <a:xfrm>
          <a:off x="3175000" y="138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121910</xdr:rowOff>
    </xdr:from>
    <xdr:ext cx="762000" cy="259045"/>
    <xdr:sp macro="" textlink="">
      <xdr:nvSpPr>
        <xdr:cNvPr id="221" name="テキスト ボックス 220"/>
        <xdr:cNvSpPr txBox="1"/>
      </xdr:nvSpPr>
      <xdr:spPr>
        <a:xfrm>
          <a:off x="2844800" y="136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149132</xdr:rowOff>
    </xdr:from>
    <xdr:to>
      <xdr:col>11</xdr:col>
      <xdr:colOff>82550</xdr:colOff>
      <xdr:row>81</xdr:row>
      <xdr:rowOff>79282</xdr:rowOff>
    </xdr:to>
    <xdr:sp macro="" textlink="">
      <xdr:nvSpPr>
        <xdr:cNvPr id="222" name="楕円 221"/>
        <xdr:cNvSpPr/>
      </xdr:nvSpPr>
      <xdr:spPr>
        <a:xfrm>
          <a:off x="2286000" y="138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89459</xdr:rowOff>
    </xdr:from>
    <xdr:ext cx="762000" cy="259045"/>
    <xdr:sp macro="" textlink="">
      <xdr:nvSpPr>
        <xdr:cNvPr id="223" name="テキスト ボックス 222"/>
        <xdr:cNvSpPr txBox="1"/>
      </xdr:nvSpPr>
      <xdr:spPr>
        <a:xfrm>
          <a:off x="1955800" y="1363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134972</xdr:rowOff>
    </xdr:from>
    <xdr:to>
      <xdr:col>7</xdr:col>
      <xdr:colOff>31750</xdr:colOff>
      <xdr:row>81</xdr:row>
      <xdr:rowOff>65122</xdr:rowOff>
    </xdr:to>
    <xdr:sp macro="" textlink="">
      <xdr:nvSpPr>
        <xdr:cNvPr id="224" name="楕円 223"/>
        <xdr:cNvSpPr/>
      </xdr:nvSpPr>
      <xdr:spPr>
        <a:xfrm>
          <a:off x="1397000" y="138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75299</xdr:rowOff>
    </xdr:from>
    <xdr:ext cx="762000" cy="259045"/>
    <xdr:sp macro="" textlink="">
      <xdr:nvSpPr>
        <xdr:cNvPr id="225" name="テキスト ボックス 224"/>
        <xdr:cNvSpPr txBox="1"/>
      </xdr:nvSpPr>
      <xdr:spPr>
        <a:xfrm>
          <a:off x="1066800" y="136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平成３０年度は独自給与カットの廃止に伴い，前年比２．９ポイントの増加となっているが，令和元年度は横ばいで推移しており，全国市平均，全国町村平均，類似団体内平均値のいずれも下回っている。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今後も地方公務員法の趣旨に則り，適正な対応に努める。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109361</xdr:rowOff>
    </xdr:to>
    <xdr:cxnSp macro="">
      <xdr:nvCxnSpPr>
        <xdr:cNvPr id="259" name="直線コネクタ 258"/>
        <xdr:cNvCxnSpPr/>
      </xdr:nvCxnSpPr>
      <xdr:spPr>
        <a:xfrm>
          <a:off x="16179800" y="1449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84</xdr:row>
      <xdr:rowOff>95955</xdr:rowOff>
    </xdr:to>
    <xdr:cxnSp macro="">
      <xdr:nvCxnSpPr>
        <xdr:cNvPr id="262" name="直線コネクタ 261"/>
        <xdr:cNvCxnSpPr/>
      </xdr:nvCxnSpPr>
      <xdr:spPr>
        <a:xfrm>
          <a:off x="15290800" y="14108995"/>
          <a:ext cx="889000" cy="3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103716</xdr:rowOff>
    </xdr:to>
    <xdr:cxnSp macro="">
      <xdr:nvCxnSpPr>
        <xdr:cNvPr id="265" name="直線コネクタ 264"/>
        <xdr:cNvCxnSpPr/>
      </xdr:nvCxnSpPr>
      <xdr:spPr>
        <a:xfrm flipV="1">
          <a:off x="14401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103716</xdr:rowOff>
    </xdr:to>
    <xdr:cxnSp macro="">
      <xdr:nvCxnSpPr>
        <xdr:cNvPr id="268" name="直線コネクタ 267"/>
        <xdr:cNvCxnSpPr/>
      </xdr:nvCxnSpPr>
      <xdr:spPr>
        <a:xfrm>
          <a:off x="13512800" y="140821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8" name="楕円 277"/>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9"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80" name="楕円 279"/>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81" name="テキスト ボックス 280"/>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82" name="楕円 281"/>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83" name="テキスト ボックス 282"/>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4" name="楕円 283"/>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5" name="テキスト ボックス 284"/>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6" name="楕円 285"/>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7" name="テキスト ボックス 286"/>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令和元年度は２人職員数が増加し，人口減少の影響により指数が０．２９ポイント増加しており，</a:t>
          </a:r>
          <a:r>
            <a:rPr kumimoji="1" lang="ja-JP" altLang="en-US" sz="1300">
              <a:latin typeface="ＭＳ Ｐゴシック" panose="020B0600070205080204" pitchFamily="50" charset="-128"/>
              <a:ea typeface="ＭＳ Ｐゴシック" panose="020B0600070205080204" pitchFamily="50" charset="-128"/>
            </a:rPr>
            <a:t>全国平均，鹿児島県平均を上回っているが，類似団体内平均値は下回っている。</a:t>
          </a:r>
        </a:p>
        <a:p>
          <a:r>
            <a:rPr kumimoji="1" lang="ja-JP" altLang="en-US" sz="1300">
              <a:latin typeface="ＭＳ Ｐゴシック" panose="020B0600070205080204" pitchFamily="50" charset="-128"/>
              <a:ea typeface="ＭＳ Ｐゴシック" panose="020B0600070205080204" pitchFamily="50" charset="-128"/>
            </a:rPr>
            <a:t>　今後も行政改革大綱等に基づき，住民サービスの低下を招くことのないよう適正な定員管理に努める。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1936</xdr:rowOff>
    </xdr:from>
    <xdr:to>
      <xdr:col>81</xdr:col>
      <xdr:colOff>44450</xdr:colOff>
      <xdr:row>62</xdr:row>
      <xdr:rowOff>35258</xdr:rowOff>
    </xdr:to>
    <xdr:cxnSp macro="">
      <xdr:nvCxnSpPr>
        <xdr:cNvPr id="324" name="直線コネクタ 323"/>
        <xdr:cNvCxnSpPr/>
      </xdr:nvCxnSpPr>
      <xdr:spPr>
        <a:xfrm>
          <a:off x="16179800" y="10631836"/>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786</xdr:rowOff>
    </xdr:from>
    <xdr:to>
      <xdr:col>77</xdr:col>
      <xdr:colOff>44450</xdr:colOff>
      <xdr:row>62</xdr:row>
      <xdr:rowOff>1936</xdr:rowOff>
    </xdr:to>
    <xdr:cxnSp macro="">
      <xdr:nvCxnSpPr>
        <xdr:cNvPr id="327" name="直線コネクタ 326"/>
        <xdr:cNvCxnSpPr/>
      </xdr:nvCxnSpPr>
      <xdr:spPr>
        <a:xfrm>
          <a:off x="15290800" y="1063068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138914</xdr:rowOff>
    </xdr:from>
    <xdr:to>
      <xdr:col>72</xdr:col>
      <xdr:colOff>203200</xdr:colOff>
      <xdr:row>62</xdr:row>
      <xdr:rowOff>786</xdr:rowOff>
    </xdr:to>
    <xdr:cxnSp macro="">
      <xdr:nvCxnSpPr>
        <xdr:cNvPr id="330" name="直線コネクタ 329"/>
        <xdr:cNvCxnSpPr/>
      </xdr:nvCxnSpPr>
      <xdr:spPr>
        <a:xfrm>
          <a:off x="14401800" y="1059736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138914</xdr:rowOff>
    </xdr:to>
    <xdr:cxnSp macro="">
      <xdr:nvCxnSpPr>
        <xdr:cNvPr id="333" name="直線コネクタ 332"/>
        <xdr:cNvCxnSpPr/>
      </xdr:nvCxnSpPr>
      <xdr:spPr>
        <a:xfrm>
          <a:off x="13512800" y="10553700"/>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155908</xdr:rowOff>
    </xdr:from>
    <xdr:to>
      <xdr:col>81</xdr:col>
      <xdr:colOff>95250</xdr:colOff>
      <xdr:row>62</xdr:row>
      <xdr:rowOff>86058</xdr:rowOff>
    </xdr:to>
    <xdr:sp macro="" textlink="">
      <xdr:nvSpPr>
        <xdr:cNvPr id="343" name="楕円 342"/>
        <xdr:cNvSpPr/>
      </xdr:nvSpPr>
      <xdr:spPr>
        <a:xfrm>
          <a:off x="169672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xdr:rowOff>
    </xdr:from>
    <xdr:ext cx="762000" cy="259045"/>
    <xdr:sp macro="" textlink="">
      <xdr:nvSpPr>
        <xdr:cNvPr id="344" name="定員管理の状況該当値テキスト"/>
        <xdr:cNvSpPr txBox="1"/>
      </xdr:nvSpPr>
      <xdr:spPr>
        <a:xfrm>
          <a:off x="171069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122586</xdr:rowOff>
    </xdr:from>
    <xdr:to>
      <xdr:col>77</xdr:col>
      <xdr:colOff>95250</xdr:colOff>
      <xdr:row>62</xdr:row>
      <xdr:rowOff>52736</xdr:rowOff>
    </xdr:to>
    <xdr:sp macro="" textlink="">
      <xdr:nvSpPr>
        <xdr:cNvPr id="345" name="楕円 344"/>
        <xdr:cNvSpPr/>
      </xdr:nvSpPr>
      <xdr:spPr>
        <a:xfrm>
          <a:off x="161290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62913</xdr:rowOff>
    </xdr:from>
    <xdr:ext cx="736600" cy="259045"/>
    <xdr:sp macro="" textlink="">
      <xdr:nvSpPr>
        <xdr:cNvPr id="346" name="テキスト ボックス 345"/>
        <xdr:cNvSpPr txBox="1"/>
      </xdr:nvSpPr>
      <xdr:spPr>
        <a:xfrm>
          <a:off x="15798800" y="1034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121436</xdr:rowOff>
    </xdr:from>
    <xdr:to>
      <xdr:col>73</xdr:col>
      <xdr:colOff>44450</xdr:colOff>
      <xdr:row>62</xdr:row>
      <xdr:rowOff>51586</xdr:rowOff>
    </xdr:to>
    <xdr:sp macro="" textlink="">
      <xdr:nvSpPr>
        <xdr:cNvPr id="347" name="楕円 346"/>
        <xdr:cNvSpPr/>
      </xdr:nvSpPr>
      <xdr:spPr>
        <a:xfrm>
          <a:off x="15240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48" name="テキスト ボックス 347"/>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88114</xdr:rowOff>
    </xdr:from>
    <xdr:to>
      <xdr:col>68</xdr:col>
      <xdr:colOff>203200</xdr:colOff>
      <xdr:row>62</xdr:row>
      <xdr:rowOff>18264</xdr:rowOff>
    </xdr:to>
    <xdr:sp macro="" textlink="">
      <xdr:nvSpPr>
        <xdr:cNvPr id="349" name="楕円 348"/>
        <xdr:cNvSpPr/>
      </xdr:nvSpPr>
      <xdr:spPr>
        <a:xfrm>
          <a:off x="14351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50" name="テキスト ボックス 349"/>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44450</xdr:rowOff>
    </xdr:from>
    <xdr:to>
      <xdr:col>64</xdr:col>
      <xdr:colOff>152400</xdr:colOff>
      <xdr:row>61</xdr:row>
      <xdr:rowOff>146050</xdr:rowOff>
    </xdr:to>
    <xdr:sp macro="" textlink="">
      <xdr:nvSpPr>
        <xdr:cNvPr id="351" name="楕円 350"/>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156227</xdr:rowOff>
    </xdr:from>
    <xdr:ext cx="762000" cy="259045"/>
    <xdr:sp macro="" textlink="">
      <xdr:nvSpPr>
        <xdr:cNvPr id="352" name="テキスト ボックス 351"/>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を除く元利償還金の額が減少したため，実質公債費比率は前年度より０．１ポイント減少となっており，年々減少している。鹿児島県平均，類似団体内平均値より低い水準にあるものの，全国平均を上回っているため，現在進行中の大規模事業の事業費と合わせ，新規事業・継続事業ともに事業内容の精査・検証を行い，計画的な地方債発行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139171</xdr:rowOff>
    </xdr:from>
    <xdr:to>
      <xdr:col>81</xdr:col>
      <xdr:colOff>44450</xdr:colOff>
      <xdr:row>36</xdr:row>
      <xdr:rowOff>141182</xdr:rowOff>
    </xdr:to>
    <xdr:cxnSp macro="">
      <xdr:nvCxnSpPr>
        <xdr:cNvPr id="386" name="直線コネクタ 385"/>
        <xdr:cNvCxnSpPr/>
      </xdr:nvCxnSpPr>
      <xdr:spPr>
        <a:xfrm flipV="1">
          <a:off x="16179800" y="631137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147214</xdr:rowOff>
    </xdr:to>
    <xdr:cxnSp macro="">
      <xdr:nvCxnSpPr>
        <xdr:cNvPr id="389" name="直線コネクタ 388"/>
        <xdr:cNvCxnSpPr/>
      </xdr:nvCxnSpPr>
      <xdr:spPr>
        <a:xfrm flipV="1">
          <a:off x="15290800" y="631338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147214</xdr:rowOff>
    </xdr:from>
    <xdr:to>
      <xdr:col>72</xdr:col>
      <xdr:colOff>203200</xdr:colOff>
      <xdr:row>36</xdr:row>
      <xdr:rowOff>151236</xdr:rowOff>
    </xdr:to>
    <xdr:cxnSp macro="">
      <xdr:nvCxnSpPr>
        <xdr:cNvPr id="392" name="直線コネクタ 391"/>
        <xdr:cNvCxnSpPr/>
      </xdr:nvCxnSpPr>
      <xdr:spPr>
        <a:xfrm flipV="1">
          <a:off x="14401800" y="63194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151236</xdr:rowOff>
    </xdr:from>
    <xdr:to>
      <xdr:col>68</xdr:col>
      <xdr:colOff>152400</xdr:colOff>
      <xdr:row>36</xdr:row>
      <xdr:rowOff>169333</xdr:rowOff>
    </xdr:to>
    <xdr:cxnSp macro="">
      <xdr:nvCxnSpPr>
        <xdr:cNvPr id="395" name="直線コネクタ 394"/>
        <xdr:cNvCxnSpPr/>
      </xdr:nvCxnSpPr>
      <xdr:spPr>
        <a:xfrm flipV="1">
          <a:off x="13512800" y="63234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88371</xdr:rowOff>
    </xdr:from>
    <xdr:to>
      <xdr:col>81</xdr:col>
      <xdr:colOff>95250</xdr:colOff>
      <xdr:row>37</xdr:row>
      <xdr:rowOff>18521</xdr:rowOff>
    </xdr:to>
    <xdr:sp macro="" textlink="">
      <xdr:nvSpPr>
        <xdr:cNvPr id="405" name="楕円 404"/>
        <xdr:cNvSpPr/>
      </xdr:nvSpPr>
      <xdr:spPr>
        <a:xfrm>
          <a:off x="169672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104898</xdr:rowOff>
    </xdr:from>
    <xdr:ext cx="762000" cy="259045"/>
    <xdr:sp macro="" textlink="">
      <xdr:nvSpPr>
        <xdr:cNvPr id="406" name="公債費負担の状況該当値テキスト"/>
        <xdr:cNvSpPr txBox="1"/>
      </xdr:nvSpPr>
      <xdr:spPr>
        <a:xfrm>
          <a:off x="17106900" y="610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7" name="楕円 406"/>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8" name="テキスト ボックス 407"/>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96414</xdr:rowOff>
    </xdr:from>
    <xdr:to>
      <xdr:col>73</xdr:col>
      <xdr:colOff>44450</xdr:colOff>
      <xdr:row>37</xdr:row>
      <xdr:rowOff>26564</xdr:rowOff>
    </xdr:to>
    <xdr:sp macro="" textlink="">
      <xdr:nvSpPr>
        <xdr:cNvPr id="409" name="楕円 408"/>
        <xdr:cNvSpPr/>
      </xdr:nvSpPr>
      <xdr:spPr>
        <a:xfrm>
          <a:off x="15240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36741</xdr:rowOff>
    </xdr:from>
    <xdr:ext cx="762000" cy="259045"/>
    <xdr:sp macro="" textlink="">
      <xdr:nvSpPr>
        <xdr:cNvPr id="410" name="テキスト ボックス 409"/>
        <xdr:cNvSpPr txBox="1"/>
      </xdr:nvSpPr>
      <xdr:spPr>
        <a:xfrm>
          <a:off x="14909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100436</xdr:rowOff>
    </xdr:from>
    <xdr:to>
      <xdr:col>68</xdr:col>
      <xdr:colOff>203200</xdr:colOff>
      <xdr:row>37</xdr:row>
      <xdr:rowOff>30586</xdr:rowOff>
    </xdr:to>
    <xdr:sp macro="" textlink="">
      <xdr:nvSpPr>
        <xdr:cNvPr id="411" name="楕円 410"/>
        <xdr:cNvSpPr/>
      </xdr:nvSpPr>
      <xdr:spPr>
        <a:xfrm>
          <a:off x="14351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40763</xdr:rowOff>
    </xdr:from>
    <xdr:ext cx="762000" cy="259045"/>
    <xdr:sp macro="" textlink="">
      <xdr:nvSpPr>
        <xdr:cNvPr id="412" name="テキスト ボックス 411"/>
        <xdr:cNvSpPr txBox="1"/>
      </xdr:nvSpPr>
      <xdr:spPr>
        <a:xfrm>
          <a:off x="14020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3" name="楕円 412"/>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4" name="テキスト ボックス 413"/>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地方債現在高は増加しているものの，退職手当負担見込額の減少に加え，充当可能基金が増加しているため，将来負担額を充当可能財源等が上回り，将来負担比率は算定されなかった。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今後も将来の負担軽減のため，計画的な地方債発行・基金管理を行い，財政の健全化に努める。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20,176
20,030
134.28
12,854,856
12,354,617
451,492
6,251,681
11,292,305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経常的人件費は微減となったが，充当一般財源も併せて微減となったため，経常収支比率は，前年度と同じ水準で推移した。</a:t>
          </a:r>
        </a:p>
        <a:p>
          <a:r>
            <a:rPr kumimoji="1" lang="ja-JP" altLang="en-US" sz="1300">
              <a:latin typeface="ＭＳ Ｐゴシック" panose="020B0600070205080204" pitchFamily="50" charset="-128"/>
              <a:ea typeface="ＭＳ Ｐゴシック" panose="020B0600070205080204" pitchFamily="50" charset="-128"/>
            </a:rPr>
            <a:t>　全国平均，鹿児島県平均，類似団体内平均値のいずれも下回っているが，今後も引き続き適正な定員・給与管理に努める。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20320</xdr:rowOff>
    </xdr:to>
    <xdr:cxnSp macro="">
      <xdr:nvCxnSpPr>
        <xdr:cNvPr id="66" name="直線コネクタ 65"/>
        <xdr:cNvCxnSpPr/>
      </xdr:nvCxnSpPr>
      <xdr:spPr>
        <a:xfrm>
          <a:off x="3987800" y="6192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35560</xdr:rowOff>
    </xdr:to>
    <xdr:cxnSp macro="">
      <xdr:nvCxnSpPr>
        <xdr:cNvPr id="69" name="直線コネクタ 68"/>
        <xdr:cNvCxnSpPr/>
      </xdr:nvCxnSpPr>
      <xdr:spPr>
        <a:xfrm flipV="1">
          <a:off x="3098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35560</xdr:rowOff>
    </xdr:to>
    <xdr:cxnSp macro="">
      <xdr:nvCxnSpPr>
        <xdr:cNvPr id="72" name="直線コネクタ 71"/>
        <xdr:cNvCxnSpPr/>
      </xdr:nvCxnSpPr>
      <xdr:spPr>
        <a:xfrm>
          <a:off x="2209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35560</xdr:rowOff>
    </xdr:to>
    <xdr:cxnSp macro="">
      <xdr:nvCxnSpPr>
        <xdr:cNvPr id="75" name="直線コネクタ 74"/>
        <xdr:cNvCxnSpPr/>
      </xdr:nvCxnSpPr>
      <xdr:spPr>
        <a:xfrm>
          <a:off x="1320800" y="611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ふるさと納税事業に係る返礼品発送業務を含む委託料等の経費が増加していることから，物件費総額は増加したが，経常的物件費総額が減少しているため，前年度より１．２ポイント減少している。</a:t>
          </a:r>
        </a:p>
        <a:p>
          <a:r>
            <a:rPr kumimoji="1" lang="ja-JP" altLang="en-US" sz="1300">
              <a:latin typeface="ＭＳ Ｐゴシック" panose="020B0600070205080204" pitchFamily="50" charset="-128"/>
              <a:ea typeface="ＭＳ Ｐゴシック" panose="020B0600070205080204" pitchFamily="50" charset="-128"/>
            </a:rPr>
            <a:t>　全国平均，鹿児島県平均，類似団体内平均値のいずれも下回っているが，今後も事務事業の見直し，維持管理経費の縮減等に努め，更なるコスト節減に努める。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167821</xdr:rowOff>
    </xdr:to>
    <xdr:cxnSp macro="">
      <xdr:nvCxnSpPr>
        <xdr:cNvPr id="129" name="直線コネクタ 128"/>
        <xdr:cNvCxnSpPr/>
      </xdr:nvCxnSpPr>
      <xdr:spPr>
        <a:xfrm flipV="1">
          <a:off x="15671800" y="29518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167821</xdr:rowOff>
    </xdr:to>
    <xdr:cxnSp macro="">
      <xdr:nvCxnSpPr>
        <xdr:cNvPr id="132" name="直線コネクタ 131"/>
        <xdr:cNvCxnSpPr/>
      </xdr:nvCxnSpPr>
      <xdr:spPr>
        <a:xfrm>
          <a:off x="14782800" y="3038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124279</xdr:rowOff>
    </xdr:to>
    <xdr:cxnSp macro="">
      <xdr:nvCxnSpPr>
        <xdr:cNvPr id="135" name="直線コネクタ 134"/>
        <xdr:cNvCxnSpPr/>
      </xdr:nvCxnSpPr>
      <xdr:spPr>
        <a:xfrm>
          <a:off x="13893800" y="2962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48079</xdr:rowOff>
    </xdr:to>
    <xdr:cxnSp macro="">
      <xdr:nvCxnSpPr>
        <xdr:cNvPr id="138" name="直線コネクタ 137"/>
        <xdr:cNvCxnSpPr/>
      </xdr:nvCxnSpPr>
      <xdr:spPr>
        <a:xfrm>
          <a:off x="13004800" y="2919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5" name="テキスト ボックス 154"/>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生活介護費等の社会福祉費の増により，前年度より１．０ポイント増加した。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全国平均，鹿児島県平均，類似団体内平均値のいずれも上回っており，今後も適正な資格審査，給付事業に努める。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140607</xdr:rowOff>
    </xdr:to>
    <xdr:cxnSp macro="">
      <xdr:nvCxnSpPr>
        <xdr:cNvPr id="192" name="直線コネクタ 191"/>
        <xdr:cNvCxnSpPr/>
      </xdr:nvCxnSpPr>
      <xdr:spPr>
        <a:xfrm>
          <a:off x="3987800" y="10147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9978</xdr:rowOff>
    </xdr:from>
    <xdr:to>
      <xdr:col>19</xdr:col>
      <xdr:colOff>187325</xdr:colOff>
      <xdr:row>59</xdr:row>
      <xdr:rowOff>31750</xdr:rowOff>
    </xdr:to>
    <xdr:cxnSp macro="">
      <xdr:nvCxnSpPr>
        <xdr:cNvPr id="195" name="直線コネクタ 194"/>
        <xdr:cNvCxnSpPr/>
      </xdr:nvCxnSpPr>
      <xdr:spPr>
        <a:xfrm>
          <a:off x="3098800" y="1012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137885</xdr:rowOff>
    </xdr:from>
    <xdr:to>
      <xdr:col>15</xdr:col>
      <xdr:colOff>98425</xdr:colOff>
      <xdr:row>59</xdr:row>
      <xdr:rowOff>9978</xdr:rowOff>
    </xdr:to>
    <xdr:cxnSp macro="">
      <xdr:nvCxnSpPr>
        <xdr:cNvPr id="198" name="直線コネクタ 197"/>
        <xdr:cNvCxnSpPr/>
      </xdr:nvCxnSpPr>
      <xdr:spPr>
        <a:xfrm>
          <a:off x="2209800" y="10081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39915</xdr:rowOff>
    </xdr:from>
    <xdr:to>
      <xdr:col>11</xdr:col>
      <xdr:colOff>9525</xdr:colOff>
      <xdr:row>58</xdr:row>
      <xdr:rowOff>137885</xdr:rowOff>
    </xdr:to>
    <xdr:cxnSp macro="">
      <xdr:nvCxnSpPr>
        <xdr:cNvPr id="201" name="直線コネクタ 200"/>
        <xdr:cNvCxnSpPr/>
      </xdr:nvCxnSpPr>
      <xdr:spPr>
        <a:xfrm>
          <a:off x="1320800" y="9984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1" name="楕円 210"/>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12"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3" name="楕円 212"/>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4" name="テキスト ボックス 213"/>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130628</xdr:rowOff>
    </xdr:from>
    <xdr:to>
      <xdr:col>15</xdr:col>
      <xdr:colOff>149225</xdr:colOff>
      <xdr:row>59</xdr:row>
      <xdr:rowOff>60778</xdr:rowOff>
    </xdr:to>
    <xdr:sp macro="" textlink="">
      <xdr:nvSpPr>
        <xdr:cNvPr id="215" name="楕円 214"/>
        <xdr:cNvSpPr/>
      </xdr:nvSpPr>
      <xdr:spPr>
        <a:xfrm>
          <a:off x="3048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45555</xdr:rowOff>
    </xdr:from>
    <xdr:ext cx="762000" cy="259045"/>
    <xdr:sp macro="" textlink="">
      <xdr:nvSpPr>
        <xdr:cNvPr id="216" name="テキスト ボックス 215"/>
        <xdr:cNvSpPr txBox="1"/>
      </xdr:nvSpPr>
      <xdr:spPr>
        <a:xfrm>
          <a:off x="2717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7" name="楕円 216"/>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8" name="テキスト ボックス 217"/>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160565</xdr:rowOff>
    </xdr:from>
    <xdr:to>
      <xdr:col>6</xdr:col>
      <xdr:colOff>171450</xdr:colOff>
      <xdr:row>58</xdr:row>
      <xdr:rowOff>90715</xdr:rowOff>
    </xdr:to>
    <xdr:sp macro="" textlink="">
      <xdr:nvSpPr>
        <xdr:cNvPr id="219" name="楕円 218"/>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75492</xdr:rowOff>
    </xdr:from>
    <xdr:ext cx="762000" cy="259045"/>
    <xdr:sp macro="" textlink="">
      <xdr:nvSpPr>
        <xdr:cNvPr id="220" name="テキスト ボックス 219"/>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繰出金及び維持補修費の増額により，０．５ポイント増加しており，全国</a:t>
          </a:r>
          <a:r>
            <a:rPr kumimoji="1" lang="ja-JP" altLang="en-US" sz="1300">
              <a:latin typeface="ＭＳ Ｐゴシック" panose="020B0600070205080204" pitchFamily="50" charset="-128"/>
              <a:ea typeface="ＭＳ Ｐゴシック" panose="020B0600070205080204" pitchFamily="50" charset="-128"/>
            </a:rPr>
            <a:t>平均，鹿児島県平均，類似団体平均値のいずれも上回っている。今後も国民健康保険などの特別会計の独立採算性の原則を堅持しつつ経営健全化，合理化及び効率化に努める。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53" name="直線コネクタ 252"/>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146050</xdr:rowOff>
    </xdr:to>
    <xdr:cxnSp macro="">
      <xdr:nvCxnSpPr>
        <xdr:cNvPr id="256" name="直線コネクタ 255"/>
        <xdr:cNvCxnSpPr/>
      </xdr:nvCxnSpPr>
      <xdr:spPr>
        <a:xfrm>
          <a:off x="14782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115570</xdr:rowOff>
    </xdr:to>
    <xdr:cxnSp macro="">
      <xdr:nvCxnSpPr>
        <xdr:cNvPr id="259" name="直線コネクタ 258"/>
        <xdr:cNvCxnSpPr/>
      </xdr:nvCxnSpPr>
      <xdr:spPr>
        <a:xfrm>
          <a:off x="13893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107950</xdr:rowOff>
    </xdr:to>
    <xdr:cxnSp macro="">
      <xdr:nvCxnSpPr>
        <xdr:cNvPr id="262" name="直線コネクタ 261"/>
        <xdr:cNvCxnSpPr/>
      </xdr:nvCxnSpPr>
      <xdr:spPr>
        <a:xfrm>
          <a:off x="13004800" y="982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2" name="楕円 27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3"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6" name="楕円 27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7" name="テキスト ボックス 27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80" name="楕円 279"/>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81" name="テキスト ボックス 280"/>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レミアム付商品券事業や国民体育大会事業負担金などにより補助費等総額は増加しているが，いずれも特定財源が充当されているため経常的補助費等に充当される一般財源等はほぼ同水準であったため，横ばいで推移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類似団体内平均値は下回っているものの，全国平均及び鹿児島県平均を上回っており，今後も補助事業の精査，見直しを行い，更なる抑制を図る。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76708</xdr:rowOff>
    </xdr:to>
    <xdr:cxnSp macro="">
      <xdr:nvCxnSpPr>
        <xdr:cNvPr id="311" name="直線コネクタ 310"/>
        <xdr:cNvCxnSpPr/>
      </xdr:nvCxnSpPr>
      <xdr:spPr>
        <a:xfrm>
          <a:off x="15671800" y="6248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85852</xdr:rowOff>
    </xdr:to>
    <xdr:cxnSp macro="">
      <xdr:nvCxnSpPr>
        <xdr:cNvPr id="314" name="直線コネクタ 313"/>
        <xdr:cNvCxnSpPr/>
      </xdr:nvCxnSpPr>
      <xdr:spPr>
        <a:xfrm flipV="1">
          <a:off x="14782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85852</xdr:rowOff>
    </xdr:to>
    <xdr:cxnSp macro="">
      <xdr:nvCxnSpPr>
        <xdr:cNvPr id="317" name="直線コネクタ 316"/>
        <xdr:cNvCxnSpPr/>
      </xdr:nvCxnSpPr>
      <xdr:spPr>
        <a:xfrm>
          <a:off x="13893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40132</xdr:rowOff>
    </xdr:to>
    <xdr:cxnSp macro="">
      <xdr:nvCxnSpPr>
        <xdr:cNvPr id="320" name="直線コネクタ 319"/>
        <xdr:cNvCxnSpPr/>
      </xdr:nvCxnSpPr>
      <xdr:spPr>
        <a:xfrm>
          <a:off x="13004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0" name="楕円 329"/>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31"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3" name="テキスト ボックス 332"/>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4" name="楕円 333"/>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5" name="テキスト ボックス 334"/>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7" name="テキスト ボックス 33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8" name="楕円 337"/>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9" name="テキスト ボックス 338"/>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地方債の発行抑制に努めてきたことから，繰上償還を除く元利償還額が減少しているが，充当一般財源も併せて微減となったため，前年度と同じ水準で推移した。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全国平均，鹿児島県平均</a:t>
          </a:r>
          <a:r>
            <a:rPr kumimoji="1" lang="ja-JP" altLang="en-US" sz="1300">
              <a:latin typeface="ＭＳ Ｐゴシック" panose="020B0600070205080204" pitchFamily="50" charset="-128"/>
              <a:ea typeface="ＭＳ Ｐゴシック" panose="020B0600070205080204" pitchFamily="50" charset="-128"/>
            </a:rPr>
            <a:t>，類似団体内平均値のいずれも下回っているが，現在進行中の大規模事業等により地方債残高が増加しているため，新規事業・継続事業ともに事業内容の精査・検証を行い，計画的な地方債発行に努める。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109855</xdr:rowOff>
    </xdr:from>
    <xdr:to>
      <xdr:col>24</xdr:col>
      <xdr:colOff>25400</xdr:colOff>
      <xdr:row>74</xdr:row>
      <xdr:rowOff>109855</xdr:rowOff>
    </xdr:to>
    <xdr:cxnSp macro="">
      <xdr:nvCxnSpPr>
        <xdr:cNvPr id="371" name="直線コネクタ 370"/>
        <xdr:cNvCxnSpPr/>
      </xdr:nvCxnSpPr>
      <xdr:spPr>
        <a:xfrm>
          <a:off x="3987800" y="12797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113665</xdr:rowOff>
    </xdr:to>
    <xdr:cxnSp macro="">
      <xdr:nvCxnSpPr>
        <xdr:cNvPr id="374" name="直線コネクタ 373"/>
        <xdr:cNvCxnSpPr/>
      </xdr:nvCxnSpPr>
      <xdr:spPr>
        <a:xfrm flipV="1">
          <a:off x="3098800" y="127971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117475</xdr:rowOff>
    </xdr:to>
    <xdr:cxnSp macro="">
      <xdr:nvCxnSpPr>
        <xdr:cNvPr id="377" name="直線コネクタ 376"/>
        <xdr:cNvCxnSpPr/>
      </xdr:nvCxnSpPr>
      <xdr:spPr>
        <a:xfrm flipV="1">
          <a:off x="2209800" y="12800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136525</xdr:rowOff>
    </xdr:to>
    <xdr:cxnSp macro="">
      <xdr:nvCxnSpPr>
        <xdr:cNvPr id="380" name="直線コネクタ 379"/>
        <xdr:cNvCxnSpPr/>
      </xdr:nvCxnSpPr>
      <xdr:spPr>
        <a:xfrm flipV="1">
          <a:off x="1320800" y="12804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90" name="楕円 389"/>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139082</xdr:rowOff>
    </xdr:from>
    <xdr:ext cx="762000" cy="259045"/>
    <xdr:sp macro="" textlink="">
      <xdr:nvSpPr>
        <xdr:cNvPr id="391" name="公債費該当値テキスト"/>
        <xdr:cNvSpPr txBox="1"/>
      </xdr:nvSpPr>
      <xdr:spPr>
        <a:xfrm>
          <a:off x="4914900" y="12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59055</xdr:rowOff>
    </xdr:from>
    <xdr:to>
      <xdr:col>20</xdr:col>
      <xdr:colOff>38100</xdr:colOff>
      <xdr:row>74</xdr:row>
      <xdr:rowOff>160655</xdr:rowOff>
    </xdr:to>
    <xdr:sp macro="" textlink="">
      <xdr:nvSpPr>
        <xdr:cNvPr id="392" name="楕円 391"/>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170832</xdr:rowOff>
    </xdr:from>
    <xdr:ext cx="736600" cy="259045"/>
    <xdr:sp macro="" textlink="">
      <xdr:nvSpPr>
        <xdr:cNvPr id="393" name="テキスト ボックス 392"/>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62865</xdr:rowOff>
    </xdr:from>
    <xdr:to>
      <xdr:col>15</xdr:col>
      <xdr:colOff>149225</xdr:colOff>
      <xdr:row>74</xdr:row>
      <xdr:rowOff>164465</xdr:rowOff>
    </xdr:to>
    <xdr:sp macro="" textlink="">
      <xdr:nvSpPr>
        <xdr:cNvPr id="394" name="楕円 393"/>
        <xdr:cNvSpPr/>
      </xdr:nvSpPr>
      <xdr:spPr>
        <a:xfrm>
          <a:off x="3048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3192</xdr:rowOff>
    </xdr:from>
    <xdr:ext cx="762000" cy="259045"/>
    <xdr:sp macro="" textlink="">
      <xdr:nvSpPr>
        <xdr:cNvPr id="395" name="テキスト ボックス 394"/>
        <xdr:cNvSpPr txBox="1"/>
      </xdr:nvSpPr>
      <xdr:spPr>
        <a:xfrm>
          <a:off x="2717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66675</xdr:rowOff>
    </xdr:from>
    <xdr:to>
      <xdr:col>11</xdr:col>
      <xdr:colOff>60325</xdr:colOff>
      <xdr:row>74</xdr:row>
      <xdr:rowOff>168275</xdr:rowOff>
    </xdr:to>
    <xdr:sp macro="" textlink="">
      <xdr:nvSpPr>
        <xdr:cNvPr id="396" name="楕円 395"/>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7002</xdr:rowOff>
    </xdr:from>
    <xdr:ext cx="762000" cy="259045"/>
    <xdr:sp macro="" textlink="">
      <xdr:nvSpPr>
        <xdr:cNvPr id="397" name="テキスト ボックス 396"/>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85725</xdr:rowOff>
    </xdr:from>
    <xdr:to>
      <xdr:col>6</xdr:col>
      <xdr:colOff>171450</xdr:colOff>
      <xdr:row>75</xdr:row>
      <xdr:rowOff>15875</xdr:rowOff>
    </xdr:to>
    <xdr:sp macro="" textlink="">
      <xdr:nvSpPr>
        <xdr:cNvPr id="398" name="楕円 397"/>
        <xdr:cNvSpPr/>
      </xdr:nvSpPr>
      <xdr:spPr>
        <a:xfrm>
          <a:off x="1270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26052</xdr:rowOff>
    </xdr:from>
    <xdr:ext cx="762000" cy="259045"/>
    <xdr:sp macro="" textlink="">
      <xdr:nvSpPr>
        <xdr:cNvPr id="399" name="テキスト ボックス 398"/>
        <xdr:cNvSpPr txBox="1"/>
      </xdr:nvSpPr>
      <xdr:spPr>
        <a:xfrm>
          <a:off x="939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扶助費等の増加により経常経費の総額は増加しているため，前年度より０．３ポイント増加し，全国</a:t>
          </a:r>
          <a:r>
            <a:rPr kumimoji="1" lang="ja-JP" altLang="en-US" sz="1300">
              <a:latin typeface="ＭＳ Ｐゴシック" panose="020B0600070205080204" pitchFamily="50" charset="-128"/>
              <a:ea typeface="ＭＳ Ｐゴシック" panose="020B0600070205080204" pitchFamily="50" charset="-128"/>
            </a:rPr>
            <a:t>平均，鹿児島県平均，類似団体内平均値のいずれも上回っている。</a:t>
          </a:r>
        </a:p>
        <a:p>
          <a:r>
            <a:rPr kumimoji="1" lang="ja-JP" altLang="en-US" sz="1300">
              <a:latin typeface="ＭＳ Ｐゴシック" panose="020B0600070205080204" pitchFamily="50" charset="-128"/>
              <a:ea typeface="ＭＳ Ｐゴシック" panose="020B0600070205080204" pitchFamily="50" charset="-128"/>
            </a:rPr>
            <a:t>　今後も増加が見込まれる扶助費，繰出金については事業の見直しや経営健全化等を図り，物件費，補助費等については事務事業の見直しにより更なるコスト節減に努める。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12700</xdr:rowOff>
    </xdr:to>
    <xdr:cxnSp macro="">
      <xdr:nvCxnSpPr>
        <xdr:cNvPr id="430" name="直線コネクタ 429"/>
        <xdr:cNvCxnSpPr/>
      </xdr:nvCxnSpPr>
      <xdr:spPr>
        <a:xfrm>
          <a:off x="15671800" y="133720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77</xdr:row>
      <xdr:rowOff>170435</xdr:rowOff>
    </xdr:to>
    <xdr:cxnSp macro="">
      <xdr:nvCxnSpPr>
        <xdr:cNvPr id="433" name="直線コネクタ 432"/>
        <xdr:cNvCxnSpPr/>
      </xdr:nvCxnSpPr>
      <xdr:spPr>
        <a:xfrm>
          <a:off x="14782800" y="133446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143002</xdr:rowOff>
    </xdr:to>
    <xdr:cxnSp macro="">
      <xdr:nvCxnSpPr>
        <xdr:cNvPr id="436" name="直線コネクタ 435"/>
        <xdr:cNvCxnSpPr/>
      </xdr:nvCxnSpPr>
      <xdr:spPr>
        <a:xfrm>
          <a:off x="13893800" y="13244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77</xdr:row>
      <xdr:rowOff>42418</xdr:rowOff>
    </xdr:to>
    <xdr:cxnSp macro="">
      <xdr:nvCxnSpPr>
        <xdr:cNvPr id="439" name="直線コネクタ 438"/>
        <xdr:cNvCxnSpPr/>
      </xdr:nvCxnSpPr>
      <xdr:spPr>
        <a:xfrm>
          <a:off x="13004800" y="1306576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9" name="楕円 448"/>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0"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1" name="楕円 450"/>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2" name="テキスト ボックス 451"/>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4" name="テキスト ボックス 453"/>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5" name="楕円 454"/>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6" name="テキスト ボックス 455"/>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7" name="楕円 456"/>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8" name="テキスト ボックス 457"/>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105156</xdr:rowOff>
    </xdr:from>
    <xdr:to>
      <xdr:col>29</xdr:col>
      <xdr:colOff>127000</xdr:colOff>
      <xdr:row>17</xdr:row>
      <xdr:rowOff>140741</xdr:rowOff>
    </xdr:to>
    <xdr:cxnSp macro="">
      <xdr:nvCxnSpPr>
        <xdr:cNvPr id="50" name="直線コネクタ 49"/>
        <xdr:cNvCxnSpPr/>
      </xdr:nvCxnSpPr>
      <xdr:spPr bwMode="auto">
        <a:xfrm flipV="1">
          <a:off x="5003800" y="3067431"/>
          <a:ext cx="6477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140741</xdr:rowOff>
    </xdr:from>
    <xdr:to>
      <xdr:col>26</xdr:col>
      <xdr:colOff>50800</xdr:colOff>
      <xdr:row>17</xdr:row>
      <xdr:rowOff>168072</xdr:rowOff>
    </xdr:to>
    <xdr:cxnSp macro="">
      <xdr:nvCxnSpPr>
        <xdr:cNvPr id="53" name="直線コネクタ 52"/>
        <xdr:cNvCxnSpPr/>
      </xdr:nvCxnSpPr>
      <xdr:spPr bwMode="auto">
        <a:xfrm flipV="1">
          <a:off x="4305300" y="3103016"/>
          <a:ext cx="698500" cy="2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168072</xdr:rowOff>
    </xdr:from>
    <xdr:to>
      <xdr:col>22</xdr:col>
      <xdr:colOff>114300</xdr:colOff>
      <xdr:row>18</xdr:row>
      <xdr:rowOff>51956</xdr:rowOff>
    </xdr:to>
    <xdr:cxnSp macro="">
      <xdr:nvCxnSpPr>
        <xdr:cNvPr id="56" name="直線コネクタ 55"/>
        <xdr:cNvCxnSpPr/>
      </xdr:nvCxnSpPr>
      <xdr:spPr bwMode="auto">
        <a:xfrm flipV="1">
          <a:off x="3606800" y="3130347"/>
          <a:ext cx="698500" cy="5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51956</xdr:rowOff>
    </xdr:from>
    <xdr:to>
      <xdr:col>18</xdr:col>
      <xdr:colOff>177800</xdr:colOff>
      <xdr:row>18</xdr:row>
      <xdr:rowOff>64719</xdr:rowOff>
    </xdr:to>
    <xdr:cxnSp macro="">
      <xdr:nvCxnSpPr>
        <xdr:cNvPr id="59" name="直線コネクタ 58"/>
        <xdr:cNvCxnSpPr/>
      </xdr:nvCxnSpPr>
      <xdr:spPr bwMode="auto">
        <a:xfrm flipV="1">
          <a:off x="2908300" y="3185681"/>
          <a:ext cx="6985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54356</xdr:rowOff>
    </xdr:from>
    <xdr:to>
      <xdr:col>29</xdr:col>
      <xdr:colOff>177800</xdr:colOff>
      <xdr:row>17</xdr:row>
      <xdr:rowOff>155956</xdr:rowOff>
    </xdr:to>
    <xdr:sp macro="" textlink="">
      <xdr:nvSpPr>
        <xdr:cNvPr id="69" name="楕円 68"/>
        <xdr:cNvSpPr/>
      </xdr:nvSpPr>
      <xdr:spPr bwMode="auto">
        <a:xfrm>
          <a:off x="5600700" y="301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26433</xdr:rowOff>
    </xdr:from>
    <xdr:ext cx="762000" cy="259045"/>
    <xdr:sp macro="" textlink="">
      <xdr:nvSpPr>
        <xdr:cNvPr id="70" name="人口1人当たり決算額の推移該当値テキスト130"/>
        <xdr:cNvSpPr txBox="1"/>
      </xdr:nvSpPr>
      <xdr:spPr>
        <a:xfrm>
          <a:off x="5740400" y="298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89941</xdr:rowOff>
    </xdr:from>
    <xdr:to>
      <xdr:col>26</xdr:col>
      <xdr:colOff>101600</xdr:colOff>
      <xdr:row>18</xdr:row>
      <xdr:rowOff>20091</xdr:rowOff>
    </xdr:to>
    <xdr:sp macro="" textlink="">
      <xdr:nvSpPr>
        <xdr:cNvPr id="71" name="楕円 70"/>
        <xdr:cNvSpPr/>
      </xdr:nvSpPr>
      <xdr:spPr bwMode="auto">
        <a:xfrm>
          <a:off x="4953000" y="305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4868</xdr:rowOff>
    </xdr:from>
    <xdr:ext cx="736600" cy="259045"/>
    <xdr:sp macro="" textlink="">
      <xdr:nvSpPr>
        <xdr:cNvPr id="72" name="テキスト ボックス 71"/>
        <xdr:cNvSpPr txBox="1"/>
      </xdr:nvSpPr>
      <xdr:spPr>
        <a:xfrm>
          <a:off x="4622800" y="313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117272</xdr:rowOff>
    </xdr:from>
    <xdr:to>
      <xdr:col>22</xdr:col>
      <xdr:colOff>165100</xdr:colOff>
      <xdr:row>18</xdr:row>
      <xdr:rowOff>47422</xdr:rowOff>
    </xdr:to>
    <xdr:sp macro="" textlink="">
      <xdr:nvSpPr>
        <xdr:cNvPr id="73" name="楕円 72"/>
        <xdr:cNvSpPr/>
      </xdr:nvSpPr>
      <xdr:spPr bwMode="auto">
        <a:xfrm>
          <a:off x="4254500" y="307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32199</xdr:rowOff>
    </xdr:from>
    <xdr:ext cx="762000" cy="259045"/>
    <xdr:sp macro="" textlink="">
      <xdr:nvSpPr>
        <xdr:cNvPr id="74" name="テキスト ボックス 73"/>
        <xdr:cNvSpPr txBox="1"/>
      </xdr:nvSpPr>
      <xdr:spPr>
        <a:xfrm>
          <a:off x="3924300" y="31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1156</xdr:rowOff>
    </xdr:from>
    <xdr:to>
      <xdr:col>19</xdr:col>
      <xdr:colOff>38100</xdr:colOff>
      <xdr:row>18</xdr:row>
      <xdr:rowOff>102756</xdr:rowOff>
    </xdr:to>
    <xdr:sp macro="" textlink="">
      <xdr:nvSpPr>
        <xdr:cNvPr id="75" name="楕円 74"/>
        <xdr:cNvSpPr/>
      </xdr:nvSpPr>
      <xdr:spPr bwMode="auto">
        <a:xfrm>
          <a:off x="3556000" y="313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87533</xdr:rowOff>
    </xdr:from>
    <xdr:ext cx="762000" cy="259045"/>
    <xdr:sp macro="" textlink="">
      <xdr:nvSpPr>
        <xdr:cNvPr id="76" name="テキスト ボックス 75"/>
        <xdr:cNvSpPr txBox="1"/>
      </xdr:nvSpPr>
      <xdr:spPr>
        <a:xfrm>
          <a:off x="3225800" y="322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13919</xdr:rowOff>
    </xdr:from>
    <xdr:to>
      <xdr:col>15</xdr:col>
      <xdr:colOff>101600</xdr:colOff>
      <xdr:row>18</xdr:row>
      <xdr:rowOff>115519</xdr:rowOff>
    </xdr:to>
    <xdr:sp macro="" textlink="">
      <xdr:nvSpPr>
        <xdr:cNvPr id="77" name="楕円 76"/>
        <xdr:cNvSpPr/>
      </xdr:nvSpPr>
      <xdr:spPr bwMode="auto">
        <a:xfrm>
          <a:off x="2857500" y="314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100296</xdr:rowOff>
    </xdr:from>
    <xdr:ext cx="762000" cy="259045"/>
    <xdr:sp macro="" textlink="">
      <xdr:nvSpPr>
        <xdr:cNvPr id="78" name="テキスト ボックス 77"/>
        <xdr:cNvSpPr txBox="1"/>
      </xdr:nvSpPr>
      <xdr:spPr>
        <a:xfrm>
          <a:off x="2527300" y="323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19977</xdr:rowOff>
    </xdr:from>
    <xdr:to>
      <xdr:col>29</xdr:col>
      <xdr:colOff>127000</xdr:colOff>
      <xdr:row>38</xdr:row>
      <xdr:rowOff>21196</xdr:rowOff>
    </xdr:to>
    <xdr:cxnSp macro="">
      <xdr:nvCxnSpPr>
        <xdr:cNvPr id="112" name="直線コネクタ 111"/>
        <xdr:cNvCxnSpPr/>
      </xdr:nvCxnSpPr>
      <xdr:spPr bwMode="auto">
        <a:xfrm flipV="1">
          <a:off x="5003800" y="7487577"/>
          <a:ext cx="6477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21196</xdr:rowOff>
    </xdr:from>
    <xdr:to>
      <xdr:col>26</xdr:col>
      <xdr:colOff>50800</xdr:colOff>
      <xdr:row>38</xdr:row>
      <xdr:rowOff>23772</xdr:rowOff>
    </xdr:to>
    <xdr:cxnSp macro="">
      <xdr:nvCxnSpPr>
        <xdr:cNvPr id="115" name="直線コネクタ 114"/>
        <xdr:cNvCxnSpPr/>
      </xdr:nvCxnSpPr>
      <xdr:spPr bwMode="auto">
        <a:xfrm flipV="1">
          <a:off x="4305300" y="7488796"/>
          <a:ext cx="698500" cy="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22892</xdr:rowOff>
    </xdr:from>
    <xdr:to>
      <xdr:col>22</xdr:col>
      <xdr:colOff>114300</xdr:colOff>
      <xdr:row>38</xdr:row>
      <xdr:rowOff>23772</xdr:rowOff>
    </xdr:to>
    <xdr:cxnSp macro="">
      <xdr:nvCxnSpPr>
        <xdr:cNvPr id="118" name="直線コネクタ 117"/>
        <xdr:cNvCxnSpPr/>
      </xdr:nvCxnSpPr>
      <xdr:spPr bwMode="auto">
        <a:xfrm>
          <a:off x="3606800" y="7490492"/>
          <a:ext cx="698500" cy="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13824</xdr:rowOff>
    </xdr:from>
    <xdr:to>
      <xdr:col>18</xdr:col>
      <xdr:colOff>177800</xdr:colOff>
      <xdr:row>38</xdr:row>
      <xdr:rowOff>22892</xdr:rowOff>
    </xdr:to>
    <xdr:cxnSp macro="">
      <xdr:nvCxnSpPr>
        <xdr:cNvPr id="121" name="直線コネクタ 120"/>
        <xdr:cNvCxnSpPr/>
      </xdr:nvCxnSpPr>
      <xdr:spPr bwMode="auto">
        <a:xfrm>
          <a:off x="2908300" y="7481424"/>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312077</xdr:rowOff>
    </xdr:from>
    <xdr:to>
      <xdr:col>29</xdr:col>
      <xdr:colOff>177800</xdr:colOff>
      <xdr:row>38</xdr:row>
      <xdr:rowOff>70777</xdr:rowOff>
    </xdr:to>
    <xdr:sp macro="" textlink="">
      <xdr:nvSpPr>
        <xdr:cNvPr id="131" name="楕円 130"/>
        <xdr:cNvSpPr/>
      </xdr:nvSpPr>
      <xdr:spPr bwMode="auto">
        <a:xfrm>
          <a:off x="5600700" y="743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313296</xdr:rowOff>
    </xdr:from>
    <xdr:to>
      <xdr:col>26</xdr:col>
      <xdr:colOff>101600</xdr:colOff>
      <xdr:row>38</xdr:row>
      <xdr:rowOff>71996</xdr:rowOff>
    </xdr:to>
    <xdr:sp macro="" textlink="">
      <xdr:nvSpPr>
        <xdr:cNvPr id="133" name="楕円 132"/>
        <xdr:cNvSpPr/>
      </xdr:nvSpPr>
      <xdr:spPr bwMode="auto">
        <a:xfrm>
          <a:off x="4953000" y="743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56773</xdr:rowOff>
    </xdr:from>
    <xdr:ext cx="736600" cy="259045"/>
    <xdr:sp macro="" textlink="">
      <xdr:nvSpPr>
        <xdr:cNvPr id="134" name="テキスト ボックス 133"/>
        <xdr:cNvSpPr txBox="1"/>
      </xdr:nvSpPr>
      <xdr:spPr>
        <a:xfrm>
          <a:off x="4622800" y="7524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315872</xdr:rowOff>
    </xdr:from>
    <xdr:to>
      <xdr:col>22</xdr:col>
      <xdr:colOff>165100</xdr:colOff>
      <xdr:row>38</xdr:row>
      <xdr:rowOff>74572</xdr:rowOff>
    </xdr:to>
    <xdr:sp macro="" textlink="">
      <xdr:nvSpPr>
        <xdr:cNvPr id="135" name="楕円 134"/>
        <xdr:cNvSpPr/>
      </xdr:nvSpPr>
      <xdr:spPr bwMode="auto">
        <a:xfrm>
          <a:off x="4254500" y="744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59349</xdr:rowOff>
    </xdr:from>
    <xdr:ext cx="762000" cy="259045"/>
    <xdr:sp macro="" textlink="">
      <xdr:nvSpPr>
        <xdr:cNvPr id="136" name="テキスト ボックス 135"/>
        <xdr:cNvSpPr txBox="1"/>
      </xdr:nvSpPr>
      <xdr:spPr>
        <a:xfrm>
          <a:off x="3924300" y="752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314992</xdr:rowOff>
    </xdr:from>
    <xdr:to>
      <xdr:col>19</xdr:col>
      <xdr:colOff>38100</xdr:colOff>
      <xdr:row>38</xdr:row>
      <xdr:rowOff>73692</xdr:rowOff>
    </xdr:to>
    <xdr:sp macro="" textlink="">
      <xdr:nvSpPr>
        <xdr:cNvPr id="137" name="楕円 136"/>
        <xdr:cNvSpPr/>
      </xdr:nvSpPr>
      <xdr:spPr bwMode="auto">
        <a:xfrm>
          <a:off x="3556000" y="743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58469</xdr:rowOff>
    </xdr:from>
    <xdr:ext cx="762000" cy="259045"/>
    <xdr:sp macro="" textlink="">
      <xdr:nvSpPr>
        <xdr:cNvPr id="138" name="テキスト ボックス 137"/>
        <xdr:cNvSpPr txBox="1"/>
      </xdr:nvSpPr>
      <xdr:spPr>
        <a:xfrm>
          <a:off x="3225800" y="752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305924</xdr:rowOff>
    </xdr:from>
    <xdr:to>
      <xdr:col>15</xdr:col>
      <xdr:colOff>101600</xdr:colOff>
      <xdr:row>38</xdr:row>
      <xdr:rowOff>64624</xdr:rowOff>
    </xdr:to>
    <xdr:sp macro="" textlink="">
      <xdr:nvSpPr>
        <xdr:cNvPr id="139" name="楕円 138"/>
        <xdr:cNvSpPr/>
      </xdr:nvSpPr>
      <xdr:spPr bwMode="auto">
        <a:xfrm>
          <a:off x="2857500" y="743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49401</xdr:rowOff>
    </xdr:from>
    <xdr:ext cx="762000" cy="259045"/>
    <xdr:sp macro="" textlink="">
      <xdr:nvSpPr>
        <xdr:cNvPr id="140" name="テキスト ボックス 139"/>
        <xdr:cNvSpPr txBox="1"/>
      </xdr:nvSpPr>
      <xdr:spPr>
        <a:xfrm>
          <a:off x="2527300" y="751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20,176
20,030
134.28
12,854,856
12,354,617
451,492
6,251,681
11,292,305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135607</xdr:rowOff>
    </xdr:from>
    <xdr:to>
      <xdr:col>24</xdr:col>
      <xdr:colOff>63500</xdr:colOff>
      <xdr:row>36</xdr:row>
      <xdr:rowOff>155430</xdr:rowOff>
    </xdr:to>
    <xdr:cxnSp macro="">
      <xdr:nvCxnSpPr>
        <xdr:cNvPr id="63" name="直線コネクタ 62"/>
        <xdr:cNvCxnSpPr/>
      </xdr:nvCxnSpPr>
      <xdr:spPr>
        <a:xfrm flipV="1">
          <a:off x="3797300" y="6307807"/>
          <a:ext cx="8382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155430</xdr:rowOff>
    </xdr:from>
    <xdr:to>
      <xdr:col>19</xdr:col>
      <xdr:colOff>177800</xdr:colOff>
      <xdr:row>36</xdr:row>
      <xdr:rowOff>165880</xdr:rowOff>
    </xdr:to>
    <xdr:cxnSp macro="">
      <xdr:nvCxnSpPr>
        <xdr:cNvPr id="66" name="直線コネクタ 65"/>
        <xdr:cNvCxnSpPr/>
      </xdr:nvCxnSpPr>
      <xdr:spPr>
        <a:xfrm flipV="1">
          <a:off x="2908300" y="6327630"/>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165880</xdr:rowOff>
    </xdr:from>
    <xdr:to>
      <xdr:col>15</xdr:col>
      <xdr:colOff>50800</xdr:colOff>
      <xdr:row>37</xdr:row>
      <xdr:rowOff>5523</xdr:rowOff>
    </xdr:to>
    <xdr:cxnSp macro="">
      <xdr:nvCxnSpPr>
        <xdr:cNvPr id="69" name="直線コネクタ 68"/>
        <xdr:cNvCxnSpPr/>
      </xdr:nvCxnSpPr>
      <xdr:spPr>
        <a:xfrm flipV="1">
          <a:off x="2019300" y="6338080"/>
          <a:ext cx="8890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2671</xdr:rowOff>
    </xdr:from>
    <xdr:to>
      <xdr:col>10</xdr:col>
      <xdr:colOff>114300</xdr:colOff>
      <xdr:row>37</xdr:row>
      <xdr:rowOff>5523</xdr:rowOff>
    </xdr:to>
    <xdr:cxnSp macro="">
      <xdr:nvCxnSpPr>
        <xdr:cNvPr id="72" name="直線コネクタ 71"/>
        <xdr:cNvCxnSpPr/>
      </xdr:nvCxnSpPr>
      <xdr:spPr>
        <a:xfrm>
          <a:off x="1130300" y="6174871"/>
          <a:ext cx="889000" cy="17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84807</xdr:rowOff>
    </xdr:from>
    <xdr:to>
      <xdr:col>24</xdr:col>
      <xdr:colOff>114300</xdr:colOff>
      <xdr:row>37</xdr:row>
      <xdr:rowOff>14957</xdr:rowOff>
    </xdr:to>
    <xdr:sp macro="" textlink="">
      <xdr:nvSpPr>
        <xdr:cNvPr id="82" name="楕円 81"/>
        <xdr:cNvSpPr/>
      </xdr:nvSpPr>
      <xdr:spPr>
        <a:xfrm>
          <a:off x="4584700" y="62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63234</xdr:rowOff>
    </xdr:from>
    <xdr:ext cx="534377" cy="259045"/>
    <xdr:sp macro="" textlink="">
      <xdr:nvSpPr>
        <xdr:cNvPr id="83" name="人件費該当値テキスト"/>
        <xdr:cNvSpPr txBox="1"/>
      </xdr:nvSpPr>
      <xdr:spPr>
        <a:xfrm>
          <a:off x="4686300" y="62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104630</xdr:rowOff>
    </xdr:from>
    <xdr:to>
      <xdr:col>20</xdr:col>
      <xdr:colOff>38100</xdr:colOff>
      <xdr:row>37</xdr:row>
      <xdr:rowOff>34780</xdr:rowOff>
    </xdr:to>
    <xdr:sp macro="" textlink="">
      <xdr:nvSpPr>
        <xdr:cNvPr id="84" name="楕円 83"/>
        <xdr:cNvSpPr/>
      </xdr:nvSpPr>
      <xdr:spPr>
        <a:xfrm>
          <a:off x="3746500" y="62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25907</xdr:rowOff>
    </xdr:from>
    <xdr:ext cx="534377" cy="259045"/>
    <xdr:sp macro="" textlink="">
      <xdr:nvSpPr>
        <xdr:cNvPr id="85" name="テキスト ボックス 84"/>
        <xdr:cNvSpPr txBox="1"/>
      </xdr:nvSpPr>
      <xdr:spPr>
        <a:xfrm>
          <a:off x="3530111" y="63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115080</xdr:rowOff>
    </xdr:from>
    <xdr:to>
      <xdr:col>15</xdr:col>
      <xdr:colOff>101600</xdr:colOff>
      <xdr:row>37</xdr:row>
      <xdr:rowOff>45230</xdr:rowOff>
    </xdr:to>
    <xdr:sp macro="" textlink="">
      <xdr:nvSpPr>
        <xdr:cNvPr id="86" name="楕円 85"/>
        <xdr:cNvSpPr/>
      </xdr:nvSpPr>
      <xdr:spPr>
        <a:xfrm>
          <a:off x="2857500" y="62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36357</xdr:rowOff>
    </xdr:from>
    <xdr:ext cx="534377" cy="259045"/>
    <xdr:sp macro="" textlink="">
      <xdr:nvSpPr>
        <xdr:cNvPr id="87" name="テキスト ボックス 86"/>
        <xdr:cNvSpPr txBox="1"/>
      </xdr:nvSpPr>
      <xdr:spPr>
        <a:xfrm>
          <a:off x="2641111" y="63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126173</xdr:rowOff>
    </xdr:from>
    <xdr:to>
      <xdr:col>10</xdr:col>
      <xdr:colOff>165100</xdr:colOff>
      <xdr:row>37</xdr:row>
      <xdr:rowOff>56323</xdr:rowOff>
    </xdr:to>
    <xdr:sp macro="" textlink="">
      <xdr:nvSpPr>
        <xdr:cNvPr id="88" name="楕円 87"/>
        <xdr:cNvSpPr/>
      </xdr:nvSpPr>
      <xdr:spPr>
        <a:xfrm>
          <a:off x="1968500" y="62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47450</xdr:rowOff>
    </xdr:from>
    <xdr:ext cx="534377" cy="259045"/>
    <xdr:sp macro="" textlink="">
      <xdr:nvSpPr>
        <xdr:cNvPr id="89" name="テキスト ボックス 88"/>
        <xdr:cNvSpPr txBox="1"/>
      </xdr:nvSpPr>
      <xdr:spPr>
        <a:xfrm>
          <a:off x="1752111" y="63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123321</xdr:rowOff>
    </xdr:from>
    <xdr:to>
      <xdr:col>6</xdr:col>
      <xdr:colOff>38100</xdr:colOff>
      <xdr:row>36</xdr:row>
      <xdr:rowOff>53471</xdr:rowOff>
    </xdr:to>
    <xdr:sp macro="" textlink="">
      <xdr:nvSpPr>
        <xdr:cNvPr id="90" name="楕円 89"/>
        <xdr:cNvSpPr/>
      </xdr:nvSpPr>
      <xdr:spPr>
        <a:xfrm>
          <a:off x="1079500" y="61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44598</xdr:rowOff>
    </xdr:from>
    <xdr:ext cx="534377" cy="259045"/>
    <xdr:sp macro="" textlink="">
      <xdr:nvSpPr>
        <xdr:cNvPr id="91" name="テキスト ボックス 90"/>
        <xdr:cNvSpPr txBox="1"/>
      </xdr:nvSpPr>
      <xdr:spPr>
        <a:xfrm>
          <a:off x="863111" y="62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7222</xdr:rowOff>
    </xdr:from>
    <xdr:to>
      <xdr:col>24</xdr:col>
      <xdr:colOff>63500</xdr:colOff>
      <xdr:row>57</xdr:row>
      <xdr:rowOff>24454</xdr:rowOff>
    </xdr:to>
    <xdr:cxnSp macro="">
      <xdr:nvCxnSpPr>
        <xdr:cNvPr id="118" name="直線コネクタ 117"/>
        <xdr:cNvCxnSpPr/>
      </xdr:nvCxnSpPr>
      <xdr:spPr>
        <a:xfrm flipV="1">
          <a:off x="3797300" y="9779872"/>
          <a:ext cx="838200" cy="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19438</xdr:rowOff>
    </xdr:from>
    <xdr:to>
      <xdr:col>19</xdr:col>
      <xdr:colOff>177800</xdr:colOff>
      <xdr:row>57</xdr:row>
      <xdr:rowOff>24454</xdr:rowOff>
    </xdr:to>
    <xdr:cxnSp macro="">
      <xdr:nvCxnSpPr>
        <xdr:cNvPr id="121" name="直線コネクタ 120"/>
        <xdr:cNvCxnSpPr/>
      </xdr:nvCxnSpPr>
      <xdr:spPr>
        <a:xfrm>
          <a:off x="2908300" y="9792088"/>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19438</xdr:rowOff>
    </xdr:from>
    <xdr:to>
      <xdr:col>15</xdr:col>
      <xdr:colOff>50800</xdr:colOff>
      <xdr:row>57</xdr:row>
      <xdr:rowOff>41068</xdr:rowOff>
    </xdr:to>
    <xdr:cxnSp macro="">
      <xdr:nvCxnSpPr>
        <xdr:cNvPr id="124" name="直線コネクタ 123"/>
        <xdr:cNvCxnSpPr/>
      </xdr:nvCxnSpPr>
      <xdr:spPr>
        <a:xfrm flipV="1">
          <a:off x="2019300" y="9792088"/>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41068</xdr:rowOff>
    </xdr:from>
    <xdr:to>
      <xdr:col>10</xdr:col>
      <xdr:colOff>114300</xdr:colOff>
      <xdr:row>57</xdr:row>
      <xdr:rowOff>55483</xdr:rowOff>
    </xdr:to>
    <xdr:cxnSp macro="">
      <xdr:nvCxnSpPr>
        <xdr:cNvPr id="127" name="直線コネクタ 126"/>
        <xdr:cNvCxnSpPr/>
      </xdr:nvCxnSpPr>
      <xdr:spPr>
        <a:xfrm flipV="1">
          <a:off x="1130300" y="9813718"/>
          <a:ext cx="8890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127872</xdr:rowOff>
    </xdr:from>
    <xdr:to>
      <xdr:col>24</xdr:col>
      <xdr:colOff>114300</xdr:colOff>
      <xdr:row>57</xdr:row>
      <xdr:rowOff>58022</xdr:rowOff>
    </xdr:to>
    <xdr:sp macro="" textlink="">
      <xdr:nvSpPr>
        <xdr:cNvPr id="137" name="楕円 136"/>
        <xdr:cNvSpPr/>
      </xdr:nvSpPr>
      <xdr:spPr>
        <a:xfrm>
          <a:off x="4584700" y="97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106299</xdr:rowOff>
    </xdr:from>
    <xdr:ext cx="534377" cy="259045"/>
    <xdr:sp macro="" textlink="">
      <xdr:nvSpPr>
        <xdr:cNvPr id="138" name="物件費該当値テキスト"/>
        <xdr:cNvSpPr txBox="1"/>
      </xdr:nvSpPr>
      <xdr:spPr>
        <a:xfrm>
          <a:off x="4686300" y="97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145104</xdr:rowOff>
    </xdr:from>
    <xdr:to>
      <xdr:col>20</xdr:col>
      <xdr:colOff>38100</xdr:colOff>
      <xdr:row>57</xdr:row>
      <xdr:rowOff>75254</xdr:rowOff>
    </xdr:to>
    <xdr:sp macro="" textlink="">
      <xdr:nvSpPr>
        <xdr:cNvPr id="139" name="楕円 138"/>
        <xdr:cNvSpPr/>
      </xdr:nvSpPr>
      <xdr:spPr>
        <a:xfrm>
          <a:off x="3746500" y="97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66381</xdr:rowOff>
    </xdr:from>
    <xdr:ext cx="534377" cy="259045"/>
    <xdr:sp macro="" textlink="">
      <xdr:nvSpPr>
        <xdr:cNvPr id="140" name="テキスト ボックス 139"/>
        <xdr:cNvSpPr txBox="1"/>
      </xdr:nvSpPr>
      <xdr:spPr>
        <a:xfrm>
          <a:off x="3530111" y="983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140088</xdr:rowOff>
    </xdr:from>
    <xdr:to>
      <xdr:col>15</xdr:col>
      <xdr:colOff>101600</xdr:colOff>
      <xdr:row>57</xdr:row>
      <xdr:rowOff>70238</xdr:rowOff>
    </xdr:to>
    <xdr:sp macro="" textlink="">
      <xdr:nvSpPr>
        <xdr:cNvPr id="141" name="楕円 140"/>
        <xdr:cNvSpPr/>
      </xdr:nvSpPr>
      <xdr:spPr>
        <a:xfrm>
          <a:off x="2857500" y="97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61365</xdr:rowOff>
    </xdr:from>
    <xdr:ext cx="534377" cy="259045"/>
    <xdr:sp macro="" textlink="">
      <xdr:nvSpPr>
        <xdr:cNvPr id="142" name="テキスト ボックス 141"/>
        <xdr:cNvSpPr txBox="1"/>
      </xdr:nvSpPr>
      <xdr:spPr>
        <a:xfrm>
          <a:off x="2641111" y="98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161718</xdr:rowOff>
    </xdr:from>
    <xdr:to>
      <xdr:col>10</xdr:col>
      <xdr:colOff>165100</xdr:colOff>
      <xdr:row>57</xdr:row>
      <xdr:rowOff>91868</xdr:rowOff>
    </xdr:to>
    <xdr:sp macro="" textlink="">
      <xdr:nvSpPr>
        <xdr:cNvPr id="143" name="楕円 142"/>
        <xdr:cNvSpPr/>
      </xdr:nvSpPr>
      <xdr:spPr>
        <a:xfrm>
          <a:off x="1968500" y="97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82995</xdr:rowOff>
    </xdr:from>
    <xdr:ext cx="534377" cy="259045"/>
    <xdr:sp macro="" textlink="">
      <xdr:nvSpPr>
        <xdr:cNvPr id="144" name="テキスト ボックス 143"/>
        <xdr:cNvSpPr txBox="1"/>
      </xdr:nvSpPr>
      <xdr:spPr>
        <a:xfrm>
          <a:off x="1752111" y="985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4683</xdr:rowOff>
    </xdr:from>
    <xdr:to>
      <xdr:col>6</xdr:col>
      <xdr:colOff>38100</xdr:colOff>
      <xdr:row>57</xdr:row>
      <xdr:rowOff>106283</xdr:rowOff>
    </xdr:to>
    <xdr:sp macro="" textlink="">
      <xdr:nvSpPr>
        <xdr:cNvPr id="145" name="楕円 144"/>
        <xdr:cNvSpPr/>
      </xdr:nvSpPr>
      <xdr:spPr>
        <a:xfrm>
          <a:off x="1079500" y="97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97410</xdr:rowOff>
    </xdr:from>
    <xdr:ext cx="534377" cy="259045"/>
    <xdr:sp macro="" textlink="">
      <xdr:nvSpPr>
        <xdr:cNvPr id="146" name="テキスト ボックス 145"/>
        <xdr:cNvSpPr txBox="1"/>
      </xdr:nvSpPr>
      <xdr:spPr>
        <a:xfrm>
          <a:off x="863111" y="987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50340</xdr:rowOff>
    </xdr:from>
    <xdr:to>
      <xdr:col>24</xdr:col>
      <xdr:colOff>63500</xdr:colOff>
      <xdr:row>78</xdr:row>
      <xdr:rowOff>83967</xdr:rowOff>
    </xdr:to>
    <xdr:cxnSp macro="">
      <xdr:nvCxnSpPr>
        <xdr:cNvPr id="173" name="直線コネクタ 172"/>
        <xdr:cNvCxnSpPr/>
      </xdr:nvCxnSpPr>
      <xdr:spPr>
        <a:xfrm flipV="1">
          <a:off x="3797300" y="13423440"/>
          <a:ext cx="8382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83967</xdr:rowOff>
    </xdr:from>
    <xdr:to>
      <xdr:col>19</xdr:col>
      <xdr:colOff>177800</xdr:colOff>
      <xdr:row>78</xdr:row>
      <xdr:rowOff>114965</xdr:rowOff>
    </xdr:to>
    <xdr:cxnSp macro="">
      <xdr:nvCxnSpPr>
        <xdr:cNvPr id="176" name="直線コネクタ 175"/>
        <xdr:cNvCxnSpPr/>
      </xdr:nvCxnSpPr>
      <xdr:spPr>
        <a:xfrm flipV="1">
          <a:off x="2908300" y="13457067"/>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114829</xdr:rowOff>
    </xdr:from>
    <xdr:to>
      <xdr:col>15</xdr:col>
      <xdr:colOff>50800</xdr:colOff>
      <xdr:row>78</xdr:row>
      <xdr:rowOff>114965</xdr:rowOff>
    </xdr:to>
    <xdr:cxnSp macro="">
      <xdr:nvCxnSpPr>
        <xdr:cNvPr id="179" name="直線コネクタ 178"/>
        <xdr:cNvCxnSpPr/>
      </xdr:nvCxnSpPr>
      <xdr:spPr>
        <a:xfrm>
          <a:off x="2019300" y="1348792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112702</xdr:rowOff>
    </xdr:from>
    <xdr:to>
      <xdr:col>10</xdr:col>
      <xdr:colOff>114300</xdr:colOff>
      <xdr:row>78</xdr:row>
      <xdr:rowOff>114829</xdr:rowOff>
    </xdr:to>
    <xdr:cxnSp macro="">
      <xdr:nvCxnSpPr>
        <xdr:cNvPr id="182" name="直線コネクタ 181"/>
        <xdr:cNvCxnSpPr/>
      </xdr:nvCxnSpPr>
      <xdr:spPr>
        <a:xfrm>
          <a:off x="1130300" y="1348580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170990</xdr:rowOff>
    </xdr:from>
    <xdr:to>
      <xdr:col>24</xdr:col>
      <xdr:colOff>114300</xdr:colOff>
      <xdr:row>78</xdr:row>
      <xdr:rowOff>101140</xdr:rowOff>
    </xdr:to>
    <xdr:sp macro="" textlink="">
      <xdr:nvSpPr>
        <xdr:cNvPr id="192" name="楕円 191"/>
        <xdr:cNvSpPr/>
      </xdr:nvSpPr>
      <xdr:spPr>
        <a:xfrm>
          <a:off x="4584700" y="133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85917</xdr:rowOff>
    </xdr:from>
    <xdr:ext cx="469744" cy="259045"/>
    <xdr:sp macro="" textlink="">
      <xdr:nvSpPr>
        <xdr:cNvPr id="193" name="維持補修費該当値テキスト"/>
        <xdr:cNvSpPr txBox="1"/>
      </xdr:nvSpPr>
      <xdr:spPr>
        <a:xfrm>
          <a:off x="4686300" y="132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33167</xdr:rowOff>
    </xdr:from>
    <xdr:to>
      <xdr:col>20</xdr:col>
      <xdr:colOff>38100</xdr:colOff>
      <xdr:row>78</xdr:row>
      <xdr:rowOff>134767</xdr:rowOff>
    </xdr:to>
    <xdr:sp macro="" textlink="">
      <xdr:nvSpPr>
        <xdr:cNvPr id="194" name="楕円 193"/>
        <xdr:cNvSpPr/>
      </xdr:nvSpPr>
      <xdr:spPr>
        <a:xfrm>
          <a:off x="3746500" y="134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125894</xdr:rowOff>
    </xdr:from>
    <xdr:ext cx="469744" cy="259045"/>
    <xdr:sp macro="" textlink="">
      <xdr:nvSpPr>
        <xdr:cNvPr id="195" name="テキスト ボックス 194"/>
        <xdr:cNvSpPr txBox="1"/>
      </xdr:nvSpPr>
      <xdr:spPr>
        <a:xfrm>
          <a:off x="3562428" y="1349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64165</xdr:rowOff>
    </xdr:from>
    <xdr:to>
      <xdr:col>15</xdr:col>
      <xdr:colOff>101600</xdr:colOff>
      <xdr:row>78</xdr:row>
      <xdr:rowOff>165765</xdr:rowOff>
    </xdr:to>
    <xdr:sp macro="" textlink="">
      <xdr:nvSpPr>
        <xdr:cNvPr id="196" name="楕円 195"/>
        <xdr:cNvSpPr/>
      </xdr:nvSpPr>
      <xdr:spPr>
        <a:xfrm>
          <a:off x="28575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156892</xdr:rowOff>
    </xdr:from>
    <xdr:ext cx="469744" cy="259045"/>
    <xdr:sp macro="" textlink="">
      <xdr:nvSpPr>
        <xdr:cNvPr id="197" name="テキスト ボックス 196"/>
        <xdr:cNvSpPr txBox="1"/>
      </xdr:nvSpPr>
      <xdr:spPr>
        <a:xfrm>
          <a:off x="2673428" y="1352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64029</xdr:rowOff>
    </xdr:from>
    <xdr:to>
      <xdr:col>10</xdr:col>
      <xdr:colOff>165100</xdr:colOff>
      <xdr:row>78</xdr:row>
      <xdr:rowOff>165629</xdr:rowOff>
    </xdr:to>
    <xdr:sp macro="" textlink="">
      <xdr:nvSpPr>
        <xdr:cNvPr id="198" name="楕円 197"/>
        <xdr:cNvSpPr/>
      </xdr:nvSpPr>
      <xdr:spPr>
        <a:xfrm>
          <a:off x="1968500" y="134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156756</xdr:rowOff>
    </xdr:from>
    <xdr:ext cx="469744" cy="259045"/>
    <xdr:sp macro="" textlink="">
      <xdr:nvSpPr>
        <xdr:cNvPr id="199" name="テキスト ボックス 198"/>
        <xdr:cNvSpPr txBox="1"/>
      </xdr:nvSpPr>
      <xdr:spPr>
        <a:xfrm>
          <a:off x="1784428" y="1352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61902</xdr:rowOff>
    </xdr:from>
    <xdr:to>
      <xdr:col>6</xdr:col>
      <xdr:colOff>38100</xdr:colOff>
      <xdr:row>78</xdr:row>
      <xdr:rowOff>163502</xdr:rowOff>
    </xdr:to>
    <xdr:sp macro="" textlink="">
      <xdr:nvSpPr>
        <xdr:cNvPr id="200" name="楕円 199"/>
        <xdr:cNvSpPr/>
      </xdr:nvSpPr>
      <xdr:spPr>
        <a:xfrm>
          <a:off x="1079500" y="134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154629</xdr:rowOff>
    </xdr:from>
    <xdr:ext cx="469744" cy="259045"/>
    <xdr:sp macro="" textlink="">
      <xdr:nvSpPr>
        <xdr:cNvPr id="201" name="テキスト ボックス 200"/>
        <xdr:cNvSpPr txBox="1"/>
      </xdr:nvSpPr>
      <xdr:spPr>
        <a:xfrm>
          <a:off x="895428" y="1352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6795</xdr:rowOff>
    </xdr:from>
    <xdr:to>
      <xdr:col>24</xdr:col>
      <xdr:colOff>63500</xdr:colOff>
      <xdr:row>94</xdr:row>
      <xdr:rowOff>88621</xdr:rowOff>
    </xdr:to>
    <xdr:cxnSp macro="">
      <xdr:nvCxnSpPr>
        <xdr:cNvPr id="231" name="直線コネクタ 230"/>
        <xdr:cNvCxnSpPr/>
      </xdr:nvCxnSpPr>
      <xdr:spPr>
        <a:xfrm flipV="1">
          <a:off x="3797300" y="16123095"/>
          <a:ext cx="838200" cy="8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80938</xdr:rowOff>
    </xdr:from>
    <xdr:to>
      <xdr:col>19</xdr:col>
      <xdr:colOff>177800</xdr:colOff>
      <xdr:row>94</xdr:row>
      <xdr:rowOff>88621</xdr:rowOff>
    </xdr:to>
    <xdr:cxnSp macro="">
      <xdr:nvCxnSpPr>
        <xdr:cNvPr id="234" name="直線コネクタ 233"/>
        <xdr:cNvCxnSpPr/>
      </xdr:nvCxnSpPr>
      <xdr:spPr>
        <a:xfrm>
          <a:off x="2908300" y="16197238"/>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80938</xdr:rowOff>
    </xdr:from>
    <xdr:to>
      <xdr:col>15</xdr:col>
      <xdr:colOff>50800</xdr:colOff>
      <xdr:row>94</xdr:row>
      <xdr:rowOff>112458</xdr:rowOff>
    </xdr:to>
    <xdr:cxnSp macro="">
      <xdr:nvCxnSpPr>
        <xdr:cNvPr id="237" name="直線コネクタ 236"/>
        <xdr:cNvCxnSpPr/>
      </xdr:nvCxnSpPr>
      <xdr:spPr>
        <a:xfrm flipV="1">
          <a:off x="2019300" y="16197238"/>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112458</xdr:rowOff>
    </xdr:from>
    <xdr:to>
      <xdr:col>10</xdr:col>
      <xdr:colOff>114300</xdr:colOff>
      <xdr:row>95</xdr:row>
      <xdr:rowOff>51893</xdr:rowOff>
    </xdr:to>
    <xdr:cxnSp macro="">
      <xdr:nvCxnSpPr>
        <xdr:cNvPr id="240" name="直線コネクタ 239"/>
        <xdr:cNvCxnSpPr/>
      </xdr:nvCxnSpPr>
      <xdr:spPr>
        <a:xfrm flipV="1">
          <a:off x="1130300" y="16228758"/>
          <a:ext cx="889000" cy="1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127445</xdr:rowOff>
    </xdr:from>
    <xdr:to>
      <xdr:col>24</xdr:col>
      <xdr:colOff>114300</xdr:colOff>
      <xdr:row>94</xdr:row>
      <xdr:rowOff>57595</xdr:rowOff>
    </xdr:to>
    <xdr:sp macro="" textlink="">
      <xdr:nvSpPr>
        <xdr:cNvPr id="250" name="楕円 249"/>
        <xdr:cNvSpPr/>
      </xdr:nvSpPr>
      <xdr:spPr>
        <a:xfrm>
          <a:off x="4584700" y="160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150322</xdr:rowOff>
    </xdr:from>
    <xdr:ext cx="599010" cy="259045"/>
    <xdr:sp macro="" textlink="">
      <xdr:nvSpPr>
        <xdr:cNvPr id="251" name="扶助費該当値テキスト"/>
        <xdr:cNvSpPr txBox="1"/>
      </xdr:nvSpPr>
      <xdr:spPr>
        <a:xfrm>
          <a:off x="4686300" y="1592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37821</xdr:rowOff>
    </xdr:from>
    <xdr:to>
      <xdr:col>20</xdr:col>
      <xdr:colOff>38100</xdr:colOff>
      <xdr:row>94</xdr:row>
      <xdr:rowOff>139421</xdr:rowOff>
    </xdr:to>
    <xdr:sp macro="" textlink="">
      <xdr:nvSpPr>
        <xdr:cNvPr id="252" name="楕円 251"/>
        <xdr:cNvSpPr/>
      </xdr:nvSpPr>
      <xdr:spPr>
        <a:xfrm>
          <a:off x="37465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155948</xdr:rowOff>
    </xdr:from>
    <xdr:ext cx="599010" cy="259045"/>
    <xdr:sp macro="" textlink="">
      <xdr:nvSpPr>
        <xdr:cNvPr id="253" name="テキスト ボックス 252"/>
        <xdr:cNvSpPr txBox="1"/>
      </xdr:nvSpPr>
      <xdr:spPr>
        <a:xfrm>
          <a:off x="3497795" y="1592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30138</xdr:rowOff>
    </xdr:from>
    <xdr:to>
      <xdr:col>15</xdr:col>
      <xdr:colOff>101600</xdr:colOff>
      <xdr:row>94</xdr:row>
      <xdr:rowOff>131738</xdr:rowOff>
    </xdr:to>
    <xdr:sp macro="" textlink="">
      <xdr:nvSpPr>
        <xdr:cNvPr id="254" name="楕円 253"/>
        <xdr:cNvSpPr/>
      </xdr:nvSpPr>
      <xdr:spPr>
        <a:xfrm>
          <a:off x="2857500" y="161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148265</xdr:rowOff>
    </xdr:from>
    <xdr:ext cx="599010" cy="259045"/>
    <xdr:sp macro="" textlink="">
      <xdr:nvSpPr>
        <xdr:cNvPr id="255" name="テキスト ボックス 254"/>
        <xdr:cNvSpPr txBox="1"/>
      </xdr:nvSpPr>
      <xdr:spPr>
        <a:xfrm>
          <a:off x="2608795" y="159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61658</xdr:rowOff>
    </xdr:from>
    <xdr:to>
      <xdr:col>10</xdr:col>
      <xdr:colOff>165100</xdr:colOff>
      <xdr:row>94</xdr:row>
      <xdr:rowOff>163258</xdr:rowOff>
    </xdr:to>
    <xdr:sp macro="" textlink="">
      <xdr:nvSpPr>
        <xdr:cNvPr id="256" name="楕円 255"/>
        <xdr:cNvSpPr/>
      </xdr:nvSpPr>
      <xdr:spPr>
        <a:xfrm>
          <a:off x="1968500" y="161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8335</xdr:rowOff>
    </xdr:from>
    <xdr:ext cx="599010" cy="259045"/>
    <xdr:sp macro="" textlink="">
      <xdr:nvSpPr>
        <xdr:cNvPr id="257" name="テキスト ボックス 256"/>
        <xdr:cNvSpPr txBox="1"/>
      </xdr:nvSpPr>
      <xdr:spPr>
        <a:xfrm>
          <a:off x="1719795" y="1595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1093</xdr:rowOff>
    </xdr:from>
    <xdr:to>
      <xdr:col>6</xdr:col>
      <xdr:colOff>38100</xdr:colOff>
      <xdr:row>95</xdr:row>
      <xdr:rowOff>102693</xdr:rowOff>
    </xdr:to>
    <xdr:sp macro="" textlink="">
      <xdr:nvSpPr>
        <xdr:cNvPr id="258" name="楕円 257"/>
        <xdr:cNvSpPr/>
      </xdr:nvSpPr>
      <xdr:spPr>
        <a:xfrm>
          <a:off x="1079500" y="162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119220</xdr:rowOff>
    </xdr:from>
    <xdr:ext cx="599010" cy="259045"/>
    <xdr:sp macro="" textlink="">
      <xdr:nvSpPr>
        <xdr:cNvPr id="259" name="テキスト ボックス 258"/>
        <xdr:cNvSpPr txBox="1"/>
      </xdr:nvSpPr>
      <xdr:spPr>
        <a:xfrm>
          <a:off x="830795" y="1606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43231</xdr:rowOff>
    </xdr:from>
    <xdr:to>
      <xdr:col>55</xdr:col>
      <xdr:colOff>0</xdr:colOff>
      <xdr:row>36</xdr:row>
      <xdr:rowOff>100198</xdr:rowOff>
    </xdr:to>
    <xdr:cxnSp macro="">
      <xdr:nvCxnSpPr>
        <xdr:cNvPr id="284" name="直線コネクタ 283"/>
        <xdr:cNvCxnSpPr/>
      </xdr:nvCxnSpPr>
      <xdr:spPr>
        <a:xfrm flipV="1">
          <a:off x="9639300" y="6215431"/>
          <a:ext cx="8382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91037</xdr:rowOff>
    </xdr:from>
    <xdr:to>
      <xdr:col>50</xdr:col>
      <xdr:colOff>114300</xdr:colOff>
      <xdr:row>36</xdr:row>
      <xdr:rowOff>100198</xdr:rowOff>
    </xdr:to>
    <xdr:cxnSp macro="">
      <xdr:nvCxnSpPr>
        <xdr:cNvPr id="287" name="直線コネクタ 286"/>
        <xdr:cNvCxnSpPr/>
      </xdr:nvCxnSpPr>
      <xdr:spPr>
        <a:xfrm>
          <a:off x="8750300" y="6263237"/>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91037</xdr:rowOff>
    </xdr:from>
    <xdr:to>
      <xdr:col>45</xdr:col>
      <xdr:colOff>177800</xdr:colOff>
      <xdr:row>36</xdr:row>
      <xdr:rowOff>105850</xdr:rowOff>
    </xdr:to>
    <xdr:cxnSp macro="">
      <xdr:nvCxnSpPr>
        <xdr:cNvPr id="290" name="直線コネクタ 289"/>
        <xdr:cNvCxnSpPr/>
      </xdr:nvCxnSpPr>
      <xdr:spPr>
        <a:xfrm flipV="1">
          <a:off x="7861300" y="626323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105850</xdr:rowOff>
    </xdr:from>
    <xdr:to>
      <xdr:col>41</xdr:col>
      <xdr:colOff>50800</xdr:colOff>
      <xdr:row>36</xdr:row>
      <xdr:rowOff>108953</xdr:rowOff>
    </xdr:to>
    <xdr:cxnSp macro="">
      <xdr:nvCxnSpPr>
        <xdr:cNvPr id="293" name="直線コネクタ 292"/>
        <xdr:cNvCxnSpPr/>
      </xdr:nvCxnSpPr>
      <xdr:spPr>
        <a:xfrm flipV="1">
          <a:off x="6972300" y="6278050"/>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163881</xdr:rowOff>
    </xdr:from>
    <xdr:to>
      <xdr:col>55</xdr:col>
      <xdr:colOff>50800</xdr:colOff>
      <xdr:row>36</xdr:row>
      <xdr:rowOff>94031</xdr:rowOff>
    </xdr:to>
    <xdr:sp macro="" textlink="">
      <xdr:nvSpPr>
        <xdr:cNvPr id="303" name="楕円 302"/>
        <xdr:cNvSpPr/>
      </xdr:nvSpPr>
      <xdr:spPr>
        <a:xfrm>
          <a:off x="104267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142308</xdr:rowOff>
    </xdr:from>
    <xdr:ext cx="534377" cy="259045"/>
    <xdr:sp macro="" textlink="">
      <xdr:nvSpPr>
        <xdr:cNvPr id="304" name="補助費等該当値テキスト"/>
        <xdr:cNvSpPr txBox="1"/>
      </xdr:nvSpPr>
      <xdr:spPr>
        <a:xfrm>
          <a:off x="10528300" y="61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49398</xdr:rowOff>
    </xdr:from>
    <xdr:to>
      <xdr:col>50</xdr:col>
      <xdr:colOff>165100</xdr:colOff>
      <xdr:row>36</xdr:row>
      <xdr:rowOff>150998</xdr:rowOff>
    </xdr:to>
    <xdr:sp macro="" textlink="">
      <xdr:nvSpPr>
        <xdr:cNvPr id="305" name="楕円 304"/>
        <xdr:cNvSpPr/>
      </xdr:nvSpPr>
      <xdr:spPr>
        <a:xfrm>
          <a:off x="9588500" y="62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142125</xdr:rowOff>
    </xdr:from>
    <xdr:ext cx="534377" cy="259045"/>
    <xdr:sp macro="" textlink="">
      <xdr:nvSpPr>
        <xdr:cNvPr id="306" name="テキスト ボックス 305"/>
        <xdr:cNvSpPr txBox="1"/>
      </xdr:nvSpPr>
      <xdr:spPr>
        <a:xfrm>
          <a:off x="9372111" y="63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40237</xdr:rowOff>
    </xdr:from>
    <xdr:to>
      <xdr:col>46</xdr:col>
      <xdr:colOff>38100</xdr:colOff>
      <xdr:row>36</xdr:row>
      <xdr:rowOff>141837</xdr:rowOff>
    </xdr:to>
    <xdr:sp macro="" textlink="">
      <xdr:nvSpPr>
        <xdr:cNvPr id="307" name="楕円 306"/>
        <xdr:cNvSpPr/>
      </xdr:nvSpPr>
      <xdr:spPr>
        <a:xfrm>
          <a:off x="8699500" y="62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132964</xdr:rowOff>
    </xdr:from>
    <xdr:ext cx="534377" cy="259045"/>
    <xdr:sp macro="" textlink="">
      <xdr:nvSpPr>
        <xdr:cNvPr id="308" name="テキスト ボックス 307"/>
        <xdr:cNvSpPr txBox="1"/>
      </xdr:nvSpPr>
      <xdr:spPr>
        <a:xfrm>
          <a:off x="8483111" y="63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55050</xdr:rowOff>
    </xdr:from>
    <xdr:to>
      <xdr:col>41</xdr:col>
      <xdr:colOff>101600</xdr:colOff>
      <xdr:row>36</xdr:row>
      <xdr:rowOff>156650</xdr:rowOff>
    </xdr:to>
    <xdr:sp macro="" textlink="">
      <xdr:nvSpPr>
        <xdr:cNvPr id="309" name="楕円 308"/>
        <xdr:cNvSpPr/>
      </xdr:nvSpPr>
      <xdr:spPr>
        <a:xfrm>
          <a:off x="7810500" y="62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147777</xdr:rowOff>
    </xdr:from>
    <xdr:ext cx="534377" cy="259045"/>
    <xdr:sp macro="" textlink="">
      <xdr:nvSpPr>
        <xdr:cNvPr id="310" name="テキスト ボックス 309"/>
        <xdr:cNvSpPr txBox="1"/>
      </xdr:nvSpPr>
      <xdr:spPr>
        <a:xfrm>
          <a:off x="7594111" y="63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58153</xdr:rowOff>
    </xdr:from>
    <xdr:to>
      <xdr:col>36</xdr:col>
      <xdr:colOff>165100</xdr:colOff>
      <xdr:row>36</xdr:row>
      <xdr:rowOff>159753</xdr:rowOff>
    </xdr:to>
    <xdr:sp macro="" textlink="">
      <xdr:nvSpPr>
        <xdr:cNvPr id="311" name="楕円 310"/>
        <xdr:cNvSpPr/>
      </xdr:nvSpPr>
      <xdr:spPr>
        <a:xfrm>
          <a:off x="6921500" y="62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150880</xdr:rowOff>
    </xdr:from>
    <xdr:ext cx="534377" cy="259045"/>
    <xdr:sp macro="" textlink="">
      <xdr:nvSpPr>
        <xdr:cNvPr id="312" name="テキスト ボックス 311"/>
        <xdr:cNvSpPr txBox="1"/>
      </xdr:nvSpPr>
      <xdr:spPr>
        <a:xfrm>
          <a:off x="6705111" y="63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94858</xdr:rowOff>
    </xdr:from>
    <xdr:to>
      <xdr:col>55</xdr:col>
      <xdr:colOff>0</xdr:colOff>
      <xdr:row>55</xdr:row>
      <xdr:rowOff>128997</xdr:rowOff>
    </xdr:to>
    <xdr:cxnSp macro="">
      <xdr:nvCxnSpPr>
        <xdr:cNvPr id="339" name="直線コネクタ 338"/>
        <xdr:cNvCxnSpPr/>
      </xdr:nvCxnSpPr>
      <xdr:spPr>
        <a:xfrm>
          <a:off x="9639300" y="9524608"/>
          <a:ext cx="8382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94410</xdr:rowOff>
    </xdr:from>
    <xdr:to>
      <xdr:col>50</xdr:col>
      <xdr:colOff>114300</xdr:colOff>
      <xdr:row>55</xdr:row>
      <xdr:rowOff>94858</xdr:rowOff>
    </xdr:to>
    <xdr:cxnSp macro="">
      <xdr:nvCxnSpPr>
        <xdr:cNvPr id="342" name="直線コネクタ 341"/>
        <xdr:cNvCxnSpPr/>
      </xdr:nvCxnSpPr>
      <xdr:spPr>
        <a:xfrm>
          <a:off x="8750300" y="9524160"/>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94410</xdr:rowOff>
    </xdr:from>
    <xdr:to>
      <xdr:col>45</xdr:col>
      <xdr:colOff>177800</xdr:colOff>
      <xdr:row>57</xdr:row>
      <xdr:rowOff>59613</xdr:rowOff>
    </xdr:to>
    <xdr:cxnSp macro="">
      <xdr:nvCxnSpPr>
        <xdr:cNvPr id="345" name="直線コネクタ 344"/>
        <xdr:cNvCxnSpPr/>
      </xdr:nvCxnSpPr>
      <xdr:spPr>
        <a:xfrm flipV="1">
          <a:off x="7861300" y="9524160"/>
          <a:ext cx="889000" cy="3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123259</xdr:rowOff>
    </xdr:from>
    <xdr:to>
      <xdr:col>41</xdr:col>
      <xdr:colOff>50800</xdr:colOff>
      <xdr:row>57</xdr:row>
      <xdr:rowOff>59613</xdr:rowOff>
    </xdr:to>
    <xdr:cxnSp macro="">
      <xdr:nvCxnSpPr>
        <xdr:cNvPr id="348" name="直線コネクタ 347"/>
        <xdr:cNvCxnSpPr/>
      </xdr:nvCxnSpPr>
      <xdr:spPr>
        <a:xfrm>
          <a:off x="6972300" y="9724459"/>
          <a:ext cx="889000" cy="10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78197</xdr:rowOff>
    </xdr:from>
    <xdr:to>
      <xdr:col>55</xdr:col>
      <xdr:colOff>50800</xdr:colOff>
      <xdr:row>56</xdr:row>
      <xdr:rowOff>8347</xdr:rowOff>
    </xdr:to>
    <xdr:sp macro="" textlink="">
      <xdr:nvSpPr>
        <xdr:cNvPr id="358" name="楕円 357"/>
        <xdr:cNvSpPr/>
      </xdr:nvSpPr>
      <xdr:spPr>
        <a:xfrm>
          <a:off x="10426700" y="95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101074</xdr:rowOff>
    </xdr:from>
    <xdr:ext cx="599010" cy="259045"/>
    <xdr:sp macro="" textlink="">
      <xdr:nvSpPr>
        <xdr:cNvPr id="359" name="普通建設事業費該当値テキスト"/>
        <xdr:cNvSpPr txBox="1"/>
      </xdr:nvSpPr>
      <xdr:spPr>
        <a:xfrm>
          <a:off x="10528300" y="935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44058</xdr:rowOff>
    </xdr:from>
    <xdr:to>
      <xdr:col>50</xdr:col>
      <xdr:colOff>165100</xdr:colOff>
      <xdr:row>55</xdr:row>
      <xdr:rowOff>145658</xdr:rowOff>
    </xdr:to>
    <xdr:sp macro="" textlink="">
      <xdr:nvSpPr>
        <xdr:cNvPr id="360" name="楕円 359"/>
        <xdr:cNvSpPr/>
      </xdr:nvSpPr>
      <xdr:spPr>
        <a:xfrm>
          <a:off x="9588500" y="94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162185</xdr:rowOff>
    </xdr:from>
    <xdr:ext cx="599010" cy="259045"/>
    <xdr:sp macro="" textlink="">
      <xdr:nvSpPr>
        <xdr:cNvPr id="361" name="テキスト ボックス 360"/>
        <xdr:cNvSpPr txBox="1"/>
      </xdr:nvSpPr>
      <xdr:spPr>
        <a:xfrm>
          <a:off x="9339795" y="924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43610</xdr:rowOff>
    </xdr:from>
    <xdr:to>
      <xdr:col>46</xdr:col>
      <xdr:colOff>38100</xdr:colOff>
      <xdr:row>55</xdr:row>
      <xdr:rowOff>145210</xdr:rowOff>
    </xdr:to>
    <xdr:sp macro="" textlink="">
      <xdr:nvSpPr>
        <xdr:cNvPr id="362" name="楕円 361"/>
        <xdr:cNvSpPr/>
      </xdr:nvSpPr>
      <xdr:spPr>
        <a:xfrm>
          <a:off x="8699500" y="94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161737</xdr:rowOff>
    </xdr:from>
    <xdr:ext cx="599010" cy="259045"/>
    <xdr:sp macro="" textlink="">
      <xdr:nvSpPr>
        <xdr:cNvPr id="363" name="テキスト ボックス 362"/>
        <xdr:cNvSpPr txBox="1"/>
      </xdr:nvSpPr>
      <xdr:spPr>
        <a:xfrm>
          <a:off x="8450795" y="924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8813</xdr:rowOff>
    </xdr:from>
    <xdr:to>
      <xdr:col>41</xdr:col>
      <xdr:colOff>101600</xdr:colOff>
      <xdr:row>57</xdr:row>
      <xdr:rowOff>110413</xdr:rowOff>
    </xdr:to>
    <xdr:sp macro="" textlink="">
      <xdr:nvSpPr>
        <xdr:cNvPr id="364" name="楕円 363"/>
        <xdr:cNvSpPr/>
      </xdr:nvSpPr>
      <xdr:spPr>
        <a:xfrm>
          <a:off x="7810500" y="97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101540</xdr:rowOff>
    </xdr:from>
    <xdr:ext cx="534377" cy="259045"/>
    <xdr:sp macro="" textlink="">
      <xdr:nvSpPr>
        <xdr:cNvPr id="365" name="テキスト ボックス 364"/>
        <xdr:cNvSpPr txBox="1"/>
      </xdr:nvSpPr>
      <xdr:spPr>
        <a:xfrm>
          <a:off x="7594111" y="98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72459</xdr:rowOff>
    </xdr:from>
    <xdr:to>
      <xdr:col>36</xdr:col>
      <xdr:colOff>165100</xdr:colOff>
      <xdr:row>57</xdr:row>
      <xdr:rowOff>2609</xdr:rowOff>
    </xdr:to>
    <xdr:sp macro="" textlink="">
      <xdr:nvSpPr>
        <xdr:cNvPr id="366" name="楕円 365"/>
        <xdr:cNvSpPr/>
      </xdr:nvSpPr>
      <xdr:spPr>
        <a:xfrm>
          <a:off x="6921500" y="96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165186</xdr:rowOff>
    </xdr:from>
    <xdr:ext cx="534377" cy="259045"/>
    <xdr:sp macro="" textlink="">
      <xdr:nvSpPr>
        <xdr:cNvPr id="367" name="テキスト ボックス 366"/>
        <xdr:cNvSpPr txBox="1"/>
      </xdr:nvSpPr>
      <xdr:spPr>
        <a:xfrm>
          <a:off x="6705111" y="97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107384</xdr:rowOff>
    </xdr:from>
    <xdr:to>
      <xdr:col>55</xdr:col>
      <xdr:colOff>0</xdr:colOff>
      <xdr:row>79</xdr:row>
      <xdr:rowOff>22527</xdr:rowOff>
    </xdr:to>
    <xdr:cxnSp macro="">
      <xdr:nvCxnSpPr>
        <xdr:cNvPr id="396" name="直線コネクタ 395"/>
        <xdr:cNvCxnSpPr/>
      </xdr:nvCxnSpPr>
      <xdr:spPr>
        <a:xfrm flipV="1">
          <a:off x="9639300" y="13480484"/>
          <a:ext cx="838200" cy="8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21552</xdr:rowOff>
    </xdr:from>
    <xdr:to>
      <xdr:col>50</xdr:col>
      <xdr:colOff>114300</xdr:colOff>
      <xdr:row>79</xdr:row>
      <xdr:rowOff>22527</xdr:rowOff>
    </xdr:to>
    <xdr:cxnSp macro="">
      <xdr:nvCxnSpPr>
        <xdr:cNvPr id="399" name="直線コネクタ 398"/>
        <xdr:cNvCxnSpPr/>
      </xdr:nvCxnSpPr>
      <xdr:spPr>
        <a:xfrm>
          <a:off x="8750300" y="13051752"/>
          <a:ext cx="889000" cy="5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21552</xdr:rowOff>
    </xdr:from>
    <xdr:to>
      <xdr:col>45</xdr:col>
      <xdr:colOff>177800</xdr:colOff>
      <xdr:row>78</xdr:row>
      <xdr:rowOff>33987</xdr:rowOff>
    </xdr:to>
    <xdr:cxnSp macro="">
      <xdr:nvCxnSpPr>
        <xdr:cNvPr id="402" name="直線コネクタ 401"/>
        <xdr:cNvCxnSpPr/>
      </xdr:nvCxnSpPr>
      <xdr:spPr>
        <a:xfrm flipV="1">
          <a:off x="7861300" y="13051752"/>
          <a:ext cx="889000" cy="3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155901</xdr:rowOff>
    </xdr:from>
    <xdr:to>
      <xdr:col>41</xdr:col>
      <xdr:colOff>50800</xdr:colOff>
      <xdr:row>78</xdr:row>
      <xdr:rowOff>33987</xdr:rowOff>
    </xdr:to>
    <xdr:cxnSp macro="">
      <xdr:nvCxnSpPr>
        <xdr:cNvPr id="405" name="直線コネクタ 404"/>
        <xdr:cNvCxnSpPr/>
      </xdr:nvCxnSpPr>
      <xdr:spPr>
        <a:xfrm>
          <a:off x="6972300" y="13357551"/>
          <a:ext cx="889000" cy="4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56584</xdr:rowOff>
    </xdr:from>
    <xdr:to>
      <xdr:col>55</xdr:col>
      <xdr:colOff>50800</xdr:colOff>
      <xdr:row>78</xdr:row>
      <xdr:rowOff>158184</xdr:rowOff>
    </xdr:to>
    <xdr:sp macro="" textlink="">
      <xdr:nvSpPr>
        <xdr:cNvPr id="415" name="楕円 414"/>
        <xdr:cNvSpPr/>
      </xdr:nvSpPr>
      <xdr:spPr>
        <a:xfrm>
          <a:off x="10426700" y="134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142961</xdr:rowOff>
    </xdr:from>
    <xdr:ext cx="534377" cy="259045"/>
    <xdr:sp macro="" textlink="">
      <xdr:nvSpPr>
        <xdr:cNvPr id="416" name="普通建設事業費 （ うち新規整備　）該当値テキスト"/>
        <xdr:cNvSpPr txBox="1"/>
      </xdr:nvSpPr>
      <xdr:spPr>
        <a:xfrm>
          <a:off x="10528300" y="133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143177</xdr:rowOff>
    </xdr:from>
    <xdr:to>
      <xdr:col>50</xdr:col>
      <xdr:colOff>165100</xdr:colOff>
      <xdr:row>79</xdr:row>
      <xdr:rowOff>73327</xdr:rowOff>
    </xdr:to>
    <xdr:sp macro="" textlink="">
      <xdr:nvSpPr>
        <xdr:cNvPr id="417" name="楕円 416"/>
        <xdr:cNvSpPr/>
      </xdr:nvSpPr>
      <xdr:spPr>
        <a:xfrm>
          <a:off x="9588500" y="1351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64454</xdr:rowOff>
    </xdr:from>
    <xdr:ext cx="469744" cy="259045"/>
    <xdr:sp macro="" textlink="">
      <xdr:nvSpPr>
        <xdr:cNvPr id="418" name="テキスト ボックス 417"/>
        <xdr:cNvSpPr txBox="1"/>
      </xdr:nvSpPr>
      <xdr:spPr>
        <a:xfrm>
          <a:off x="9404428" y="1360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142202</xdr:rowOff>
    </xdr:from>
    <xdr:to>
      <xdr:col>46</xdr:col>
      <xdr:colOff>38100</xdr:colOff>
      <xdr:row>76</xdr:row>
      <xdr:rowOff>72352</xdr:rowOff>
    </xdr:to>
    <xdr:sp macro="" textlink="">
      <xdr:nvSpPr>
        <xdr:cNvPr id="419" name="楕円 418"/>
        <xdr:cNvSpPr/>
      </xdr:nvSpPr>
      <xdr:spPr>
        <a:xfrm>
          <a:off x="8699500" y="130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88879</xdr:rowOff>
    </xdr:from>
    <xdr:ext cx="534377" cy="259045"/>
    <xdr:sp macro="" textlink="">
      <xdr:nvSpPr>
        <xdr:cNvPr id="420" name="テキスト ボックス 419"/>
        <xdr:cNvSpPr txBox="1"/>
      </xdr:nvSpPr>
      <xdr:spPr>
        <a:xfrm>
          <a:off x="8483111" y="127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154637</xdr:rowOff>
    </xdr:from>
    <xdr:to>
      <xdr:col>41</xdr:col>
      <xdr:colOff>101600</xdr:colOff>
      <xdr:row>78</xdr:row>
      <xdr:rowOff>84787</xdr:rowOff>
    </xdr:to>
    <xdr:sp macro="" textlink="">
      <xdr:nvSpPr>
        <xdr:cNvPr id="421" name="楕円 420"/>
        <xdr:cNvSpPr/>
      </xdr:nvSpPr>
      <xdr:spPr>
        <a:xfrm>
          <a:off x="7810500" y="133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75914</xdr:rowOff>
    </xdr:from>
    <xdr:ext cx="534377" cy="259045"/>
    <xdr:sp macro="" textlink="">
      <xdr:nvSpPr>
        <xdr:cNvPr id="422" name="テキスト ボックス 421"/>
        <xdr:cNvSpPr txBox="1"/>
      </xdr:nvSpPr>
      <xdr:spPr>
        <a:xfrm>
          <a:off x="7594111" y="1344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105101</xdr:rowOff>
    </xdr:from>
    <xdr:to>
      <xdr:col>36</xdr:col>
      <xdr:colOff>165100</xdr:colOff>
      <xdr:row>78</xdr:row>
      <xdr:rowOff>35251</xdr:rowOff>
    </xdr:to>
    <xdr:sp macro="" textlink="">
      <xdr:nvSpPr>
        <xdr:cNvPr id="423" name="楕円 422"/>
        <xdr:cNvSpPr/>
      </xdr:nvSpPr>
      <xdr:spPr>
        <a:xfrm>
          <a:off x="6921500" y="133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26378</xdr:rowOff>
    </xdr:from>
    <xdr:ext cx="534377" cy="259045"/>
    <xdr:sp macro="" textlink="">
      <xdr:nvSpPr>
        <xdr:cNvPr id="424" name="テキスト ボックス 423"/>
        <xdr:cNvSpPr txBox="1"/>
      </xdr:nvSpPr>
      <xdr:spPr>
        <a:xfrm>
          <a:off x="6705111" y="133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148143</xdr:rowOff>
    </xdr:from>
    <xdr:to>
      <xdr:col>55</xdr:col>
      <xdr:colOff>0</xdr:colOff>
      <xdr:row>97</xdr:row>
      <xdr:rowOff>20927</xdr:rowOff>
    </xdr:to>
    <xdr:cxnSp macro="">
      <xdr:nvCxnSpPr>
        <xdr:cNvPr id="453" name="直線コネクタ 452"/>
        <xdr:cNvCxnSpPr/>
      </xdr:nvCxnSpPr>
      <xdr:spPr>
        <a:xfrm>
          <a:off x="9639300" y="16264443"/>
          <a:ext cx="838200" cy="3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148143</xdr:rowOff>
    </xdr:from>
    <xdr:to>
      <xdr:col>50</xdr:col>
      <xdr:colOff>114300</xdr:colOff>
      <xdr:row>97</xdr:row>
      <xdr:rowOff>153668</xdr:rowOff>
    </xdr:to>
    <xdr:cxnSp macro="">
      <xdr:nvCxnSpPr>
        <xdr:cNvPr id="456" name="直線コネクタ 455"/>
        <xdr:cNvCxnSpPr/>
      </xdr:nvCxnSpPr>
      <xdr:spPr>
        <a:xfrm flipV="1">
          <a:off x="8750300" y="16264443"/>
          <a:ext cx="889000" cy="5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153668</xdr:rowOff>
    </xdr:from>
    <xdr:to>
      <xdr:col>45</xdr:col>
      <xdr:colOff>177800</xdr:colOff>
      <xdr:row>98</xdr:row>
      <xdr:rowOff>53418</xdr:rowOff>
    </xdr:to>
    <xdr:cxnSp macro="">
      <xdr:nvCxnSpPr>
        <xdr:cNvPr id="459" name="直線コネクタ 458"/>
        <xdr:cNvCxnSpPr/>
      </xdr:nvCxnSpPr>
      <xdr:spPr>
        <a:xfrm flipV="1">
          <a:off x="7861300" y="16784318"/>
          <a:ext cx="889000" cy="7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53418</xdr:rowOff>
    </xdr:from>
    <xdr:to>
      <xdr:col>41</xdr:col>
      <xdr:colOff>50800</xdr:colOff>
      <xdr:row>98</xdr:row>
      <xdr:rowOff>74816</xdr:rowOff>
    </xdr:to>
    <xdr:cxnSp macro="">
      <xdr:nvCxnSpPr>
        <xdr:cNvPr id="462" name="直線コネクタ 461"/>
        <xdr:cNvCxnSpPr/>
      </xdr:nvCxnSpPr>
      <xdr:spPr>
        <a:xfrm flipV="1">
          <a:off x="6972300" y="16855518"/>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141577</xdr:rowOff>
    </xdr:from>
    <xdr:to>
      <xdr:col>55</xdr:col>
      <xdr:colOff>50800</xdr:colOff>
      <xdr:row>97</xdr:row>
      <xdr:rowOff>71727</xdr:rowOff>
    </xdr:to>
    <xdr:sp macro="" textlink="">
      <xdr:nvSpPr>
        <xdr:cNvPr id="472" name="楕円 471"/>
        <xdr:cNvSpPr/>
      </xdr:nvSpPr>
      <xdr:spPr>
        <a:xfrm>
          <a:off x="10426700" y="166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120004</xdr:rowOff>
    </xdr:from>
    <xdr:ext cx="534377" cy="259045"/>
    <xdr:sp macro="" textlink="">
      <xdr:nvSpPr>
        <xdr:cNvPr id="473" name="普通建設事業費 （ うち更新整備　）該当値テキスト"/>
        <xdr:cNvSpPr txBox="1"/>
      </xdr:nvSpPr>
      <xdr:spPr>
        <a:xfrm>
          <a:off x="10528300" y="165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97343</xdr:rowOff>
    </xdr:from>
    <xdr:to>
      <xdr:col>50</xdr:col>
      <xdr:colOff>165100</xdr:colOff>
      <xdr:row>95</xdr:row>
      <xdr:rowOff>27493</xdr:rowOff>
    </xdr:to>
    <xdr:sp macro="" textlink="">
      <xdr:nvSpPr>
        <xdr:cNvPr id="474" name="楕円 473"/>
        <xdr:cNvSpPr/>
      </xdr:nvSpPr>
      <xdr:spPr>
        <a:xfrm>
          <a:off x="9588500" y="1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44020</xdr:rowOff>
    </xdr:from>
    <xdr:ext cx="534377" cy="259045"/>
    <xdr:sp macro="" textlink="">
      <xdr:nvSpPr>
        <xdr:cNvPr id="475" name="テキスト ボックス 474"/>
        <xdr:cNvSpPr txBox="1"/>
      </xdr:nvSpPr>
      <xdr:spPr>
        <a:xfrm>
          <a:off x="9372111" y="159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102868</xdr:rowOff>
    </xdr:from>
    <xdr:to>
      <xdr:col>46</xdr:col>
      <xdr:colOff>38100</xdr:colOff>
      <xdr:row>98</xdr:row>
      <xdr:rowOff>33018</xdr:rowOff>
    </xdr:to>
    <xdr:sp macro="" textlink="">
      <xdr:nvSpPr>
        <xdr:cNvPr id="476" name="楕円 475"/>
        <xdr:cNvSpPr/>
      </xdr:nvSpPr>
      <xdr:spPr>
        <a:xfrm>
          <a:off x="8699500" y="16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24145</xdr:rowOff>
    </xdr:from>
    <xdr:ext cx="534377" cy="259045"/>
    <xdr:sp macro="" textlink="">
      <xdr:nvSpPr>
        <xdr:cNvPr id="477" name="テキスト ボックス 476"/>
        <xdr:cNvSpPr txBox="1"/>
      </xdr:nvSpPr>
      <xdr:spPr>
        <a:xfrm>
          <a:off x="8483111" y="168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2618</xdr:rowOff>
    </xdr:from>
    <xdr:to>
      <xdr:col>41</xdr:col>
      <xdr:colOff>101600</xdr:colOff>
      <xdr:row>98</xdr:row>
      <xdr:rowOff>104218</xdr:rowOff>
    </xdr:to>
    <xdr:sp macro="" textlink="">
      <xdr:nvSpPr>
        <xdr:cNvPr id="478" name="楕円 477"/>
        <xdr:cNvSpPr/>
      </xdr:nvSpPr>
      <xdr:spPr>
        <a:xfrm>
          <a:off x="7810500" y="168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95345</xdr:rowOff>
    </xdr:from>
    <xdr:ext cx="534377" cy="259045"/>
    <xdr:sp macro="" textlink="">
      <xdr:nvSpPr>
        <xdr:cNvPr id="479" name="テキスト ボックス 478"/>
        <xdr:cNvSpPr txBox="1"/>
      </xdr:nvSpPr>
      <xdr:spPr>
        <a:xfrm>
          <a:off x="7594111" y="168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24016</xdr:rowOff>
    </xdr:from>
    <xdr:to>
      <xdr:col>36</xdr:col>
      <xdr:colOff>165100</xdr:colOff>
      <xdr:row>98</xdr:row>
      <xdr:rowOff>125616</xdr:rowOff>
    </xdr:to>
    <xdr:sp macro="" textlink="">
      <xdr:nvSpPr>
        <xdr:cNvPr id="480" name="楕円 479"/>
        <xdr:cNvSpPr/>
      </xdr:nvSpPr>
      <xdr:spPr>
        <a:xfrm>
          <a:off x="6921500" y="168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116743</xdr:rowOff>
    </xdr:from>
    <xdr:ext cx="534377" cy="259045"/>
    <xdr:sp macro="" textlink="">
      <xdr:nvSpPr>
        <xdr:cNvPr id="481" name="テキスト ボックス 480"/>
        <xdr:cNvSpPr txBox="1"/>
      </xdr:nvSpPr>
      <xdr:spPr>
        <a:xfrm>
          <a:off x="6705111" y="169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28062</xdr:rowOff>
    </xdr:from>
    <xdr:to>
      <xdr:col>85</xdr:col>
      <xdr:colOff>127000</xdr:colOff>
      <xdr:row>39</xdr:row>
      <xdr:rowOff>60506</xdr:rowOff>
    </xdr:to>
    <xdr:cxnSp macro="">
      <xdr:nvCxnSpPr>
        <xdr:cNvPr id="512" name="直線コネクタ 511"/>
        <xdr:cNvCxnSpPr/>
      </xdr:nvCxnSpPr>
      <xdr:spPr>
        <a:xfrm>
          <a:off x="15481300" y="6714612"/>
          <a:ext cx="838200" cy="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28062</xdr:rowOff>
    </xdr:from>
    <xdr:to>
      <xdr:col>81</xdr:col>
      <xdr:colOff>50800</xdr:colOff>
      <xdr:row>39</xdr:row>
      <xdr:rowOff>46627</xdr:rowOff>
    </xdr:to>
    <xdr:cxnSp macro="">
      <xdr:nvCxnSpPr>
        <xdr:cNvPr id="515" name="直線コネクタ 514"/>
        <xdr:cNvCxnSpPr/>
      </xdr:nvCxnSpPr>
      <xdr:spPr>
        <a:xfrm flipV="1">
          <a:off x="14592300" y="6714612"/>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37499</xdr:rowOff>
    </xdr:from>
    <xdr:to>
      <xdr:col>76</xdr:col>
      <xdr:colOff>114300</xdr:colOff>
      <xdr:row>39</xdr:row>
      <xdr:rowOff>46627</xdr:rowOff>
    </xdr:to>
    <xdr:cxnSp macro="">
      <xdr:nvCxnSpPr>
        <xdr:cNvPr id="518" name="直線コネクタ 517"/>
        <xdr:cNvCxnSpPr/>
      </xdr:nvCxnSpPr>
      <xdr:spPr>
        <a:xfrm>
          <a:off x="13703300" y="6724049"/>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37499</xdr:rowOff>
    </xdr:from>
    <xdr:to>
      <xdr:col>71</xdr:col>
      <xdr:colOff>177800</xdr:colOff>
      <xdr:row>39</xdr:row>
      <xdr:rowOff>54971</xdr:rowOff>
    </xdr:to>
    <xdr:cxnSp macro="">
      <xdr:nvCxnSpPr>
        <xdr:cNvPr id="521" name="直線コネクタ 520"/>
        <xdr:cNvCxnSpPr/>
      </xdr:nvCxnSpPr>
      <xdr:spPr>
        <a:xfrm flipV="1">
          <a:off x="12814300" y="6724049"/>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9706</xdr:rowOff>
    </xdr:from>
    <xdr:to>
      <xdr:col>85</xdr:col>
      <xdr:colOff>177800</xdr:colOff>
      <xdr:row>39</xdr:row>
      <xdr:rowOff>111306</xdr:rowOff>
    </xdr:to>
    <xdr:sp macro="" textlink="">
      <xdr:nvSpPr>
        <xdr:cNvPr id="531" name="楕円 530"/>
        <xdr:cNvSpPr/>
      </xdr:nvSpPr>
      <xdr:spPr>
        <a:xfrm>
          <a:off x="16268700" y="66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96083</xdr:rowOff>
    </xdr:from>
    <xdr:ext cx="469744" cy="259045"/>
    <xdr:sp macro="" textlink="">
      <xdr:nvSpPr>
        <xdr:cNvPr id="532" name="災害復旧事業費該当値テキスト"/>
        <xdr:cNvSpPr txBox="1"/>
      </xdr:nvSpPr>
      <xdr:spPr>
        <a:xfrm>
          <a:off x="16370300" y="661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148712</xdr:rowOff>
    </xdr:from>
    <xdr:to>
      <xdr:col>81</xdr:col>
      <xdr:colOff>101600</xdr:colOff>
      <xdr:row>39</xdr:row>
      <xdr:rowOff>78862</xdr:rowOff>
    </xdr:to>
    <xdr:sp macro="" textlink="">
      <xdr:nvSpPr>
        <xdr:cNvPr id="533" name="楕円 532"/>
        <xdr:cNvSpPr/>
      </xdr:nvSpPr>
      <xdr:spPr>
        <a:xfrm>
          <a:off x="15430500" y="66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69989</xdr:rowOff>
    </xdr:from>
    <xdr:ext cx="469744" cy="259045"/>
    <xdr:sp macro="" textlink="">
      <xdr:nvSpPr>
        <xdr:cNvPr id="534" name="テキスト ボックス 533"/>
        <xdr:cNvSpPr txBox="1"/>
      </xdr:nvSpPr>
      <xdr:spPr>
        <a:xfrm>
          <a:off x="15246428" y="675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167277</xdr:rowOff>
    </xdr:from>
    <xdr:to>
      <xdr:col>76</xdr:col>
      <xdr:colOff>165100</xdr:colOff>
      <xdr:row>39</xdr:row>
      <xdr:rowOff>97427</xdr:rowOff>
    </xdr:to>
    <xdr:sp macro="" textlink="">
      <xdr:nvSpPr>
        <xdr:cNvPr id="535" name="楕円 534"/>
        <xdr:cNvSpPr/>
      </xdr:nvSpPr>
      <xdr:spPr>
        <a:xfrm>
          <a:off x="14541500" y="6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88554</xdr:rowOff>
    </xdr:from>
    <xdr:ext cx="469744" cy="259045"/>
    <xdr:sp macro="" textlink="">
      <xdr:nvSpPr>
        <xdr:cNvPr id="536" name="テキスト ボックス 535"/>
        <xdr:cNvSpPr txBox="1"/>
      </xdr:nvSpPr>
      <xdr:spPr>
        <a:xfrm>
          <a:off x="14357428" y="67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158149</xdr:rowOff>
    </xdr:from>
    <xdr:to>
      <xdr:col>72</xdr:col>
      <xdr:colOff>38100</xdr:colOff>
      <xdr:row>39</xdr:row>
      <xdr:rowOff>88299</xdr:rowOff>
    </xdr:to>
    <xdr:sp macro="" textlink="">
      <xdr:nvSpPr>
        <xdr:cNvPr id="537" name="楕円 536"/>
        <xdr:cNvSpPr/>
      </xdr:nvSpPr>
      <xdr:spPr>
        <a:xfrm>
          <a:off x="13652500" y="66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79426</xdr:rowOff>
    </xdr:from>
    <xdr:ext cx="469744" cy="259045"/>
    <xdr:sp macro="" textlink="">
      <xdr:nvSpPr>
        <xdr:cNvPr id="538" name="テキスト ボックス 537"/>
        <xdr:cNvSpPr txBox="1"/>
      </xdr:nvSpPr>
      <xdr:spPr>
        <a:xfrm>
          <a:off x="13468428" y="67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4171</xdr:rowOff>
    </xdr:from>
    <xdr:to>
      <xdr:col>67</xdr:col>
      <xdr:colOff>101600</xdr:colOff>
      <xdr:row>39</xdr:row>
      <xdr:rowOff>105771</xdr:rowOff>
    </xdr:to>
    <xdr:sp macro="" textlink="">
      <xdr:nvSpPr>
        <xdr:cNvPr id="539" name="楕円 538"/>
        <xdr:cNvSpPr/>
      </xdr:nvSpPr>
      <xdr:spPr>
        <a:xfrm>
          <a:off x="12763500" y="66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96898</xdr:rowOff>
    </xdr:from>
    <xdr:ext cx="469744" cy="259045"/>
    <xdr:sp macro="" textlink="">
      <xdr:nvSpPr>
        <xdr:cNvPr id="540" name="テキスト ボックス 539"/>
        <xdr:cNvSpPr txBox="1"/>
      </xdr:nvSpPr>
      <xdr:spPr>
        <a:xfrm>
          <a:off x="12579428" y="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95169</xdr:rowOff>
    </xdr:from>
    <xdr:to>
      <xdr:col>85</xdr:col>
      <xdr:colOff>127000</xdr:colOff>
      <xdr:row>78</xdr:row>
      <xdr:rowOff>108531</xdr:rowOff>
    </xdr:to>
    <xdr:cxnSp macro="">
      <xdr:nvCxnSpPr>
        <xdr:cNvPr id="622" name="直線コネクタ 621"/>
        <xdr:cNvCxnSpPr/>
      </xdr:nvCxnSpPr>
      <xdr:spPr>
        <a:xfrm>
          <a:off x="15481300" y="13468269"/>
          <a:ext cx="8382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95169</xdr:rowOff>
    </xdr:from>
    <xdr:to>
      <xdr:col>81</xdr:col>
      <xdr:colOff>50800</xdr:colOff>
      <xdr:row>78</xdr:row>
      <xdr:rowOff>112161</xdr:rowOff>
    </xdr:to>
    <xdr:cxnSp macro="">
      <xdr:nvCxnSpPr>
        <xdr:cNvPr id="625" name="直線コネクタ 624"/>
        <xdr:cNvCxnSpPr/>
      </xdr:nvCxnSpPr>
      <xdr:spPr>
        <a:xfrm flipV="1">
          <a:off x="14592300" y="13468269"/>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112161</xdr:rowOff>
    </xdr:from>
    <xdr:to>
      <xdr:col>76</xdr:col>
      <xdr:colOff>114300</xdr:colOff>
      <xdr:row>78</xdr:row>
      <xdr:rowOff>114956</xdr:rowOff>
    </xdr:to>
    <xdr:cxnSp macro="">
      <xdr:nvCxnSpPr>
        <xdr:cNvPr id="628" name="直線コネクタ 627"/>
        <xdr:cNvCxnSpPr/>
      </xdr:nvCxnSpPr>
      <xdr:spPr>
        <a:xfrm flipV="1">
          <a:off x="13703300" y="13485261"/>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100988</xdr:rowOff>
    </xdr:from>
    <xdr:to>
      <xdr:col>71</xdr:col>
      <xdr:colOff>177800</xdr:colOff>
      <xdr:row>78</xdr:row>
      <xdr:rowOff>114956</xdr:rowOff>
    </xdr:to>
    <xdr:cxnSp macro="">
      <xdr:nvCxnSpPr>
        <xdr:cNvPr id="631" name="直線コネクタ 630"/>
        <xdr:cNvCxnSpPr/>
      </xdr:nvCxnSpPr>
      <xdr:spPr>
        <a:xfrm>
          <a:off x="12814300" y="13474088"/>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57731</xdr:rowOff>
    </xdr:from>
    <xdr:to>
      <xdr:col>85</xdr:col>
      <xdr:colOff>177800</xdr:colOff>
      <xdr:row>78</xdr:row>
      <xdr:rowOff>159331</xdr:rowOff>
    </xdr:to>
    <xdr:sp macro="" textlink="">
      <xdr:nvSpPr>
        <xdr:cNvPr id="641" name="楕円 640"/>
        <xdr:cNvSpPr/>
      </xdr:nvSpPr>
      <xdr:spPr>
        <a:xfrm>
          <a:off x="16268700" y="134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144108</xdr:rowOff>
    </xdr:from>
    <xdr:ext cx="534377" cy="259045"/>
    <xdr:sp macro="" textlink="">
      <xdr:nvSpPr>
        <xdr:cNvPr id="642" name="公債費該当値テキスト"/>
        <xdr:cNvSpPr txBox="1"/>
      </xdr:nvSpPr>
      <xdr:spPr>
        <a:xfrm>
          <a:off x="16370300" y="133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44369</xdr:rowOff>
    </xdr:from>
    <xdr:to>
      <xdr:col>81</xdr:col>
      <xdr:colOff>101600</xdr:colOff>
      <xdr:row>78</xdr:row>
      <xdr:rowOff>145969</xdr:rowOff>
    </xdr:to>
    <xdr:sp macro="" textlink="">
      <xdr:nvSpPr>
        <xdr:cNvPr id="643" name="楕円 642"/>
        <xdr:cNvSpPr/>
      </xdr:nvSpPr>
      <xdr:spPr>
        <a:xfrm>
          <a:off x="15430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137096</xdr:rowOff>
    </xdr:from>
    <xdr:ext cx="534377" cy="259045"/>
    <xdr:sp macro="" textlink="">
      <xdr:nvSpPr>
        <xdr:cNvPr id="644" name="テキスト ボックス 643"/>
        <xdr:cNvSpPr txBox="1"/>
      </xdr:nvSpPr>
      <xdr:spPr>
        <a:xfrm>
          <a:off x="15214111" y="1351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61361</xdr:rowOff>
    </xdr:from>
    <xdr:to>
      <xdr:col>76</xdr:col>
      <xdr:colOff>165100</xdr:colOff>
      <xdr:row>78</xdr:row>
      <xdr:rowOff>162961</xdr:rowOff>
    </xdr:to>
    <xdr:sp macro="" textlink="">
      <xdr:nvSpPr>
        <xdr:cNvPr id="645" name="楕円 644"/>
        <xdr:cNvSpPr/>
      </xdr:nvSpPr>
      <xdr:spPr>
        <a:xfrm>
          <a:off x="14541500" y="134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154088</xdr:rowOff>
    </xdr:from>
    <xdr:ext cx="534377" cy="259045"/>
    <xdr:sp macro="" textlink="">
      <xdr:nvSpPr>
        <xdr:cNvPr id="646" name="テキスト ボックス 645"/>
        <xdr:cNvSpPr txBox="1"/>
      </xdr:nvSpPr>
      <xdr:spPr>
        <a:xfrm>
          <a:off x="14325111" y="135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64156</xdr:rowOff>
    </xdr:from>
    <xdr:to>
      <xdr:col>72</xdr:col>
      <xdr:colOff>38100</xdr:colOff>
      <xdr:row>78</xdr:row>
      <xdr:rowOff>165756</xdr:rowOff>
    </xdr:to>
    <xdr:sp macro="" textlink="">
      <xdr:nvSpPr>
        <xdr:cNvPr id="647" name="楕円 646"/>
        <xdr:cNvSpPr/>
      </xdr:nvSpPr>
      <xdr:spPr>
        <a:xfrm>
          <a:off x="13652500" y="1343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156883</xdr:rowOff>
    </xdr:from>
    <xdr:ext cx="534377" cy="259045"/>
    <xdr:sp macro="" textlink="">
      <xdr:nvSpPr>
        <xdr:cNvPr id="648" name="テキスト ボックス 647"/>
        <xdr:cNvSpPr txBox="1"/>
      </xdr:nvSpPr>
      <xdr:spPr>
        <a:xfrm>
          <a:off x="13436111" y="13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50188</xdr:rowOff>
    </xdr:from>
    <xdr:to>
      <xdr:col>67</xdr:col>
      <xdr:colOff>101600</xdr:colOff>
      <xdr:row>78</xdr:row>
      <xdr:rowOff>151788</xdr:rowOff>
    </xdr:to>
    <xdr:sp macro="" textlink="">
      <xdr:nvSpPr>
        <xdr:cNvPr id="649" name="楕円 648"/>
        <xdr:cNvSpPr/>
      </xdr:nvSpPr>
      <xdr:spPr>
        <a:xfrm>
          <a:off x="12763500" y="134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142915</xdr:rowOff>
    </xdr:from>
    <xdr:ext cx="534377" cy="259045"/>
    <xdr:sp macro="" textlink="">
      <xdr:nvSpPr>
        <xdr:cNvPr id="650" name="テキスト ボックス 649"/>
        <xdr:cNvSpPr txBox="1"/>
      </xdr:nvSpPr>
      <xdr:spPr>
        <a:xfrm>
          <a:off x="12547111" y="1351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139960</xdr:rowOff>
    </xdr:from>
    <xdr:to>
      <xdr:col>85</xdr:col>
      <xdr:colOff>127000</xdr:colOff>
      <xdr:row>97</xdr:row>
      <xdr:rowOff>141199</xdr:rowOff>
    </xdr:to>
    <xdr:cxnSp macro="">
      <xdr:nvCxnSpPr>
        <xdr:cNvPr id="677" name="直線コネクタ 676"/>
        <xdr:cNvCxnSpPr/>
      </xdr:nvCxnSpPr>
      <xdr:spPr>
        <a:xfrm flipV="1">
          <a:off x="15481300" y="16770610"/>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96490</xdr:rowOff>
    </xdr:from>
    <xdr:to>
      <xdr:col>81</xdr:col>
      <xdr:colOff>50800</xdr:colOff>
      <xdr:row>97</xdr:row>
      <xdr:rowOff>141199</xdr:rowOff>
    </xdr:to>
    <xdr:cxnSp macro="">
      <xdr:nvCxnSpPr>
        <xdr:cNvPr id="680" name="直線コネクタ 679"/>
        <xdr:cNvCxnSpPr/>
      </xdr:nvCxnSpPr>
      <xdr:spPr>
        <a:xfrm>
          <a:off x="14592300" y="16727140"/>
          <a:ext cx="889000" cy="4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50217</xdr:rowOff>
    </xdr:from>
    <xdr:to>
      <xdr:col>76</xdr:col>
      <xdr:colOff>114300</xdr:colOff>
      <xdr:row>97</xdr:row>
      <xdr:rowOff>96490</xdr:rowOff>
    </xdr:to>
    <xdr:cxnSp macro="">
      <xdr:nvCxnSpPr>
        <xdr:cNvPr id="683" name="直線コネクタ 682"/>
        <xdr:cNvCxnSpPr/>
      </xdr:nvCxnSpPr>
      <xdr:spPr>
        <a:xfrm>
          <a:off x="13703300" y="16680867"/>
          <a:ext cx="8890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50217</xdr:rowOff>
    </xdr:from>
    <xdr:to>
      <xdr:col>71</xdr:col>
      <xdr:colOff>177800</xdr:colOff>
      <xdr:row>97</xdr:row>
      <xdr:rowOff>72227</xdr:rowOff>
    </xdr:to>
    <xdr:cxnSp macro="">
      <xdr:nvCxnSpPr>
        <xdr:cNvPr id="686" name="直線コネクタ 685"/>
        <xdr:cNvCxnSpPr/>
      </xdr:nvCxnSpPr>
      <xdr:spPr>
        <a:xfrm flipV="1">
          <a:off x="12814300" y="16680867"/>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89160</xdr:rowOff>
    </xdr:from>
    <xdr:to>
      <xdr:col>85</xdr:col>
      <xdr:colOff>177800</xdr:colOff>
      <xdr:row>98</xdr:row>
      <xdr:rowOff>19310</xdr:rowOff>
    </xdr:to>
    <xdr:sp macro="" textlink="">
      <xdr:nvSpPr>
        <xdr:cNvPr id="696" name="楕円 695"/>
        <xdr:cNvSpPr/>
      </xdr:nvSpPr>
      <xdr:spPr>
        <a:xfrm>
          <a:off x="16268700" y="167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112037</xdr:rowOff>
    </xdr:from>
    <xdr:ext cx="534377" cy="259045"/>
    <xdr:sp macro="" textlink="">
      <xdr:nvSpPr>
        <xdr:cNvPr id="697" name="積立金該当値テキスト"/>
        <xdr:cNvSpPr txBox="1"/>
      </xdr:nvSpPr>
      <xdr:spPr>
        <a:xfrm>
          <a:off x="16370300" y="1657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90399</xdr:rowOff>
    </xdr:from>
    <xdr:to>
      <xdr:col>81</xdr:col>
      <xdr:colOff>101600</xdr:colOff>
      <xdr:row>98</xdr:row>
      <xdr:rowOff>20549</xdr:rowOff>
    </xdr:to>
    <xdr:sp macro="" textlink="">
      <xdr:nvSpPr>
        <xdr:cNvPr id="698" name="楕円 697"/>
        <xdr:cNvSpPr/>
      </xdr:nvSpPr>
      <xdr:spPr>
        <a:xfrm>
          <a:off x="15430500" y="167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37076</xdr:rowOff>
    </xdr:from>
    <xdr:ext cx="534377" cy="259045"/>
    <xdr:sp macro="" textlink="">
      <xdr:nvSpPr>
        <xdr:cNvPr id="699" name="テキスト ボックス 698"/>
        <xdr:cNvSpPr txBox="1"/>
      </xdr:nvSpPr>
      <xdr:spPr>
        <a:xfrm>
          <a:off x="15214111" y="164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45690</xdr:rowOff>
    </xdr:from>
    <xdr:to>
      <xdr:col>76</xdr:col>
      <xdr:colOff>165100</xdr:colOff>
      <xdr:row>97</xdr:row>
      <xdr:rowOff>147290</xdr:rowOff>
    </xdr:to>
    <xdr:sp macro="" textlink="">
      <xdr:nvSpPr>
        <xdr:cNvPr id="700" name="楕円 699"/>
        <xdr:cNvSpPr/>
      </xdr:nvSpPr>
      <xdr:spPr>
        <a:xfrm>
          <a:off x="14541500" y="166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163817</xdr:rowOff>
    </xdr:from>
    <xdr:ext cx="534377" cy="259045"/>
    <xdr:sp macro="" textlink="">
      <xdr:nvSpPr>
        <xdr:cNvPr id="701" name="テキスト ボックス 700"/>
        <xdr:cNvSpPr txBox="1"/>
      </xdr:nvSpPr>
      <xdr:spPr>
        <a:xfrm>
          <a:off x="14325111" y="1645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170867</xdr:rowOff>
    </xdr:from>
    <xdr:to>
      <xdr:col>72</xdr:col>
      <xdr:colOff>38100</xdr:colOff>
      <xdr:row>97</xdr:row>
      <xdr:rowOff>101017</xdr:rowOff>
    </xdr:to>
    <xdr:sp macro="" textlink="">
      <xdr:nvSpPr>
        <xdr:cNvPr id="702" name="楕円 701"/>
        <xdr:cNvSpPr/>
      </xdr:nvSpPr>
      <xdr:spPr>
        <a:xfrm>
          <a:off x="13652500" y="166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117544</xdr:rowOff>
    </xdr:from>
    <xdr:ext cx="534377" cy="259045"/>
    <xdr:sp macro="" textlink="">
      <xdr:nvSpPr>
        <xdr:cNvPr id="703" name="テキスト ボックス 702"/>
        <xdr:cNvSpPr txBox="1"/>
      </xdr:nvSpPr>
      <xdr:spPr>
        <a:xfrm>
          <a:off x="13436111" y="164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21427</xdr:rowOff>
    </xdr:from>
    <xdr:to>
      <xdr:col>67</xdr:col>
      <xdr:colOff>101600</xdr:colOff>
      <xdr:row>97</xdr:row>
      <xdr:rowOff>123027</xdr:rowOff>
    </xdr:to>
    <xdr:sp macro="" textlink="">
      <xdr:nvSpPr>
        <xdr:cNvPr id="704" name="楕円 703"/>
        <xdr:cNvSpPr/>
      </xdr:nvSpPr>
      <xdr:spPr>
        <a:xfrm>
          <a:off x="12763500" y="1665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139554</xdr:rowOff>
    </xdr:from>
    <xdr:ext cx="534377" cy="259045"/>
    <xdr:sp macro="" textlink="">
      <xdr:nvSpPr>
        <xdr:cNvPr id="705" name="テキスト ボックス 704"/>
        <xdr:cNvSpPr txBox="1"/>
      </xdr:nvSpPr>
      <xdr:spPr>
        <a:xfrm>
          <a:off x="12547111" y="164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131242</xdr:rowOff>
    </xdr:from>
    <xdr:to>
      <xdr:col>116</xdr:col>
      <xdr:colOff>63500</xdr:colOff>
      <xdr:row>38</xdr:row>
      <xdr:rowOff>139700</xdr:rowOff>
    </xdr:to>
    <xdr:cxnSp macro="">
      <xdr:nvCxnSpPr>
        <xdr:cNvPr id="732" name="直線コネクタ 731"/>
        <xdr:cNvCxnSpPr/>
      </xdr:nvCxnSpPr>
      <xdr:spPr>
        <a:xfrm>
          <a:off x="21323300" y="6646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131242</xdr:rowOff>
    </xdr:from>
    <xdr:to>
      <xdr:col>111</xdr:col>
      <xdr:colOff>177800</xdr:colOff>
      <xdr:row>38</xdr:row>
      <xdr:rowOff>138923</xdr:rowOff>
    </xdr:to>
    <xdr:cxnSp macro="">
      <xdr:nvCxnSpPr>
        <xdr:cNvPr id="735" name="直線コネクタ 734"/>
        <xdr:cNvCxnSpPr/>
      </xdr:nvCxnSpPr>
      <xdr:spPr>
        <a:xfrm flipV="1">
          <a:off x="20434300" y="6646342"/>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138923</xdr:rowOff>
    </xdr:from>
    <xdr:to>
      <xdr:col>107</xdr:col>
      <xdr:colOff>50800</xdr:colOff>
      <xdr:row>38</xdr:row>
      <xdr:rowOff>138968</xdr:rowOff>
    </xdr:to>
    <xdr:cxnSp macro="">
      <xdr:nvCxnSpPr>
        <xdr:cNvPr id="738" name="直線コネクタ 737"/>
        <xdr:cNvCxnSpPr/>
      </xdr:nvCxnSpPr>
      <xdr:spPr>
        <a:xfrm flipV="1">
          <a:off x="19545300" y="665402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138968</xdr:rowOff>
    </xdr:from>
    <xdr:to>
      <xdr:col>102</xdr:col>
      <xdr:colOff>114300</xdr:colOff>
      <xdr:row>38</xdr:row>
      <xdr:rowOff>138968</xdr:rowOff>
    </xdr:to>
    <xdr:cxnSp macro="">
      <xdr:nvCxnSpPr>
        <xdr:cNvPr id="741" name="直線コネクタ 740"/>
        <xdr:cNvCxnSpPr/>
      </xdr:nvCxnSpPr>
      <xdr:spPr>
        <a:xfrm>
          <a:off x="18656300" y="665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80442</xdr:rowOff>
    </xdr:from>
    <xdr:to>
      <xdr:col>112</xdr:col>
      <xdr:colOff>38100</xdr:colOff>
      <xdr:row>39</xdr:row>
      <xdr:rowOff>10592</xdr:rowOff>
    </xdr:to>
    <xdr:sp macro="" textlink="">
      <xdr:nvSpPr>
        <xdr:cNvPr id="753" name="楕円 752"/>
        <xdr:cNvSpPr/>
      </xdr:nvSpPr>
      <xdr:spPr>
        <a:xfrm>
          <a:off x="21272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1719</xdr:rowOff>
    </xdr:from>
    <xdr:ext cx="378565" cy="259045"/>
    <xdr:sp macro="" textlink="">
      <xdr:nvSpPr>
        <xdr:cNvPr id="754" name="テキスト ボックス 753"/>
        <xdr:cNvSpPr txBox="1"/>
      </xdr:nvSpPr>
      <xdr:spPr>
        <a:xfrm>
          <a:off x="21134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88123</xdr:rowOff>
    </xdr:from>
    <xdr:to>
      <xdr:col>107</xdr:col>
      <xdr:colOff>101600</xdr:colOff>
      <xdr:row>39</xdr:row>
      <xdr:rowOff>18273</xdr:rowOff>
    </xdr:to>
    <xdr:sp macro="" textlink="">
      <xdr:nvSpPr>
        <xdr:cNvPr id="755" name="楕円 754"/>
        <xdr:cNvSpPr/>
      </xdr:nvSpPr>
      <xdr:spPr>
        <a:xfrm>
          <a:off x="20383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9400</xdr:rowOff>
    </xdr:from>
    <xdr:ext cx="313932" cy="259045"/>
    <xdr:sp macro="" textlink="">
      <xdr:nvSpPr>
        <xdr:cNvPr id="756" name="テキスト ボックス 755"/>
        <xdr:cNvSpPr txBox="1"/>
      </xdr:nvSpPr>
      <xdr:spPr>
        <a:xfrm>
          <a:off x="20277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88168</xdr:rowOff>
    </xdr:from>
    <xdr:to>
      <xdr:col>102</xdr:col>
      <xdr:colOff>165100</xdr:colOff>
      <xdr:row>39</xdr:row>
      <xdr:rowOff>18318</xdr:rowOff>
    </xdr:to>
    <xdr:sp macro="" textlink="">
      <xdr:nvSpPr>
        <xdr:cNvPr id="757" name="楕円 756"/>
        <xdr:cNvSpPr/>
      </xdr:nvSpPr>
      <xdr:spPr>
        <a:xfrm>
          <a:off x="19494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9445</xdr:rowOff>
    </xdr:from>
    <xdr:ext cx="313932" cy="259045"/>
    <xdr:sp macro="" textlink="">
      <xdr:nvSpPr>
        <xdr:cNvPr id="758" name="テキスト ボックス 757"/>
        <xdr:cNvSpPr txBox="1"/>
      </xdr:nvSpPr>
      <xdr:spPr>
        <a:xfrm>
          <a:off x="19388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88168</xdr:rowOff>
    </xdr:from>
    <xdr:to>
      <xdr:col>98</xdr:col>
      <xdr:colOff>38100</xdr:colOff>
      <xdr:row>39</xdr:row>
      <xdr:rowOff>18318</xdr:rowOff>
    </xdr:to>
    <xdr:sp macro="" textlink="">
      <xdr:nvSpPr>
        <xdr:cNvPr id="759" name="楕円 758"/>
        <xdr:cNvSpPr/>
      </xdr:nvSpPr>
      <xdr:spPr>
        <a:xfrm>
          <a:off x="18605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9445</xdr:rowOff>
    </xdr:from>
    <xdr:ext cx="313932" cy="259045"/>
    <xdr:sp macro="" textlink="">
      <xdr:nvSpPr>
        <xdr:cNvPr id="760" name="テキスト ボックス 759"/>
        <xdr:cNvSpPr txBox="1"/>
      </xdr:nvSpPr>
      <xdr:spPr>
        <a:xfrm>
          <a:off x="18499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157041</xdr:rowOff>
    </xdr:from>
    <xdr:to>
      <xdr:col>116</xdr:col>
      <xdr:colOff>63500</xdr:colOff>
      <xdr:row>58</xdr:row>
      <xdr:rowOff>159294</xdr:rowOff>
    </xdr:to>
    <xdr:cxnSp macro="">
      <xdr:nvCxnSpPr>
        <xdr:cNvPr id="791" name="直線コネクタ 790"/>
        <xdr:cNvCxnSpPr/>
      </xdr:nvCxnSpPr>
      <xdr:spPr>
        <a:xfrm flipV="1">
          <a:off x="21323300" y="10101141"/>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159294</xdr:rowOff>
    </xdr:from>
    <xdr:to>
      <xdr:col>111</xdr:col>
      <xdr:colOff>177800</xdr:colOff>
      <xdr:row>58</xdr:row>
      <xdr:rowOff>161809</xdr:rowOff>
    </xdr:to>
    <xdr:cxnSp macro="">
      <xdr:nvCxnSpPr>
        <xdr:cNvPr id="794" name="直線コネクタ 793"/>
        <xdr:cNvCxnSpPr/>
      </xdr:nvCxnSpPr>
      <xdr:spPr>
        <a:xfrm flipV="1">
          <a:off x="20434300" y="1010339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70140</xdr:rowOff>
    </xdr:from>
    <xdr:to>
      <xdr:col>107</xdr:col>
      <xdr:colOff>50800</xdr:colOff>
      <xdr:row>58</xdr:row>
      <xdr:rowOff>161809</xdr:rowOff>
    </xdr:to>
    <xdr:cxnSp macro="">
      <xdr:nvCxnSpPr>
        <xdr:cNvPr id="797" name="直線コネクタ 796"/>
        <xdr:cNvCxnSpPr/>
      </xdr:nvCxnSpPr>
      <xdr:spPr>
        <a:xfrm>
          <a:off x="19545300" y="10014240"/>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70140</xdr:rowOff>
    </xdr:from>
    <xdr:to>
      <xdr:col>102</xdr:col>
      <xdr:colOff>114300</xdr:colOff>
      <xdr:row>58</xdr:row>
      <xdr:rowOff>73634</xdr:rowOff>
    </xdr:to>
    <xdr:cxnSp macro="">
      <xdr:nvCxnSpPr>
        <xdr:cNvPr id="800" name="直線コネクタ 799"/>
        <xdr:cNvCxnSpPr/>
      </xdr:nvCxnSpPr>
      <xdr:spPr>
        <a:xfrm flipV="1">
          <a:off x="18656300" y="10014240"/>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106241</xdr:rowOff>
    </xdr:from>
    <xdr:to>
      <xdr:col>116</xdr:col>
      <xdr:colOff>114300</xdr:colOff>
      <xdr:row>59</xdr:row>
      <xdr:rowOff>36391</xdr:rowOff>
    </xdr:to>
    <xdr:sp macro="" textlink="">
      <xdr:nvSpPr>
        <xdr:cNvPr id="810" name="楕円 809"/>
        <xdr:cNvSpPr/>
      </xdr:nvSpPr>
      <xdr:spPr>
        <a:xfrm>
          <a:off x="22110700" y="100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21168</xdr:rowOff>
    </xdr:from>
    <xdr:ext cx="469744" cy="259045"/>
    <xdr:sp macro="" textlink="">
      <xdr:nvSpPr>
        <xdr:cNvPr id="811" name="貸付金該当値テキスト"/>
        <xdr:cNvSpPr txBox="1"/>
      </xdr:nvSpPr>
      <xdr:spPr>
        <a:xfrm>
          <a:off x="22212300" y="996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108494</xdr:rowOff>
    </xdr:from>
    <xdr:to>
      <xdr:col>112</xdr:col>
      <xdr:colOff>38100</xdr:colOff>
      <xdr:row>59</xdr:row>
      <xdr:rowOff>38644</xdr:rowOff>
    </xdr:to>
    <xdr:sp macro="" textlink="">
      <xdr:nvSpPr>
        <xdr:cNvPr id="812" name="楕円 811"/>
        <xdr:cNvSpPr/>
      </xdr:nvSpPr>
      <xdr:spPr>
        <a:xfrm>
          <a:off x="21272500" y="100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29771</xdr:rowOff>
    </xdr:from>
    <xdr:ext cx="469744" cy="259045"/>
    <xdr:sp macro="" textlink="">
      <xdr:nvSpPr>
        <xdr:cNvPr id="813" name="テキスト ボックス 812"/>
        <xdr:cNvSpPr txBox="1"/>
      </xdr:nvSpPr>
      <xdr:spPr>
        <a:xfrm>
          <a:off x="21088428" y="101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111009</xdr:rowOff>
    </xdr:from>
    <xdr:to>
      <xdr:col>107</xdr:col>
      <xdr:colOff>101600</xdr:colOff>
      <xdr:row>59</xdr:row>
      <xdr:rowOff>41159</xdr:rowOff>
    </xdr:to>
    <xdr:sp macro="" textlink="">
      <xdr:nvSpPr>
        <xdr:cNvPr id="814" name="楕円 813"/>
        <xdr:cNvSpPr/>
      </xdr:nvSpPr>
      <xdr:spPr>
        <a:xfrm>
          <a:off x="20383500" y="100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32286</xdr:rowOff>
    </xdr:from>
    <xdr:ext cx="469744" cy="259045"/>
    <xdr:sp macro="" textlink="">
      <xdr:nvSpPr>
        <xdr:cNvPr id="815" name="テキスト ボックス 814"/>
        <xdr:cNvSpPr txBox="1"/>
      </xdr:nvSpPr>
      <xdr:spPr>
        <a:xfrm>
          <a:off x="20199428" y="101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19340</xdr:rowOff>
    </xdr:from>
    <xdr:to>
      <xdr:col>102</xdr:col>
      <xdr:colOff>165100</xdr:colOff>
      <xdr:row>58</xdr:row>
      <xdr:rowOff>120940</xdr:rowOff>
    </xdr:to>
    <xdr:sp macro="" textlink="">
      <xdr:nvSpPr>
        <xdr:cNvPr id="816" name="楕円 815"/>
        <xdr:cNvSpPr/>
      </xdr:nvSpPr>
      <xdr:spPr>
        <a:xfrm>
          <a:off x="19494500" y="99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137467</xdr:rowOff>
    </xdr:from>
    <xdr:ext cx="469744" cy="259045"/>
    <xdr:sp macro="" textlink="">
      <xdr:nvSpPr>
        <xdr:cNvPr id="817" name="テキスト ボックス 816"/>
        <xdr:cNvSpPr txBox="1"/>
      </xdr:nvSpPr>
      <xdr:spPr>
        <a:xfrm>
          <a:off x="19310428" y="973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22834</xdr:rowOff>
    </xdr:from>
    <xdr:to>
      <xdr:col>98</xdr:col>
      <xdr:colOff>38100</xdr:colOff>
      <xdr:row>58</xdr:row>
      <xdr:rowOff>124434</xdr:rowOff>
    </xdr:to>
    <xdr:sp macro="" textlink="">
      <xdr:nvSpPr>
        <xdr:cNvPr id="818" name="楕円 817"/>
        <xdr:cNvSpPr/>
      </xdr:nvSpPr>
      <xdr:spPr>
        <a:xfrm>
          <a:off x="18605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115561</xdr:rowOff>
    </xdr:from>
    <xdr:ext cx="469744" cy="259045"/>
    <xdr:sp macro="" textlink="">
      <xdr:nvSpPr>
        <xdr:cNvPr id="819" name="テキスト ボックス 818"/>
        <xdr:cNvSpPr txBox="1"/>
      </xdr:nvSpPr>
      <xdr:spPr>
        <a:xfrm>
          <a:off x="18421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34266</xdr:rowOff>
    </xdr:from>
    <xdr:to>
      <xdr:col>116</xdr:col>
      <xdr:colOff>63500</xdr:colOff>
      <xdr:row>74</xdr:row>
      <xdr:rowOff>89261</xdr:rowOff>
    </xdr:to>
    <xdr:cxnSp macro="">
      <xdr:nvCxnSpPr>
        <xdr:cNvPr id="851" name="直線コネクタ 850"/>
        <xdr:cNvCxnSpPr/>
      </xdr:nvCxnSpPr>
      <xdr:spPr>
        <a:xfrm>
          <a:off x="21323300" y="12721566"/>
          <a:ext cx="8382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34266</xdr:rowOff>
    </xdr:from>
    <xdr:to>
      <xdr:col>111</xdr:col>
      <xdr:colOff>177800</xdr:colOff>
      <xdr:row>74</xdr:row>
      <xdr:rowOff>162054</xdr:rowOff>
    </xdr:to>
    <xdr:cxnSp macro="">
      <xdr:nvCxnSpPr>
        <xdr:cNvPr id="854" name="直線コネクタ 853"/>
        <xdr:cNvCxnSpPr/>
      </xdr:nvCxnSpPr>
      <xdr:spPr>
        <a:xfrm flipV="1">
          <a:off x="20434300" y="12721566"/>
          <a:ext cx="8890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162054</xdr:rowOff>
    </xdr:from>
    <xdr:to>
      <xdr:col>107</xdr:col>
      <xdr:colOff>50800</xdr:colOff>
      <xdr:row>75</xdr:row>
      <xdr:rowOff>10868</xdr:rowOff>
    </xdr:to>
    <xdr:cxnSp macro="">
      <xdr:nvCxnSpPr>
        <xdr:cNvPr id="857" name="直線コネクタ 856"/>
        <xdr:cNvCxnSpPr/>
      </xdr:nvCxnSpPr>
      <xdr:spPr>
        <a:xfrm flipV="1">
          <a:off x="19545300" y="12849354"/>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151457</xdr:rowOff>
    </xdr:from>
    <xdr:to>
      <xdr:col>102</xdr:col>
      <xdr:colOff>114300</xdr:colOff>
      <xdr:row>75</xdr:row>
      <xdr:rowOff>10868</xdr:rowOff>
    </xdr:to>
    <xdr:cxnSp macro="">
      <xdr:nvCxnSpPr>
        <xdr:cNvPr id="860" name="直線コネクタ 859"/>
        <xdr:cNvCxnSpPr/>
      </xdr:nvCxnSpPr>
      <xdr:spPr>
        <a:xfrm>
          <a:off x="18656300" y="12838757"/>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38461</xdr:rowOff>
    </xdr:from>
    <xdr:to>
      <xdr:col>116</xdr:col>
      <xdr:colOff>114300</xdr:colOff>
      <xdr:row>74</xdr:row>
      <xdr:rowOff>140061</xdr:rowOff>
    </xdr:to>
    <xdr:sp macro="" textlink="">
      <xdr:nvSpPr>
        <xdr:cNvPr id="870" name="楕円 869"/>
        <xdr:cNvSpPr/>
      </xdr:nvSpPr>
      <xdr:spPr>
        <a:xfrm>
          <a:off x="22110700" y="127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61338</xdr:rowOff>
    </xdr:from>
    <xdr:ext cx="534377" cy="259045"/>
    <xdr:sp macro="" textlink="">
      <xdr:nvSpPr>
        <xdr:cNvPr id="871" name="繰出金該当値テキスト"/>
        <xdr:cNvSpPr txBox="1"/>
      </xdr:nvSpPr>
      <xdr:spPr>
        <a:xfrm>
          <a:off x="22212300" y="125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154916</xdr:rowOff>
    </xdr:from>
    <xdr:to>
      <xdr:col>112</xdr:col>
      <xdr:colOff>38100</xdr:colOff>
      <xdr:row>74</xdr:row>
      <xdr:rowOff>85066</xdr:rowOff>
    </xdr:to>
    <xdr:sp macro="" textlink="">
      <xdr:nvSpPr>
        <xdr:cNvPr id="872" name="楕円 871"/>
        <xdr:cNvSpPr/>
      </xdr:nvSpPr>
      <xdr:spPr>
        <a:xfrm>
          <a:off x="21272500" y="126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101593</xdr:rowOff>
    </xdr:from>
    <xdr:ext cx="534377" cy="259045"/>
    <xdr:sp macro="" textlink="">
      <xdr:nvSpPr>
        <xdr:cNvPr id="873" name="テキスト ボックス 872"/>
        <xdr:cNvSpPr txBox="1"/>
      </xdr:nvSpPr>
      <xdr:spPr>
        <a:xfrm>
          <a:off x="21056111" y="124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111254</xdr:rowOff>
    </xdr:from>
    <xdr:to>
      <xdr:col>107</xdr:col>
      <xdr:colOff>101600</xdr:colOff>
      <xdr:row>75</xdr:row>
      <xdr:rowOff>41404</xdr:rowOff>
    </xdr:to>
    <xdr:sp macro="" textlink="">
      <xdr:nvSpPr>
        <xdr:cNvPr id="874" name="楕円 873"/>
        <xdr:cNvSpPr/>
      </xdr:nvSpPr>
      <xdr:spPr>
        <a:xfrm>
          <a:off x="20383500" y="127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57931</xdr:rowOff>
    </xdr:from>
    <xdr:ext cx="534377" cy="259045"/>
    <xdr:sp macro="" textlink="">
      <xdr:nvSpPr>
        <xdr:cNvPr id="875" name="テキスト ボックス 874"/>
        <xdr:cNvSpPr txBox="1"/>
      </xdr:nvSpPr>
      <xdr:spPr>
        <a:xfrm>
          <a:off x="20167111" y="1257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131518</xdr:rowOff>
    </xdr:from>
    <xdr:to>
      <xdr:col>102</xdr:col>
      <xdr:colOff>165100</xdr:colOff>
      <xdr:row>75</xdr:row>
      <xdr:rowOff>61668</xdr:rowOff>
    </xdr:to>
    <xdr:sp macro="" textlink="">
      <xdr:nvSpPr>
        <xdr:cNvPr id="876" name="楕円 875"/>
        <xdr:cNvSpPr/>
      </xdr:nvSpPr>
      <xdr:spPr>
        <a:xfrm>
          <a:off x="19494500" y="128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78195</xdr:rowOff>
    </xdr:from>
    <xdr:ext cx="534377" cy="259045"/>
    <xdr:sp macro="" textlink="">
      <xdr:nvSpPr>
        <xdr:cNvPr id="877" name="テキスト ボックス 876"/>
        <xdr:cNvSpPr txBox="1"/>
      </xdr:nvSpPr>
      <xdr:spPr>
        <a:xfrm>
          <a:off x="19278111" y="125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100657</xdr:rowOff>
    </xdr:from>
    <xdr:to>
      <xdr:col>98</xdr:col>
      <xdr:colOff>38100</xdr:colOff>
      <xdr:row>75</xdr:row>
      <xdr:rowOff>30807</xdr:rowOff>
    </xdr:to>
    <xdr:sp macro="" textlink="">
      <xdr:nvSpPr>
        <xdr:cNvPr id="878" name="楕円 877"/>
        <xdr:cNvSpPr/>
      </xdr:nvSpPr>
      <xdr:spPr>
        <a:xfrm>
          <a:off x="18605500" y="12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47334</xdr:rowOff>
    </xdr:from>
    <xdr:ext cx="534377" cy="259045"/>
    <xdr:sp macro="" textlink="">
      <xdr:nvSpPr>
        <xdr:cNvPr id="879" name="テキスト ボックス 878"/>
        <xdr:cNvSpPr txBox="1"/>
      </xdr:nvSpPr>
      <xdr:spPr>
        <a:xfrm>
          <a:off x="18389111" y="12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人件費は，前年度から微増しており，住民一人当たりのコストは増加している。今後も引き続き適正な定員・給与管理に努める。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物件費や補助費等は，前年度と比較して総額はともに増加しており，全国平均値を上回っているため，今後も事務事業の精査・見直し，維持管理経費の縮減等に努め，更なるコスト節減に努める必要がある。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扶助費や繰出金が年々増加傾向にあり，今後も増加が見込まれるため，事業の見直しや経営健全化等を図る必要がある。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市民交流施設整備事業などの大規模事業の完了により，公債費の増が今後見込まれることから，新規事業・継続事業ともに事業内容の精査・検証・執行管理を行い，計画的な事業遂行に努める必要が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20,176
20,030
134.28
12,854,856
12,354,617
451,492
6,251,681
11,292,305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71310</xdr:rowOff>
    </xdr:from>
    <xdr:to>
      <xdr:col>24</xdr:col>
      <xdr:colOff>63500</xdr:colOff>
      <xdr:row>34</xdr:row>
      <xdr:rowOff>121793</xdr:rowOff>
    </xdr:to>
    <xdr:cxnSp macro="">
      <xdr:nvCxnSpPr>
        <xdr:cNvPr id="61" name="直線コネクタ 60"/>
        <xdr:cNvCxnSpPr/>
      </xdr:nvCxnSpPr>
      <xdr:spPr>
        <a:xfrm>
          <a:off x="3797300" y="5900610"/>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71310</xdr:rowOff>
    </xdr:from>
    <xdr:to>
      <xdr:col>19</xdr:col>
      <xdr:colOff>177800</xdr:colOff>
      <xdr:row>34</xdr:row>
      <xdr:rowOff>113602</xdr:rowOff>
    </xdr:to>
    <xdr:cxnSp macro="">
      <xdr:nvCxnSpPr>
        <xdr:cNvPr id="64" name="直線コネクタ 63"/>
        <xdr:cNvCxnSpPr/>
      </xdr:nvCxnSpPr>
      <xdr:spPr>
        <a:xfrm flipV="1">
          <a:off x="2908300" y="590061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113602</xdr:rowOff>
    </xdr:from>
    <xdr:to>
      <xdr:col>15</xdr:col>
      <xdr:colOff>50800</xdr:colOff>
      <xdr:row>34</xdr:row>
      <xdr:rowOff>143129</xdr:rowOff>
    </xdr:to>
    <xdr:cxnSp macro="">
      <xdr:nvCxnSpPr>
        <xdr:cNvPr id="67" name="直線コネクタ 66"/>
        <xdr:cNvCxnSpPr/>
      </xdr:nvCxnSpPr>
      <xdr:spPr>
        <a:xfrm flipV="1">
          <a:off x="2019300" y="5942902"/>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89217</xdr:rowOff>
    </xdr:from>
    <xdr:to>
      <xdr:col>10</xdr:col>
      <xdr:colOff>114300</xdr:colOff>
      <xdr:row>34</xdr:row>
      <xdr:rowOff>143129</xdr:rowOff>
    </xdr:to>
    <xdr:cxnSp macro="">
      <xdr:nvCxnSpPr>
        <xdr:cNvPr id="70" name="直線コネクタ 69"/>
        <xdr:cNvCxnSpPr/>
      </xdr:nvCxnSpPr>
      <xdr:spPr>
        <a:xfrm>
          <a:off x="1130300" y="5918517"/>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70993</xdr:rowOff>
    </xdr:from>
    <xdr:to>
      <xdr:col>24</xdr:col>
      <xdr:colOff>114300</xdr:colOff>
      <xdr:row>35</xdr:row>
      <xdr:rowOff>1143</xdr:rowOff>
    </xdr:to>
    <xdr:sp macro="" textlink="">
      <xdr:nvSpPr>
        <xdr:cNvPr id="80" name="楕円 79"/>
        <xdr:cNvSpPr/>
      </xdr:nvSpPr>
      <xdr:spPr>
        <a:xfrm>
          <a:off x="45847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93870</xdr:rowOff>
    </xdr:from>
    <xdr:ext cx="469744" cy="259045"/>
    <xdr:sp macro="" textlink="">
      <xdr:nvSpPr>
        <xdr:cNvPr id="81" name="議会費該当値テキスト"/>
        <xdr:cNvSpPr txBox="1"/>
      </xdr:nvSpPr>
      <xdr:spPr>
        <a:xfrm>
          <a:off x="4686300"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20510</xdr:rowOff>
    </xdr:from>
    <xdr:to>
      <xdr:col>20</xdr:col>
      <xdr:colOff>38100</xdr:colOff>
      <xdr:row>34</xdr:row>
      <xdr:rowOff>122110</xdr:rowOff>
    </xdr:to>
    <xdr:sp macro="" textlink="">
      <xdr:nvSpPr>
        <xdr:cNvPr id="82" name="楕円 81"/>
        <xdr:cNvSpPr/>
      </xdr:nvSpPr>
      <xdr:spPr>
        <a:xfrm>
          <a:off x="3746500" y="5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138637</xdr:rowOff>
    </xdr:from>
    <xdr:ext cx="469744" cy="259045"/>
    <xdr:sp macro="" textlink="">
      <xdr:nvSpPr>
        <xdr:cNvPr id="83" name="テキスト ボックス 82"/>
        <xdr:cNvSpPr txBox="1"/>
      </xdr:nvSpPr>
      <xdr:spPr>
        <a:xfrm>
          <a:off x="3562428" y="562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62802</xdr:rowOff>
    </xdr:from>
    <xdr:to>
      <xdr:col>15</xdr:col>
      <xdr:colOff>101600</xdr:colOff>
      <xdr:row>34</xdr:row>
      <xdr:rowOff>164402</xdr:rowOff>
    </xdr:to>
    <xdr:sp macro="" textlink="">
      <xdr:nvSpPr>
        <xdr:cNvPr id="84" name="楕円 83"/>
        <xdr:cNvSpPr/>
      </xdr:nvSpPr>
      <xdr:spPr>
        <a:xfrm>
          <a:off x="2857500" y="58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9479</xdr:rowOff>
    </xdr:from>
    <xdr:ext cx="469744" cy="259045"/>
    <xdr:sp macro="" textlink="">
      <xdr:nvSpPr>
        <xdr:cNvPr id="85" name="テキスト ボックス 84"/>
        <xdr:cNvSpPr txBox="1"/>
      </xdr:nvSpPr>
      <xdr:spPr>
        <a:xfrm>
          <a:off x="2673428" y="566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92329</xdr:rowOff>
    </xdr:from>
    <xdr:to>
      <xdr:col>10</xdr:col>
      <xdr:colOff>165100</xdr:colOff>
      <xdr:row>35</xdr:row>
      <xdr:rowOff>22479</xdr:rowOff>
    </xdr:to>
    <xdr:sp macro="" textlink="">
      <xdr:nvSpPr>
        <xdr:cNvPr id="86" name="楕円 85"/>
        <xdr:cNvSpPr/>
      </xdr:nvSpPr>
      <xdr:spPr>
        <a:xfrm>
          <a:off x="19685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39006</xdr:rowOff>
    </xdr:from>
    <xdr:ext cx="469744" cy="259045"/>
    <xdr:sp macro="" textlink="">
      <xdr:nvSpPr>
        <xdr:cNvPr id="87" name="テキスト ボックス 86"/>
        <xdr:cNvSpPr txBox="1"/>
      </xdr:nvSpPr>
      <xdr:spPr>
        <a:xfrm>
          <a:off x="1784428" y="56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38417</xdr:rowOff>
    </xdr:from>
    <xdr:to>
      <xdr:col>6</xdr:col>
      <xdr:colOff>38100</xdr:colOff>
      <xdr:row>34</xdr:row>
      <xdr:rowOff>140017</xdr:rowOff>
    </xdr:to>
    <xdr:sp macro="" textlink="">
      <xdr:nvSpPr>
        <xdr:cNvPr id="88" name="楕円 87"/>
        <xdr:cNvSpPr/>
      </xdr:nvSpPr>
      <xdr:spPr>
        <a:xfrm>
          <a:off x="1079500" y="58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156544</xdr:rowOff>
    </xdr:from>
    <xdr:ext cx="469744" cy="259045"/>
    <xdr:sp macro="" textlink="">
      <xdr:nvSpPr>
        <xdr:cNvPr id="89" name="テキスト ボックス 88"/>
        <xdr:cNvSpPr txBox="1"/>
      </xdr:nvSpPr>
      <xdr:spPr>
        <a:xfrm>
          <a:off x="895428" y="564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169160</xdr:rowOff>
    </xdr:from>
    <xdr:to>
      <xdr:col>24</xdr:col>
      <xdr:colOff>63500</xdr:colOff>
      <xdr:row>57</xdr:row>
      <xdr:rowOff>142002</xdr:rowOff>
    </xdr:to>
    <xdr:cxnSp macro="">
      <xdr:nvCxnSpPr>
        <xdr:cNvPr id="120" name="直線コネクタ 119"/>
        <xdr:cNvCxnSpPr/>
      </xdr:nvCxnSpPr>
      <xdr:spPr>
        <a:xfrm>
          <a:off x="3797300" y="9770360"/>
          <a:ext cx="8382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144246</xdr:rowOff>
    </xdr:from>
    <xdr:to>
      <xdr:col>19</xdr:col>
      <xdr:colOff>177800</xdr:colOff>
      <xdr:row>56</xdr:row>
      <xdr:rowOff>169160</xdr:rowOff>
    </xdr:to>
    <xdr:cxnSp macro="">
      <xdr:nvCxnSpPr>
        <xdr:cNvPr id="123" name="直線コネクタ 122"/>
        <xdr:cNvCxnSpPr/>
      </xdr:nvCxnSpPr>
      <xdr:spPr>
        <a:xfrm>
          <a:off x="2908300" y="9745446"/>
          <a:ext cx="889000" cy="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144246</xdr:rowOff>
    </xdr:from>
    <xdr:to>
      <xdr:col>15</xdr:col>
      <xdr:colOff>50800</xdr:colOff>
      <xdr:row>57</xdr:row>
      <xdr:rowOff>95204</xdr:rowOff>
    </xdr:to>
    <xdr:cxnSp macro="">
      <xdr:nvCxnSpPr>
        <xdr:cNvPr id="126" name="直線コネクタ 125"/>
        <xdr:cNvCxnSpPr/>
      </xdr:nvCxnSpPr>
      <xdr:spPr>
        <a:xfrm flipV="1">
          <a:off x="2019300" y="9745446"/>
          <a:ext cx="889000" cy="1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55272</xdr:rowOff>
    </xdr:from>
    <xdr:to>
      <xdr:col>10</xdr:col>
      <xdr:colOff>114300</xdr:colOff>
      <xdr:row>57</xdr:row>
      <xdr:rowOff>95204</xdr:rowOff>
    </xdr:to>
    <xdr:cxnSp macro="">
      <xdr:nvCxnSpPr>
        <xdr:cNvPr id="129" name="直線コネクタ 128"/>
        <xdr:cNvCxnSpPr/>
      </xdr:nvCxnSpPr>
      <xdr:spPr>
        <a:xfrm>
          <a:off x="1130300" y="9827922"/>
          <a:ext cx="889000" cy="3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91202</xdr:rowOff>
    </xdr:from>
    <xdr:to>
      <xdr:col>24</xdr:col>
      <xdr:colOff>114300</xdr:colOff>
      <xdr:row>58</xdr:row>
      <xdr:rowOff>21352</xdr:rowOff>
    </xdr:to>
    <xdr:sp macro="" textlink="">
      <xdr:nvSpPr>
        <xdr:cNvPr id="139" name="楕円 138"/>
        <xdr:cNvSpPr/>
      </xdr:nvSpPr>
      <xdr:spPr>
        <a:xfrm>
          <a:off x="4584700" y="98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69629</xdr:rowOff>
    </xdr:from>
    <xdr:ext cx="534377" cy="259045"/>
    <xdr:sp macro="" textlink="">
      <xdr:nvSpPr>
        <xdr:cNvPr id="140" name="総務費該当値テキスト"/>
        <xdr:cNvSpPr txBox="1"/>
      </xdr:nvSpPr>
      <xdr:spPr>
        <a:xfrm>
          <a:off x="4686300" y="984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118360</xdr:rowOff>
    </xdr:from>
    <xdr:to>
      <xdr:col>20</xdr:col>
      <xdr:colOff>38100</xdr:colOff>
      <xdr:row>57</xdr:row>
      <xdr:rowOff>48510</xdr:rowOff>
    </xdr:to>
    <xdr:sp macro="" textlink="">
      <xdr:nvSpPr>
        <xdr:cNvPr id="141" name="楕円 140"/>
        <xdr:cNvSpPr/>
      </xdr:nvSpPr>
      <xdr:spPr>
        <a:xfrm>
          <a:off x="3746500" y="97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65037</xdr:rowOff>
    </xdr:from>
    <xdr:ext cx="599010" cy="259045"/>
    <xdr:sp macro="" textlink="">
      <xdr:nvSpPr>
        <xdr:cNvPr id="142" name="テキスト ボックス 141"/>
        <xdr:cNvSpPr txBox="1"/>
      </xdr:nvSpPr>
      <xdr:spPr>
        <a:xfrm>
          <a:off x="3497795" y="949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93446</xdr:rowOff>
    </xdr:from>
    <xdr:to>
      <xdr:col>15</xdr:col>
      <xdr:colOff>101600</xdr:colOff>
      <xdr:row>57</xdr:row>
      <xdr:rowOff>23596</xdr:rowOff>
    </xdr:to>
    <xdr:sp macro="" textlink="">
      <xdr:nvSpPr>
        <xdr:cNvPr id="143" name="楕円 142"/>
        <xdr:cNvSpPr/>
      </xdr:nvSpPr>
      <xdr:spPr>
        <a:xfrm>
          <a:off x="2857500" y="96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40123</xdr:rowOff>
    </xdr:from>
    <xdr:ext cx="599010" cy="259045"/>
    <xdr:sp macro="" textlink="">
      <xdr:nvSpPr>
        <xdr:cNvPr id="144" name="テキスト ボックス 143"/>
        <xdr:cNvSpPr txBox="1"/>
      </xdr:nvSpPr>
      <xdr:spPr>
        <a:xfrm>
          <a:off x="2608795" y="946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44404</xdr:rowOff>
    </xdr:from>
    <xdr:to>
      <xdr:col>10</xdr:col>
      <xdr:colOff>165100</xdr:colOff>
      <xdr:row>57</xdr:row>
      <xdr:rowOff>146004</xdr:rowOff>
    </xdr:to>
    <xdr:sp macro="" textlink="">
      <xdr:nvSpPr>
        <xdr:cNvPr id="145" name="楕円 144"/>
        <xdr:cNvSpPr/>
      </xdr:nvSpPr>
      <xdr:spPr>
        <a:xfrm>
          <a:off x="1968500" y="98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162531</xdr:rowOff>
    </xdr:from>
    <xdr:ext cx="599010" cy="259045"/>
    <xdr:sp macro="" textlink="">
      <xdr:nvSpPr>
        <xdr:cNvPr id="146" name="テキスト ボックス 145"/>
        <xdr:cNvSpPr txBox="1"/>
      </xdr:nvSpPr>
      <xdr:spPr>
        <a:xfrm>
          <a:off x="1719795" y="959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4472</xdr:rowOff>
    </xdr:from>
    <xdr:to>
      <xdr:col>6</xdr:col>
      <xdr:colOff>38100</xdr:colOff>
      <xdr:row>57</xdr:row>
      <xdr:rowOff>106072</xdr:rowOff>
    </xdr:to>
    <xdr:sp macro="" textlink="">
      <xdr:nvSpPr>
        <xdr:cNvPr id="147" name="楕円 146"/>
        <xdr:cNvSpPr/>
      </xdr:nvSpPr>
      <xdr:spPr>
        <a:xfrm>
          <a:off x="1079500" y="97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122599</xdr:rowOff>
    </xdr:from>
    <xdr:ext cx="599010" cy="259045"/>
    <xdr:sp macro="" textlink="">
      <xdr:nvSpPr>
        <xdr:cNvPr id="148" name="テキスト ボックス 147"/>
        <xdr:cNvSpPr txBox="1"/>
      </xdr:nvSpPr>
      <xdr:spPr>
        <a:xfrm>
          <a:off x="830795" y="955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156395</xdr:rowOff>
    </xdr:from>
    <xdr:to>
      <xdr:col>24</xdr:col>
      <xdr:colOff>63500</xdr:colOff>
      <xdr:row>74</xdr:row>
      <xdr:rowOff>61763</xdr:rowOff>
    </xdr:to>
    <xdr:cxnSp macro="">
      <xdr:nvCxnSpPr>
        <xdr:cNvPr id="178" name="直線コネクタ 177"/>
        <xdr:cNvCxnSpPr/>
      </xdr:nvCxnSpPr>
      <xdr:spPr>
        <a:xfrm flipV="1">
          <a:off x="3797300" y="12672245"/>
          <a:ext cx="838200" cy="7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61763</xdr:rowOff>
    </xdr:from>
    <xdr:to>
      <xdr:col>19</xdr:col>
      <xdr:colOff>177800</xdr:colOff>
      <xdr:row>74</xdr:row>
      <xdr:rowOff>88874</xdr:rowOff>
    </xdr:to>
    <xdr:cxnSp macro="">
      <xdr:nvCxnSpPr>
        <xdr:cNvPr id="181" name="直線コネクタ 180"/>
        <xdr:cNvCxnSpPr/>
      </xdr:nvCxnSpPr>
      <xdr:spPr>
        <a:xfrm flipV="1">
          <a:off x="2908300" y="12749063"/>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88874</xdr:rowOff>
    </xdr:from>
    <xdr:to>
      <xdr:col>15</xdr:col>
      <xdr:colOff>50800</xdr:colOff>
      <xdr:row>74</xdr:row>
      <xdr:rowOff>89522</xdr:rowOff>
    </xdr:to>
    <xdr:cxnSp macro="">
      <xdr:nvCxnSpPr>
        <xdr:cNvPr id="184" name="直線コネクタ 183"/>
        <xdr:cNvCxnSpPr/>
      </xdr:nvCxnSpPr>
      <xdr:spPr>
        <a:xfrm flipV="1">
          <a:off x="2019300" y="1277617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56048</xdr:rowOff>
    </xdr:from>
    <xdr:to>
      <xdr:col>10</xdr:col>
      <xdr:colOff>114300</xdr:colOff>
      <xdr:row>74</xdr:row>
      <xdr:rowOff>89522</xdr:rowOff>
    </xdr:to>
    <xdr:cxnSp macro="">
      <xdr:nvCxnSpPr>
        <xdr:cNvPr id="187" name="直線コネクタ 186"/>
        <xdr:cNvCxnSpPr/>
      </xdr:nvCxnSpPr>
      <xdr:spPr>
        <a:xfrm>
          <a:off x="1130300" y="12743348"/>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105595</xdr:rowOff>
    </xdr:from>
    <xdr:to>
      <xdr:col>24</xdr:col>
      <xdr:colOff>114300</xdr:colOff>
      <xdr:row>74</xdr:row>
      <xdr:rowOff>35745</xdr:rowOff>
    </xdr:to>
    <xdr:sp macro="" textlink="">
      <xdr:nvSpPr>
        <xdr:cNvPr id="197" name="楕円 196"/>
        <xdr:cNvSpPr/>
      </xdr:nvSpPr>
      <xdr:spPr>
        <a:xfrm>
          <a:off x="4584700" y="126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128472</xdr:rowOff>
    </xdr:from>
    <xdr:ext cx="599010" cy="259045"/>
    <xdr:sp macro="" textlink="">
      <xdr:nvSpPr>
        <xdr:cNvPr id="198" name="民生費該当値テキスト"/>
        <xdr:cNvSpPr txBox="1"/>
      </xdr:nvSpPr>
      <xdr:spPr>
        <a:xfrm>
          <a:off x="4686300" y="1247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10963</xdr:rowOff>
    </xdr:from>
    <xdr:to>
      <xdr:col>20</xdr:col>
      <xdr:colOff>38100</xdr:colOff>
      <xdr:row>74</xdr:row>
      <xdr:rowOff>112563</xdr:rowOff>
    </xdr:to>
    <xdr:sp macro="" textlink="">
      <xdr:nvSpPr>
        <xdr:cNvPr id="199" name="楕円 198"/>
        <xdr:cNvSpPr/>
      </xdr:nvSpPr>
      <xdr:spPr>
        <a:xfrm>
          <a:off x="3746500" y="126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129090</xdr:rowOff>
    </xdr:from>
    <xdr:ext cx="599010" cy="259045"/>
    <xdr:sp macro="" textlink="">
      <xdr:nvSpPr>
        <xdr:cNvPr id="200" name="テキスト ボックス 199"/>
        <xdr:cNvSpPr txBox="1"/>
      </xdr:nvSpPr>
      <xdr:spPr>
        <a:xfrm>
          <a:off x="3497795" y="124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38074</xdr:rowOff>
    </xdr:from>
    <xdr:to>
      <xdr:col>15</xdr:col>
      <xdr:colOff>101600</xdr:colOff>
      <xdr:row>74</xdr:row>
      <xdr:rowOff>139674</xdr:rowOff>
    </xdr:to>
    <xdr:sp macro="" textlink="">
      <xdr:nvSpPr>
        <xdr:cNvPr id="201" name="楕円 200"/>
        <xdr:cNvSpPr/>
      </xdr:nvSpPr>
      <xdr:spPr>
        <a:xfrm>
          <a:off x="2857500" y="127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156201</xdr:rowOff>
    </xdr:from>
    <xdr:ext cx="599010" cy="259045"/>
    <xdr:sp macro="" textlink="">
      <xdr:nvSpPr>
        <xdr:cNvPr id="202" name="テキスト ボックス 201"/>
        <xdr:cNvSpPr txBox="1"/>
      </xdr:nvSpPr>
      <xdr:spPr>
        <a:xfrm>
          <a:off x="2608795" y="1250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38722</xdr:rowOff>
    </xdr:from>
    <xdr:to>
      <xdr:col>10</xdr:col>
      <xdr:colOff>165100</xdr:colOff>
      <xdr:row>74</xdr:row>
      <xdr:rowOff>140322</xdr:rowOff>
    </xdr:to>
    <xdr:sp macro="" textlink="">
      <xdr:nvSpPr>
        <xdr:cNvPr id="203" name="楕円 202"/>
        <xdr:cNvSpPr/>
      </xdr:nvSpPr>
      <xdr:spPr>
        <a:xfrm>
          <a:off x="1968500" y="127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156849</xdr:rowOff>
    </xdr:from>
    <xdr:ext cx="599010" cy="259045"/>
    <xdr:sp macro="" textlink="">
      <xdr:nvSpPr>
        <xdr:cNvPr id="204" name="テキスト ボックス 203"/>
        <xdr:cNvSpPr txBox="1"/>
      </xdr:nvSpPr>
      <xdr:spPr>
        <a:xfrm>
          <a:off x="1719795" y="12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5248</xdr:rowOff>
    </xdr:from>
    <xdr:to>
      <xdr:col>6</xdr:col>
      <xdr:colOff>38100</xdr:colOff>
      <xdr:row>74</xdr:row>
      <xdr:rowOff>106848</xdr:rowOff>
    </xdr:to>
    <xdr:sp macro="" textlink="">
      <xdr:nvSpPr>
        <xdr:cNvPr id="205" name="楕円 204"/>
        <xdr:cNvSpPr/>
      </xdr:nvSpPr>
      <xdr:spPr>
        <a:xfrm>
          <a:off x="1079500" y="126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123375</xdr:rowOff>
    </xdr:from>
    <xdr:ext cx="599010" cy="259045"/>
    <xdr:sp macro="" textlink="">
      <xdr:nvSpPr>
        <xdr:cNvPr id="206" name="テキスト ボックス 205"/>
        <xdr:cNvSpPr txBox="1"/>
      </xdr:nvSpPr>
      <xdr:spPr>
        <a:xfrm>
          <a:off x="830795" y="1246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125851</xdr:rowOff>
    </xdr:from>
    <xdr:to>
      <xdr:col>24</xdr:col>
      <xdr:colOff>63500</xdr:colOff>
      <xdr:row>97</xdr:row>
      <xdr:rowOff>56642</xdr:rowOff>
    </xdr:to>
    <xdr:cxnSp macro="">
      <xdr:nvCxnSpPr>
        <xdr:cNvPr id="239" name="直線コネクタ 238"/>
        <xdr:cNvCxnSpPr/>
      </xdr:nvCxnSpPr>
      <xdr:spPr>
        <a:xfrm flipV="1">
          <a:off x="3797300" y="16413601"/>
          <a:ext cx="838200" cy="27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56642</xdr:rowOff>
    </xdr:from>
    <xdr:to>
      <xdr:col>19</xdr:col>
      <xdr:colOff>177800</xdr:colOff>
      <xdr:row>97</xdr:row>
      <xdr:rowOff>81121</xdr:rowOff>
    </xdr:to>
    <xdr:cxnSp macro="">
      <xdr:nvCxnSpPr>
        <xdr:cNvPr id="242" name="直線コネクタ 241"/>
        <xdr:cNvCxnSpPr/>
      </xdr:nvCxnSpPr>
      <xdr:spPr>
        <a:xfrm flipV="1">
          <a:off x="2908300" y="16687292"/>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81121</xdr:rowOff>
    </xdr:from>
    <xdr:to>
      <xdr:col>15</xdr:col>
      <xdr:colOff>50800</xdr:colOff>
      <xdr:row>97</xdr:row>
      <xdr:rowOff>162483</xdr:rowOff>
    </xdr:to>
    <xdr:cxnSp macro="">
      <xdr:nvCxnSpPr>
        <xdr:cNvPr id="245" name="直線コネクタ 244"/>
        <xdr:cNvCxnSpPr/>
      </xdr:nvCxnSpPr>
      <xdr:spPr>
        <a:xfrm flipV="1">
          <a:off x="2019300" y="16711771"/>
          <a:ext cx="889000" cy="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162483</xdr:rowOff>
    </xdr:from>
    <xdr:to>
      <xdr:col>10</xdr:col>
      <xdr:colOff>114300</xdr:colOff>
      <xdr:row>98</xdr:row>
      <xdr:rowOff>31114</xdr:rowOff>
    </xdr:to>
    <xdr:cxnSp macro="">
      <xdr:nvCxnSpPr>
        <xdr:cNvPr id="248" name="直線コネクタ 247"/>
        <xdr:cNvCxnSpPr/>
      </xdr:nvCxnSpPr>
      <xdr:spPr>
        <a:xfrm flipV="1">
          <a:off x="1130300" y="16793133"/>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75051</xdr:rowOff>
    </xdr:from>
    <xdr:to>
      <xdr:col>24</xdr:col>
      <xdr:colOff>114300</xdr:colOff>
      <xdr:row>96</xdr:row>
      <xdr:rowOff>5201</xdr:rowOff>
    </xdr:to>
    <xdr:sp macro="" textlink="">
      <xdr:nvSpPr>
        <xdr:cNvPr id="258" name="楕円 257"/>
        <xdr:cNvSpPr/>
      </xdr:nvSpPr>
      <xdr:spPr>
        <a:xfrm>
          <a:off x="4584700" y="163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97928</xdr:rowOff>
    </xdr:from>
    <xdr:ext cx="534377" cy="259045"/>
    <xdr:sp macro="" textlink="">
      <xdr:nvSpPr>
        <xdr:cNvPr id="259" name="衛生費該当値テキスト"/>
        <xdr:cNvSpPr txBox="1"/>
      </xdr:nvSpPr>
      <xdr:spPr>
        <a:xfrm>
          <a:off x="4686300" y="162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5842</xdr:rowOff>
    </xdr:from>
    <xdr:to>
      <xdr:col>20</xdr:col>
      <xdr:colOff>38100</xdr:colOff>
      <xdr:row>97</xdr:row>
      <xdr:rowOff>107442</xdr:rowOff>
    </xdr:to>
    <xdr:sp macro="" textlink="">
      <xdr:nvSpPr>
        <xdr:cNvPr id="260" name="楕円 259"/>
        <xdr:cNvSpPr/>
      </xdr:nvSpPr>
      <xdr:spPr>
        <a:xfrm>
          <a:off x="3746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98569</xdr:rowOff>
    </xdr:from>
    <xdr:ext cx="534377" cy="259045"/>
    <xdr:sp macro="" textlink="">
      <xdr:nvSpPr>
        <xdr:cNvPr id="261" name="テキスト ボックス 260"/>
        <xdr:cNvSpPr txBox="1"/>
      </xdr:nvSpPr>
      <xdr:spPr>
        <a:xfrm>
          <a:off x="3530111" y="167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30321</xdr:rowOff>
    </xdr:from>
    <xdr:to>
      <xdr:col>15</xdr:col>
      <xdr:colOff>101600</xdr:colOff>
      <xdr:row>97</xdr:row>
      <xdr:rowOff>131921</xdr:rowOff>
    </xdr:to>
    <xdr:sp macro="" textlink="">
      <xdr:nvSpPr>
        <xdr:cNvPr id="262" name="楕円 261"/>
        <xdr:cNvSpPr/>
      </xdr:nvSpPr>
      <xdr:spPr>
        <a:xfrm>
          <a:off x="2857500" y="166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123048</xdr:rowOff>
    </xdr:from>
    <xdr:ext cx="534377" cy="259045"/>
    <xdr:sp macro="" textlink="">
      <xdr:nvSpPr>
        <xdr:cNvPr id="263" name="テキスト ボックス 262"/>
        <xdr:cNvSpPr txBox="1"/>
      </xdr:nvSpPr>
      <xdr:spPr>
        <a:xfrm>
          <a:off x="2641111" y="1675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111683</xdr:rowOff>
    </xdr:from>
    <xdr:to>
      <xdr:col>10</xdr:col>
      <xdr:colOff>165100</xdr:colOff>
      <xdr:row>98</xdr:row>
      <xdr:rowOff>41833</xdr:rowOff>
    </xdr:to>
    <xdr:sp macro="" textlink="">
      <xdr:nvSpPr>
        <xdr:cNvPr id="264" name="楕円 263"/>
        <xdr:cNvSpPr/>
      </xdr:nvSpPr>
      <xdr:spPr>
        <a:xfrm>
          <a:off x="1968500" y="167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32960</xdr:rowOff>
    </xdr:from>
    <xdr:ext cx="534377" cy="259045"/>
    <xdr:sp macro="" textlink="">
      <xdr:nvSpPr>
        <xdr:cNvPr id="265" name="テキスト ボックス 264"/>
        <xdr:cNvSpPr txBox="1"/>
      </xdr:nvSpPr>
      <xdr:spPr>
        <a:xfrm>
          <a:off x="1752111" y="168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151764</xdr:rowOff>
    </xdr:from>
    <xdr:to>
      <xdr:col>6</xdr:col>
      <xdr:colOff>38100</xdr:colOff>
      <xdr:row>98</xdr:row>
      <xdr:rowOff>81914</xdr:rowOff>
    </xdr:to>
    <xdr:sp macro="" textlink="">
      <xdr:nvSpPr>
        <xdr:cNvPr id="266" name="楕円 265"/>
        <xdr:cNvSpPr/>
      </xdr:nvSpPr>
      <xdr:spPr>
        <a:xfrm>
          <a:off x="1079500" y="167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73041</xdr:rowOff>
    </xdr:from>
    <xdr:ext cx="534377" cy="259045"/>
    <xdr:sp macro="" textlink="">
      <xdr:nvSpPr>
        <xdr:cNvPr id="267" name="テキスト ボックス 266"/>
        <xdr:cNvSpPr txBox="1"/>
      </xdr:nvSpPr>
      <xdr:spPr>
        <a:xfrm>
          <a:off x="863111" y="16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18542</xdr:rowOff>
    </xdr:to>
    <xdr:cxnSp macro="">
      <xdr:nvCxnSpPr>
        <xdr:cNvPr id="298" name="直線コネクタ 297"/>
        <xdr:cNvCxnSpPr/>
      </xdr:nvCxnSpPr>
      <xdr:spPr>
        <a:xfrm flipV="1">
          <a:off x="9639300" y="65290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18542</xdr:rowOff>
    </xdr:from>
    <xdr:to>
      <xdr:col>50</xdr:col>
      <xdr:colOff>114300</xdr:colOff>
      <xdr:row>38</xdr:row>
      <xdr:rowOff>24094</xdr:rowOff>
    </xdr:to>
    <xdr:cxnSp macro="">
      <xdr:nvCxnSpPr>
        <xdr:cNvPr id="301" name="直線コネクタ 300"/>
        <xdr:cNvCxnSpPr/>
      </xdr:nvCxnSpPr>
      <xdr:spPr>
        <a:xfrm flipV="1">
          <a:off x="8750300" y="6533642"/>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24094</xdr:rowOff>
    </xdr:from>
    <xdr:to>
      <xdr:col>45</xdr:col>
      <xdr:colOff>177800</xdr:colOff>
      <xdr:row>38</xdr:row>
      <xdr:rowOff>30625</xdr:rowOff>
    </xdr:to>
    <xdr:cxnSp macro="">
      <xdr:nvCxnSpPr>
        <xdr:cNvPr id="304" name="直線コネクタ 303"/>
        <xdr:cNvCxnSpPr/>
      </xdr:nvCxnSpPr>
      <xdr:spPr>
        <a:xfrm flipV="1">
          <a:off x="7861300" y="653919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30625</xdr:rowOff>
    </xdr:from>
    <xdr:to>
      <xdr:col>41</xdr:col>
      <xdr:colOff>50800</xdr:colOff>
      <xdr:row>38</xdr:row>
      <xdr:rowOff>35197</xdr:rowOff>
    </xdr:to>
    <xdr:cxnSp macro="">
      <xdr:nvCxnSpPr>
        <xdr:cNvPr id="307" name="直線コネクタ 306"/>
        <xdr:cNvCxnSpPr/>
      </xdr:nvCxnSpPr>
      <xdr:spPr>
        <a:xfrm flipV="1">
          <a:off x="6972300" y="65457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7" name="楕円 316"/>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157497</xdr:rowOff>
    </xdr:from>
    <xdr:ext cx="378565" cy="259045"/>
    <xdr:sp macro="" textlink="">
      <xdr:nvSpPr>
        <xdr:cNvPr id="318" name="労働費該当値テキスト"/>
        <xdr:cNvSpPr txBox="1"/>
      </xdr:nvSpPr>
      <xdr:spPr>
        <a:xfrm>
          <a:off x="10528300" y="632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139192</xdr:rowOff>
    </xdr:from>
    <xdr:to>
      <xdr:col>50</xdr:col>
      <xdr:colOff>165100</xdr:colOff>
      <xdr:row>38</xdr:row>
      <xdr:rowOff>69342</xdr:rowOff>
    </xdr:to>
    <xdr:sp macro="" textlink="">
      <xdr:nvSpPr>
        <xdr:cNvPr id="319" name="楕円 318"/>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85869</xdr:rowOff>
    </xdr:from>
    <xdr:ext cx="378565" cy="259045"/>
    <xdr:sp macro="" textlink="">
      <xdr:nvSpPr>
        <xdr:cNvPr id="320" name="テキスト ボックス 319"/>
        <xdr:cNvSpPr txBox="1"/>
      </xdr:nvSpPr>
      <xdr:spPr>
        <a:xfrm>
          <a:off x="9450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144744</xdr:rowOff>
    </xdr:from>
    <xdr:to>
      <xdr:col>46</xdr:col>
      <xdr:colOff>38100</xdr:colOff>
      <xdr:row>38</xdr:row>
      <xdr:rowOff>74894</xdr:rowOff>
    </xdr:to>
    <xdr:sp macro="" textlink="">
      <xdr:nvSpPr>
        <xdr:cNvPr id="321" name="楕円 320"/>
        <xdr:cNvSpPr/>
      </xdr:nvSpPr>
      <xdr:spPr>
        <a:xfrm>
          <a:off x="8699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66021</xdr:rowOff>
    </xdr:from>
    <xdr:ext cx="378565" cy="259045"/>
    <xdr:sp macro="" textlink="">
      <xdr:nvSpPr>
        <xdr:cNvPr id="322" name="テキスト ボックス 321"/>
        <xdr:cNvSpPr txBox="1"/>
      </xdr:nvSpPr>
      <xdr:spPr>
        <a:xfrm>
          <a:off x="8561017" y="658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151275</xdr:rowOff>
    </xdr:from>
    <xdr:to>
      <xdr:col>41</xdr:col>
      <xdr:colOff>101600</xdr:colOff>
      <xdr:row>38</xdr:row>
      <xdr:rowOff>81425</xdr:rowOff>
    </xdr:to>
    <xdr:sp macro="" textlink="">
      <xdr:nvSpPr>
        <xdr:cNvPr id="323" name="楕円 322"/>
        <xdr:cNvSpPr/>
      </xdr:nvSpPr>
      <xdr:spPr>
        <a:xfrm>
          <a:off x="7810500" y="64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72552</xdr:rowOff>
    </xdr:from>
    <xdr:ext cx="378565" cy="259045"/>
    <xdr:sp macro="" textlink="">
      <xdr:nvSpPr>
        <xdr:cNvPr id="324" name="テキスト ボックス 323"/>
        <xdr:cNvSpPr txBox="1"/>
      </xdr:nvSpPr>
      <xdr:spPr>
        <a:xfrm>
          <a:off x="7672017" y="658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155847</xdr:rowOff>
    </xdr:from>
    <xdr:to>
      <xdr:col>36</xdr:col>
      <xdr:colOff>165100</xdr:colOff>
      <xdr:row>38</xdr:row>
      <xdr:rowOff>85997</xdr:rowOff>
    </xdr:to>
    <xdr:sp macro="" textlink="">
      <xdr:nvSpPr>
        <xdr:cNvPr id="325" name="楕円 324"/>
        <xdr:cNvSpPr/>
      </xdr:nvSpPr>
      <xdr:spPr>
        <a:xfrm>
          <a:off x="6921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77124</xdr:rowOff>
    </xdr:from>
    <xdr:ext cx="378565" cy="259045"/>
    <xdr:sp macro="" textlink="">
      <xdr:nvSpPr>
        <xdr:cNvPr id="326" name="テキスト ボックス 325"/>
        <xdr:cNvSpPr txBox="1"/>
      </xdr:nvSpPr>
      <xdr:spPr>
        <a:xfrm>
          <a:off x="6783017" y="659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167919</xdr:rowOff>
    </xdr:from>
    <xdr:to>
      <xdr:col>55</xdr:col>
      <xdr:colOff>0</xdr:colOff>
      <xdr:row>57</xdr:row>
      <xdr:rowOff>43332</xdr:rowOff>
    </xdr:to>
    <xdr:cxnSp macro="">
      <xdr:nvCxnSpPr>
        <xdr:cNvPr id="355" name="直線コネクタ 354"/>
        <xdr:cNvCxnSpPr/>
      </xdr:nvCxnSpPr>
      <xdr:spPr>
        <a:xfrm flipV="1">
          <a:off x="9639300" y="9769119"/>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162116</xdr:rowOff>
    </xdr:from>
    <xdr:to>
      <xdr:col>50</xdr:col>
      <xdr:colOff>114300</xdr:colOff>
      <xdr:row>57</xdr:row>
      <xdr:rowOff>43332</xdr:rowOff>
    </xdr:to>
    <xdr:cxnSp macro="">
      <xdr:nvCxnSpPr>
        <xdr:cNvPr id="358" name="直線コネクタ 357"/>
        <xdr:cNvCxnSpPr/>
      </xdr:nvCxnSpPr>
      <xdr:spPr>
        <a:xfrm>
          <a:off x="8750300" y="9763316"/>
          <a:ext cx="8890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162116</xdr:rowOff>
    </xdr:from>
    <xdr:to>
      <xdr:col>45</xdr:col>
      <xdr:colOff>177800</xdr:colOff>
      <xdr:row>57</xdr:row>
      <xdr:rowOff>7277</xdr:rowOff>
    </xdr:to>
    <xdr:cxnSp macro="">
      <xdr:nvCxnSpPr>
        <xdr:cNvPr id="361" name="直線コネクタ 360"/>
        <xdr:cNvCxnSpPr/>
      </xdr:nvCxnSpPr>
      <xdr:spPr>
        <a:xfrm flipV="1">
          <a:off x="7861300" y="9763316"/>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114998</xdr:rowOff>
    </xdr:from>
    <xdr:to>
      <xdr:col>41</xdr:col>
      <xdr:colOff>50800</xdr:colOff>
      <xdr:row>57</xdr:row>
      <xdr:rowOff>7277</xdr:rowOff>
    </xdr:to>
    <xdr:cxnSp macro="">
      <xdr:nvCxnSpPr>
        <xdr:cNvPr id="364" name="直線コネクタ 363"/>
        <xdr:cNvCxnSpPr/>
      </xdr:nvCxnSpPr>
      <xdr:spPr>
        <a:xfrm>
          <a:off x="6972300" y="9544748"/>
          <a:ext cx="889000" cy="2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117119</xdr:rowOff>
    </xdr:from>
    <xdr:to>
      <xdr:col>55</xdr:col>
      <xdr:colOff>50800</xdr:colOff>
      <xdr:row>57</xdr:row>
      <xdr:rowOff>47269</xdr:rowOff>
    </xdr:to>
    <xdr:sp macro="" textlink="">
      <xdr:nvSpPr>
        <xdr:cNvPr id="374" name="楕円 373"/>
        <xdr:cNvSpPr/>
      </xdr:nvSpPr>
      <xdr:spPr>
        <a:xfrm>
          <a:off x="10426700" y="97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95546</xdr:rowOff>
    </xdr:from>
    <xdr:ext cx="534377" cy="259045"/>
    <xdr:sp macro="" textlink="">
      <xdr:nvSpPr>
        <xdr:cNvPr id="375" name="農林水産業費該当値テキスト"/>
        <xdr:cNvSpPr txBox="1"/>
      </xdr:nvSpPr>
      <xdr:spPr>
        <a:xfrm>
          <a:off x="10528300" y="96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163982</xdr:rowOff>
    </xdr:from>
    <xdr:to>
      <xdr:col>50</xdr:col>
      <xdr:colOff>165100</xdr:colOff>
      <xdr:row>57</xdr:row>
      <xdr:rowOff>94132</xdr:rowOff>
    </xdr:to>
    <xdr:sp macro="" textlink="">
      <xdr:nvSpPr>
        <xdr:cNvPr id="376" name="楕円 375"/>
        <xdr:cNvSpPr/>
      </xdr:nvSpPr>
      <xdr:spPr>
        <a:xfrm>
          <a:off x="9588500" y="97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85259</xdr:rowOff>
    </xdr:from>
    <xdr:ext cx="534377" cy="259045"/>
    <xdr:sp macro="" textlink="">
      <xdr:nvSpPr>
        <xdr:cNvPr id="377" name="テキスト ボックス 376"/>
        <xdr:cNvSpPr txBox="1"/>
      </xdr:nvSpPr>
      <xdr:spPr>
        <a:xfrm>
          <a:off x="9372111" y="98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111316</xdr:rowOff>
    </xdr:from>
    <xdr:to>
      <xdr:col>46</xdr:col>
      <xdr:colOff>38100</xdr:colOff>
      <xdr:row>57</xdr:row>
      <xdr:rowOff>41466</xdr:rowOff>
    </xdr:to>
    <xdr:sp macro="" textlink="">
      <xdr:nvSpPr>
        <xdr:cNvPr id="378" name="楕円 377"/>
        <xdr:cNvSpPr/>
      </xdr:nvSpPr>
      <xdr:spPr>
        <a:xfrm>
          <a:off x="8699500" y="97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32593</xdr:rowOff>
    </xdr:from>
    <xdr:ext cx="534377" cy="259045"/>
    <xdr:sp macro="" textlink="">
      <xdr:nvSpPr>
        <xdr:cNvPr id="379" name="テキスト ボックス 378"/>
        <xdr:cNvSpPr txBox="1"/>
      </xdr:nvSpPr>
      <xdr:spPr>
        <a:xfrm>
          <a:off x="8483111" y="98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127927</xdr:rowOff>
    </xdr:from>
    <xdr:to>
      <xdr:col>41</xdr:col>
      <xdr:colOff>101600</xdr:colOff>
      <xdr:row>57</xdr:row>
      <xdr:rowOff>58077</xdr:rowOff>
    </xdr:to>
    <xdr:sp macro="" textlink="">
      <xdr:nvSpPr>
        <xdr:cNvPr id="380" name="楕円 379"/>
        <xdr:cNvSpPr/>
      </xdr:nvSpPr>
      <xdr:spPr>
        <a:xfrm>
          <a:off x="7810500" y="97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49204</xdr:rowOff>
    </xdr:from>
    <xdr:ext cx="534377" cy="259045"/>
    <xdr:sp macro="" textlink="">
      <xdr:nvSpPr>
        <xdr:cNvPr id="381" name="テキスト ボックス 380"/>
        <xdr:cNvSpPr txBox="1"/>
      </xdr:nvSpPr>
      <xdr:spPr>
        <a:xfrm>
          <a:off x="7594111" y="98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64198</xdr:rowOff>
    </xdr:from>
    <xdr:to>
      <xdr:col>36</xdr:col>
      <xdr:colOff>165100</xdr:colOff>
      <xdr:row>55</xdr:row>
      <xdr:rowOff>165798</xdr:rowOff>
    </xdr:to>
    <xdr:sp macro="" textlink="">
      <xdr:nvSpPr>
        <xdr:cNvPr id="382" name="楕円 381"/>
        <xdr:cNvSpPr/>
      </xdr:nvSpPr>
      <xdr:spPr>
        <a:xfrm>
          <a:off x="6921500" y="94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10875</xdr:rowOff>
    </xdr:from>
    <xdr:ext cx="534377" cy="259045"/>
    <xdr:sp macro="" textlink="">
      <xdr:nvSpPr>
        <xdr:cNvPr id="383" name="テキスト ボックス 382"/>
        <xdr:cNvSpPr txBox="1"/>
      </xdr:nvSpPr>
      <xdr:spPr>
        <a:xfrm>
          <a:off x="6705111" y="92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68087</xdr:rowOff>
    </xdr:from>
    <xdr:to>
      <xdr:col>55</xdr:col>
      <xdr:colOff>0</xdr:colOff>
      <xdr:row>78</xdr:row>
      <xdr:rowOff>115674</xdr:rowOff>
    </xdr:to>
    <xdr:cxnSp macro="">
      <xdr:nvCxnSpPr>
        <xdr:cNvPr id="412" name="直線コネクタ 411"/>
        <xdr:cNvCxnSpPr/>
      </xdr:nvCxnSpPr>
      <xdr:spPr>
        <a:xfrm flipV="1">
          <a:off x="9639300" y="13441187"/>
          <a:ext cx="8382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114142</xdr:rowOff>
    </xdr:from>
    <xdr:to>
      <xdr:col>50</xdr:col>
      <xdr:colOff>114300</xdr:colOff>
      <xdr:row>78</xdr:row>
      <xdr:rowOff>115674</xdr:rowOff>
    </xdr:to>
    <xdr:cxnSp macro="">
      <xdr:nvCxnSpPr>
        <xdr:cNvPr id="415" name="直線コネクタ 414"/>
        <xdr:cNvCxnSpPr/>
      </xdr:nvCxnSpPr>
      <xdr:spPr>
        <a:xfrm>
          <a:off x="8750300" y="13487242"/>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114142</xdr:rowOff>
    </xdr:from>
    <xdr:to>
      <xdr:col>45</xdr:col>
      <xdr:colOff>177800</xdr:colOff>
      <xdr:row>78</xdr:row>
      <xdr:rowOff>130716</xdr:rowOff>
    </xdr:to>
    <xdr:cxnSp macro="">
      <xdr:nvCxnSpPr>
        <xdr:cNvPr id="418" name="直線コネクタ 417"/>
        <xdr:cNvCxnSpPr/>
      </xdr:nvCxnSpPr>
      <xdr:spPr>
        <a:xfrm flipV="1">
          <a:off x="7861300" y="13487242"/>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121397</xdr:rowOff>
    </xdr:from>
    <xdr:to>
      <xdr:col>41</xdr:col>
      <xdr:colOff>50800</xdr:colOff>
      <xdr:row>78</xdr:row>
      <xdr:rowOff>130716</xdr:rowOff>
    </xdr:to>
    <xdr:cxnSp macro="">
      <xdr:nvCxnSpPr>
        <xdr:cNvPr id="421" name="直線コネクタ 420"/>
        <xdr:cNvCxnSpPr/>
      </xdr:nvCxnSpPr>
      <xdr:spPr>
        <a:xfrm>
          <a:off x="6972300" y="13494497"/>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17287</xdr:rowOff>
    </xdr:from>
    <xdr:to>
      <xdr:col>55</xdr:col>
      <xdr:colOff>50800</xdr:colOff>
      <xdr:row>78</xdr:row>
      <xdr:rowOff>118887</xdr:rowOff>
    </xdr:to>
    <xdr:sp macro="" textlink="">
      <xdr:nvSpPr>
        <xdr:cNvPr id="431" name="楕円 430"/>
        <xdr:cNvSpPr/>
      </xdr:nvSpPr>
      <xdr:spPr>
        <a:xfrm>
          <a:off x="10426700" y="133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64874</xdr:rowOff>
    </xdr:from>
    <xdr:to>
      <xdr:col>50</xdr:col>
      <xdr:colOff>165100</xdr:colOff>
      <xdr:row>78</xdr:row>
      <xdr:rowOff>166474</xdr:rowOff>
    </xdr:to>
    <xdr:sp macro="" textlink="">
      <xdr:nvSpPr>
        <xdr:cNvPr id="433" name="楕円 432"/>
        <xdr:cNvSpPr/>
      </xdr:nvSpPr>
      <xdr:spPr>
        <a:xfrm>
          <a:off x="9588500" y="134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157601</xdr:rowOff>
    </xdr:from>
    <xdr:ext cx="534377" cy="259045"/>
    <xdr:sp macro="" textlink="">
      <xdr:nvSpPr>
        <xdr:cNvPr id="434" name="テキスト ボックス 433"/>
        <xdr:cNvSpPr txBox="1"/>
      </xdr:nvSpPr>
      <xdr:spPr>
        <a:xfrm>
          <a:off x="9372111" y="1353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63342</xdr:rowOff>
    </xdr:from>
    <xdr:to>
      <xdr:col>46</xdr:col>
      <xdr:colOff>38100</xdr:colOff>
      <xdr:row>78</xdr:row>
      <xdr:rowOff>164942</xdr:rowOff>
    </xdr:to>
    <xdr:sp macro="" textlink="">
      <xdr:nvSpPr>
        <xdr:cNvPr id="435" name="楕円 434"/>
        <xdr:cNvSpPr/>
      </xdr:nvSpPr>
      <xdr:spPr>
        <a:xfrm>
          <a:off x="8699500" y="134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156069</xdr:rowOff>
    </xdr:from>
    <xdr:ext cx="534377" cy="259045"/>
    <xdr:sp macro="" textlink="">
      <xdr:nvSpPr>
        <xdr:cNvPr id="436" name="テキスト ボックス 435"/>
        <xdr:cNvSpPr txBox="1"/>
      </xdr:nvSpPr>
      <xdr:spPr>
        <a:xfrm>
          <a:off x="8483111" y="135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79916</xdr:rowOff>
    </xdr:from>
    <xdr:to>
      <xdr:col>41</xdr:col>
      <xdr:colOff>101600</xdr:colOff>
      <xdr:row>79</xdr:row>
      <xdr:rowOff>10066</xdr:rowOff>
    </xdr:to>
    <xdr:sp macro="" textlink="">
      <xdr:nvSpPr>
        <xdr:cNvPr id="437" name="楕円 436"/>
        <xdr:cNvSpPr/>
      </xdr:nvSpPr>
      <xdr:spPr>
        <a:xfrm>
          <a:off x="7810500" y="134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1193</xdr:rowOff>
    </xdr:from>
    <xdr:ext cx="534377" cy="259045"/>
    <xdr:sp macro="" textlink="">
      <xdr:nvSpPr>
        <xdr:cNvPr id="438" name="テキスト ボックス 437"/>
        <xdr:cNvSpPr txBox="1"/>
      </xdr:nvSpPr>
      <xdr:spPr>
        <a:xfrm>
          <a:off x="7594111" y="135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70597</xdr:rowOff>
    </xdr:from>
    <xdr:to>
      <xdr:col>36</xdr:col>
      <xdr:colOff>165100</xdr:colOff>
      <xdr:row>79</xdr:row>
      <xdr:rowOff>747</xdr:rowOff>
    </xdr:to>
    <xdr:sp macro="" textlink="">
      <xdr:nvSpPr>
        <xdr:cNvPr id="439" name="楕円 438"/>
        <xdr:cNvSpPr/>
      </xdr:nvSpPr>
      <xdr:spPr>
        <a:xfrm>
          <a:off x="6921500" y="1344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163324</xdr:rowOff>
    </xdr:from>
    <xdr:ext cx="534377" cy="259045"/>
    <xdr:sp macro="" textlink="">
      <xdr:nvSpPr>
        <xdr:cNvPr id="440" name="テキスト ボックス 439"/>
        <xdr:cNvSpPr txBox="1"/>
      </xdr:nvSpPr>
      <xdr:spPr>
        <a:xfrm>
          <a:off x="6705111" y="135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136680</xdr:rowOff>
    </xdr:from>
    <xdr:to>
      <xdr:col>55</xdr:col>
      <xdr:colOff>0</xdr:colOff>
      <xdr:row>97</xdr:row>
      <xdr:rowOff>138624</xdr:rowOff>
    </xdr:to>
    <xdr:cxnSp macro="">
      <xdr:nvCxnSpPr>
        <xdr:cNvPr id="473" name="直線コネクタ 472"/>
        <xdr:cNvCxnSpPr/>
      </xdr:nvCxnSpPr>
      <xdr:spPr>
        <a:xfrm>
          <a:off x="9639300" y="16767330"/>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154693</xdr:rowOff>
    </xdr:from>
    <xdr:to>
      <xdr:col>50</xdr:col>
      <xdr:colOff>114300</xdr:colOff>
      <xdr:row>97</xdr:row>
      <xdr:rowOff>136680</xdr:rowOff>
    </xdr:to>
    <xdr:cxnSp macro="">
      <xdr:nvCxnSpPr>
        <xdr:cNvPr id="476" name="直線コネクタ 475"/>
        <xdr:cNvCxnSpPr/>
      </xdr:nvCxnSpPr>
      <xdr:spPr>
        <a:xfrm>
          <a:off x="8750300" y="16613893"/>
          <a:ext cx="889000" cy="15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154693</xdr:rowOff>
    </xdr:from>
    <xdr:to>
      <xdr:col>45</xdr:col>
      <xdr:colOff>177800</xdr:colOff>
      <xdr:row>97</xdr:row>
      <xdr:rowOff>104800</xdr:rowOff>
    </xdr:to>
    <xdr:cxnSp macro="">
      <xdr:nvCxnSpPr>
        <xdr:cNvPr id="479" name="直線コネクタ 478"/>
        <xdr:cNvCxnSpPr/>
      </xdr:nvCxnSpPr>
      <xdr:spPr>
        <a:xfrm flipV="1">
          <a:off x="7861300" y="16613893"/>
          <a:ext cx="889000" cy="1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104800</xdr:rowOff>
    </xdr:from>
    <xdr:to>
      <xdr:col>41</xdr:col>
      <xdr:colOff>50800</xdr:colOff>
      <xdr:row>97</xdr:row>
      <xdr:rowOff>167999</xdr:rowOff>
    </xdr:to>
    <xdr:cxnSp macro="">
      <xdr:nvCxnSpPr>
        <xdr:cNvPr id="482" name="直線コネクタ 481"/>
        <xdr:cNvCxnSpPr/>
      </xdr:nvCxnSpPr>
      <xdr:spPr>
        <a:xfrm flipV="1">
          <a:off x="6972300" y="16735450"/>
          <a:ext cx="8890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87824</xdr:rowOff>
    </xdr:from>
    <xdr:to>
      <xdr:col>55</xdr:col>
      <xdr:colOff>50800</xdr:colOff>
      <xdr:row>98</xdr:row>
      <xdr:rowOff>17974</xdr:rowOff>
    </xdr:to>
    <xdr:sp macro="" textlink="">
      <xdr:nvSpPr>
        <xdr:cNvPr id="492" name="楕円 491"/>
        <xdr:cNvSpPr/>
      </xdr:nvSpPr>
      <xdr:spPr>
        <a:xfrm>
          <a:off x="10426700" y="167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66251</xdr:rowOff>
    </xdr:from>
    <xdr:ext cx="534377" cy="259045"/>
    <xdr:sp macro="" textlink="">
      <xdr:nvSpPr>
        <xdr:cNvPr id="493" name="土木費該当値テキスト"/>
        <xdr:cNvSpPr txBox="1"/>
      </xdr:nvSpPr>
      <xdr:spPr>
        <a:xfrm>
          <a:off x="10528300" y="1669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85880</xdr:rowOff>
    </xdr:from>
    <xdr:to>
      <xdr:col>50</xdr:col>
      <xdr:colOff>165100</xdr:colOff>
      <xdr:row>98</xdr:row>
      <xdr:rowOff>16030</xdr:rowOff>
    </xdr:to>
    <xdr:sp macro="" textlink="">
      <xdr:nvSpPr>
        <xdr:cNvPr id="494" name="楕円 493"/>
        <xdr:cNvSpPr/>
      </xdr:nvSpPr>
      <xdr:spPr>
        <a:xfrm>
          <a:off x="9588500" y="16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7157</xdr:rowOff>
    </xdr:from>
    <xdr:ext cx="534377" cy="259045"/>
    <xdr:sp macro="" textlink="">
      <xdr:nvSpPr>
        <xdr:cNvPr id="495" name="テキスト ボックス 494"/>
        <xdr:cNvSpPr txBox="1"/>
      </xdr:nvSpPr>
      <xdr:spPr>
        <a:xfrm>
          <a:off x="9372111" y="16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103893</xdr:rowOff>
    </xdr:from>
    <xdr:to>
      <xdr:col>46</xdr:col>
      <xdr:colOff>38100</xdr:colOff>
      <xdr:row>97</xdr:row>
      <xdr:rowOff>34043</xdr:rowOff>
    </xdr:to>
    <xdr:sp macro="" textlink="">
      <xdr:nvSpPr>
        <xdr:cNvPr id="496" name="楕円 495"/>
        <xdr:cNvSpPr/>
      </xdr:nvSpPr>
      <xdr:spPr>
        <a:xfrm>
          <a:off x="8699500" y="165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25170</xdr:rowOff>
    </xdr:from>
    <xdr:ext cx="534377" cy="259045"/>
    <xdr:sp macro="" textlink="">
      <xdr:nvSpPr>
        <xdr:cNvPr id="497" name="テキスト ボックス 496"/>
        <xdr:cNvSpPr txBox="1"/>
      </xdr:nvSpPr>
      <xdr:spPr>
        <a:xfrm>
          <a:off x="8483111" y="166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54000</xdr:rowOff>
    </xdr:from>
    <xdr:to>
      <xdr:col>41</xdr:col>
      <xdr:colOff>101600</xdr:colOff>
      <xdr:row>97</xdr:row>
      <xdr:rowOff>155600</xdr:rowOff>
    </xdr:to>
    <xdr:sp macro="" textlink="">
      <xdr:nvSpPr>
        <xdr:cNvPr id="498" name="楕円 497"/>
        <xdr:cNvSpPr/>
      </xdr:nvSpPr>
      <xdr:spPr>
        <a:xfrm>
          <a:off x="7810500" y="166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146727</xdr:rowOff>
    </xdr:from>
    <xdr:ext cx="534377" cy="259045"/>
    <xdr:sp macro="" textlink="">
      <xdr:nvSpPr>
        <xdr:cNvPr id="499" name="テキスト ボックス 498"/>
        <xdr:cNvSpPr txBox="1"/>
      </xdr:nvSpPr>
      <xdr:spPr>
        <a:xfrm>
          <a:off x="7594111" y="1677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117199</xdr:rowOff>
    </xdr:from>
    <xdr:to>
      <xdr:col>36</xdr:col>
      <xdr:colOff>165100</xdr:colOff>
      <xdr:row>98</xdr:row>
      <xdr:rowOff>47349</xdr:rowOff>
    </xdr:to>
    <xdr:sp macro="" textlink="">
      <xdr:nvSpPr>
        <xdr:cNvPr id="500" name="楕円 499"/>
        <xdr:cNvSpPr/>
      </xdr:nvSpPr>
      <xdr:spPr>
        <a:xfrm>
          <a:off x="6921500" y="167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38476</xdr:rowOff>
    </xdr:from>
    <xdr:ext cx="534377" cy="259045"/>
    <xdr:sp macro="" textlink="">
      <xdr:nvSpPr>
        <xdr:cNvPr id="501" name="テキスト ボックス 500"/>
        <xdr:cNvSpPr txBox="1"/>
      </xdr:nvSpPr>
      <xdr:spPr>
        <a:xfrm>
          <a:off x="6705111" y="168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1721</xdr:rowOff>
    </xdr:from>
    <xdr:to>
      <xdr:col>85</xdr:col>
      <xdr:colOff>127000</xdr:colOff>
      <xdr:row>36</xdr:row>
      <xdr:rowOff>23838</xdr:rowOff>
    </xdr:to>
    <xdr:cxnSp macro="">
      <xdr:nvCxnSpPr>
        <xdr:cNvPr id="530" name="直線コネクタ 529"/>
        <xdr:cNvCxnSpPr/>
      </xdr:nvCxnSpPr>
      <xdr:spPr>
        <a:xfrm flipV="1">
          <a:off x="15481300" y="6173921"/>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23838</xdr:rowOff>
    </xdr:from>
    <xdr:to>
      <xdr:col>81</xdr:col>
      <xdr:colOff>50800</xdr:colOff>
      <xdr:row>37</xdr:row>
      <xdr:rowOff>30867</xdr:rowOff>
    </xdr:to>
    <xdr:cxnSp macro="">
      <xdr:nvCxnSpPr>
        <xdr:cNvPr id="533" name="直線コネクタ 532"/>
        <xdr:cNvCxnSpPr/>
      </xdr:nvCxnSpPr>
      <xdr:spPr>
        <a:xfrm flipV="1">
          <a:off x="14592300" y="6196038"/>
          <a:ext cx="889000" cy="1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30867</xdr:rowOff>
    </xdr:from>
    <xdr:to>
      <xdr:col>76</xdr:col>
      <xdr:colOff>114300</xdr:colOff>
      <xdr:row>37</xdr:row>
      <xdr:rowOff>75635</xdr:rowOff>
    </xdr:to>
    <xdr:cxnSp macro="">
      <xdr:nvCxnSpPr>
        <xdr:cNvPr id="536" name="直線コネクタ 535"/>
        <xdr:cNvCxnSpPr/>
      </xdr:nvCxnSpPr>
      <xdr:spPr>
        <a:xfrm flipV="1">
          <a:off x="13703300" y="6374517"/>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75635</xdr:rowOff>
    </xdr:from>
    <xdr:to>
      <xdr:col>71</xdr:col>
      <xdr:colOff>177800</xdr:colOff>
      <xdr:row>37</xdr:row>
      <xdr:rowOff>99619</xdr:rowOff>
    </xdr:to>
    <xdr:cxnSp macro="">
      <xdr:nvCxnSpPr>
        <xdr:cNvPr id="539" name="直線コネクタ 538"/>
        <xdr:cNvCxnSpPr/>
      </xdr:nvCxnSpPr>
      <xdr:spPr>
        <a:xfrm flipV="1">
          <a:off x="12814300" y="6419285"/>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122371</xdr:rowOff>
    </xdr:from>
    <xdr:to>
      <xdr:col>85</xdr:col>
      <xdr:colOff>177800</xdr:colOff>
      <xdr:row>36</xdr:row>
      <xdr:rowOff>52521</xdr:rowOff>
    </xdr:to>
    <xdr:sp macro="" textlink="">
      <xdr:nvSpPr>
        <xdr:cNvPr id="549" name="楕円 548"/>
        <xdr:cNvSpPr/>
      </xdr:nvSpPr>
      <xdr:spPr>
        <a:xfrm>
          <a:off x="16268700" y="61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145248</xdr:rowOff>
    </xdr:from>
    <xdr:ext cx="534377" cy="259045"/>
    <xdr:sp macro="" textlink="">
      <xdr:nvSpPr>
        <xdr:cNvPr id="550" name="消防費該当値テキスト"/>
        <xdr:cNvSpPr txBox="1"/>
      </xdr:nvSpPr>
      <xdr:spPr>
        <a:xfrm>
          <a:off x="16370300" y="59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144488</xdr:rowOff>
    </xdr:from>
    <xdr:to>
      <xdr:col>81</xdr:col>
      <xdr:colOff>101600</xdr:colOff>
      <xdr:row>36</xdr:row>
      <xdr:rowOff>74638</xdr:rowOff>
    </xdr:to>
    <xdr:sp macro="" textlink="">
      <xdr:nvSpPr>
        <xdr:cNvPr id="551" name="楕円 550"/>
        <xdr:cNvSpPr/>
      </xdr:nvSpPr>
      <xdr:spPr>
        <a:xfrm>
          <a:off x="15430500" y="61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91165</xdr:rowOff>
    </xdr:from>
    <xdr:ext cx="534377" cy="259045"/>
    <xdr:sp macro="" textlink="">
      <xdr:nvSpPr>
        <xdr:cNvPr id="552" name="テキスト ボックス 551"/>
        <xdr:cNvSpPr txBox="1"/>
      </xdr:nvSpPr>
      <xdr:spPr>
        <a:xfrm>
          <a:off x="15214111" y="59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151517</xdr:rowOff>
    </xdr:from>
    <xdr:to>
      <xdr:col>76</xdr:col>
      <xdr:colOff>165100</xdr:colOff>
      <xdr:row>37</xdr:row>
      <xdr:rowOff>81667</xdr:rowOff>
    </xdr:to>
    <xdr:sp macro="" textlink="">
      <xdr:nvSpPr>
        <xdr:cNvPr id="553" name="楕円 552"/>
        <xdr:cNvSpPr/>
      </xdr:nvSpPr>
      <xdr:spPr>
        <a:xfrm>
          <a:off x="14541500" y="63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72794</xdr:rowOff>
    </xdr:from>
    <xdr:ext cx="534377" cy="259045"/>
    <xdr:sp macro="" textlink="">
      <xdr:nvSpPr>
        <xdr:cNvPr id="554" name="テキスト ボックス 553"/>
        <xdr:cNvSpPr txBox="1"/>
      </xdr:nvSpPr>
      <xdr:spPr>
        <a:xfrm>
          <a:off x="14325111" y="64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24835</xdr:rowOff>
    </xdr:from>
    <xdr:to>
      <xdr:col>72</xdr:col>
      <xdr:colOff>38100</xdr:colOff>
      <xdr:row>37</xdr:row>
      <xdr:rowOff>126435</xdr:rowOff>
    </xdr:to>
    <xdr:sp macro="" textlink="">
      <xdr:nvSpPr>
        <xdr:cNvPr id="555" name="楕円 554"/>
        <xdr:cNvSpPr/>
      </xdr:nvSpPr>
      <xdr:spPr>
        <a:xfrm>
          <a:off x="13652500" y="63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117562</xdr:rowOff>
    </xdr:from>
    <xdr:ext cx="534377" cy="259045"/>
    <xdr:sp macro="" textlink="">
      <xdr:nvSpPr>
        <xdr:cNvPr id="556" name="テキスト ボックス 555"/>
        <xdr:cNvSpPr txBox="1"/>
      </xdr:nvSpPr>
      <xdr:spPr>
        <a:xfrm>
          <a:off x="13436111" y="646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48819</xdr:rowOff>
    </xdr:from>
    <xdr:to>
      <xdr:col>67</xdr:col>
      <xdr:colOff>101600</xdr:colOff>
      <xdr:row>37</xdr:row>
      <xdr:rowOff>150419</xdr:rowOff>
    </xdr:to>
    <xdr:sp macro="" textlink="">
      <xdr:nvSpPr>
        <xdr:cNvPr id="557" name="楕円 556"/>
        <xdr:cNvSpPr/>
      </xdr:nvSpPr>
      <xdr:spPr>
        <a:xfrm>
          <a:off x="12763500" y="6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141546</xdr:rowOff>
    </xdr:from>
    <xdr:ext cx="534377" cy="259045"/>
    <xdr:sp macro="" textlink="">
      <xdr:nvSpPr>
        <xdr:cNvPr id="558" name="テキスト ボックス 557"/>
        <xdr:cNvSpPr txBox="1"/>
      </xdr:nvSpPr>
      <xdr:spPr>
        <a:xfrm>
          <a:off x="12547111" y="64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158895</xdr:rowOff>
    </xdr:from>
    <xdr:to>
      <xdr:col>85</xdr:col>
      <xdr:colOff>127000</xdr:colOff>
      <xdr:row>57</xdr:row>
      <xdr:rowOff>44762</xdr:rowOff>
    </xdr:to>
    <xdr:cxnSp macro="">
      <xdr:nvCxnSpPr>
        <xdr:cNvPr id="587" name="直線コネクタ 586"/>
        <xdr:cNvCxnSpPr/>
      </xdr:nvCxnSpPr>
      <xdr:spPr>
        <a:xfrm flipV="1">
          <a:off x="15481300" y="9760095"/>
          <a:ext cx="838200" cy="5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44762</xdr:rowOff>
    </xdr:from>
    <xdr:to>
      <xdr:col>81</xdr:col>
      <xdr:colOff>50800</xdr:colOff>
      <xdr:row>57</xdr:row>
      <xdr:rowOff>117579</xdr:rowOff>
    </xdr:to>
    <xdr:cxnSp macro="">
      <xdr:nvCxnSpPr>
        <xdr:cNvPr id="590" name="直線コネクタ 589"/>
        <xdr:cNvCxnSpPr/>
      </xdr:nvCxnSpPr>
      <xdr:spPr>
        <a:xfrm flipV="1">
          <a:off x="14592300" y="9817412"/>
          <a:ext cx="889000" cy="7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117579</xdr:rowOff>
    </xdr:from>
    <xdr:to>
      <xdr:col>76</xdr:col>
      <xdr:colOff>114300</xdr:colOff>
      <xdr:row>57</xdr:row>
      <xdr:rowOff>130084</xdr:rowOff>
    </xdr:to>
    <xdr:cxnSp macro="">
      <xdr:nvCxnSpPr>
        <xdr:cNvPr id="593" name="直線コネクタ 592"/>
        <xdr:cNvCxnSpPr/>
      </xdr:nvCxnSpPr>
      <xdr:spPr>
        <a:xfrm flipV="1">
          <a:off x="13703300" y="9890229"/>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130084</xdr:rowOff>
    </xdr:from>
    <xdr:to>
      <xdr:col>71</xdr:col>
      <xdr:colOff>177800</xdr:colOff>
      <xdr:row>57</xdr:row>
      <xdr:rowOff>132369</xdr:rowOff>
    </xdr:to>
    <xdr:cxnSp macro="">
      <xdr:nvCxnSpPr>
        <xdr:cNvPr id="596" name="直線コネクタ 595"/>
        <xdr:cNvCxnSpPr/>
      </xdr:nvCxnSpPr>
      <xdr:spPr>
        <a:xfrm flipV="1">
          <a:off x="12814300" y="990273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108095</xdr:rowOff>
    </xdr:from>
    <xdr:to>
      <xdr:col>85</xdr:col>
      <xdr:colOff>177800</xdr:colOff>
      <xdr:row>57</xdr:row>
      <xdr:rowOff>38245</xdr:rowOff>
    </xdr:to>
    <xdr:sp macro="" textlink="">
      <xdr:nvSpPr>
        <xdr:cNvPr id="606" name="楕円 605"/>
        <xdr:cNvSpPr/>
      </xdr:nvSpPr>
      <xdr:spPr>
        <a:xfrm>
          <a:off x="16268700" y="97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86522</xdr:rowOff>
    </xdr:from>
    <xdr:ext cx="534377" cy="259045"/>
    <xdr:sp macro="" textlink="">
      <xdr:nvSpPr>
        <xdr:cNvPr id="607" name="教育費該当値テキスト"/>
        <xdr:cNvSpPr txBox="1"/>
      </xdr:nvSpPr>
      <xdr:spPr>
        <a:xfrm>
          <a:off x="16370300" y="96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165412</xdr:rowOff>
    </xdr:from>
    <xdr:to>
      <xdr:col>81</xdr:col>
      <xdr:colOff>101600</xdr:colOff>
      <xdr:row>57</xdr:row>
      <xdr:rowOff>95562</xdr:rowOff>
    </xdr:to>
    <xdr:sp macro="" textlink="">
      <xdr:nvSpPr>
        <xdr:cNvPr id="608" name="楕円 607"/>
        <xdr:cNvSpPr/>
      </xdr:nvSpPr>
      <xdr:spPr>
        <a:xfrm>
          <a:off x="15430500" y="97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86689</xdr:rowOff>
    </xdr:from>
    <xdr:ext cx="534377" cy="259045"/>
    <xdr:sp macro="" textlink="">
      <xdr:nvSpPr>
        <xdr:cNvPr id="609" name="テキスト ボックス 608"/>
        <xdr:cNvSpPr txBox="1"/>
      </xdr:nvSpPr>
      <xdr:spPr>
        <a:xfrm>
          <a:off x="15214111" y="98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66779</xdr:rowOff>
    </xdr:from>
    <xdr:to>
      <xdr:col>76</xdr:col>
      <xdr:colOff>165100</xdr:colOff>
      <xdr:row>57</xdr:row>
      <xdr:rowOff>168379</xdr:rowOff>
    </xdr:to>
    <xdr:sp macro="" textlink="">
      <xdr:nvSpPr>
        <xdr:cNvPr id="610" name="楕円 609"/>
        <xdr:cNvSpPr/>
      </xdr:nvSpPr>
      <xdr:spPr>
        <a:xfrm>
          <a:off x="14541500" y="98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159506</xdr:rowOff>
    </xdr:from>
    <xdr:ext cx="534377" cy="259045"/>
    <xdr:sp macro="" textlink="">
      <xdr:nvSpPr>
        <xdr:cNvPr id="611" name="テキスト ボックス 610"/>
        <xdr:cNvSpPr txBox="1"/>
      </xdr:nvSpPr>
      <xdr:spPr>
        <a:xfrm>
          <a:off x="14325111" y="99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79284</xdr:rowOff>
    </xdr:from>
    <xdr:to>
      <xdr:col>72</xdr:col>
      <xdr:colOff>38100</xdr:colOff>
      <xdr:row>58</xdr:row>
      <xdr:rowOff>9434</xdr:rowOff>
    </xdr:to>
    <xdr:sp macro="" textlink="">
      <xdr:nvSpPr>
        <xdr:cNvPr id="612" name="楕円 611"/>
        <xdr:cNvSpPr/>
      </xdr:nvSpPr>
      <xdr:spPr>
        <a:xfrm>
          <a:off x="13652500" y="98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561</xdr:rowOff>
    </xdr:from>
    <xdr:ext cx="534377" cy="259045"/>
    <xdr:sp macro="" textlink="">
      <xdr:nvSpPr>
        <xdr:cNvPr id="613" name="テキスト ボックス 612"/>
        <xdr:cNvSpPr txBox="1"/>
      </xdr:nvSpPr>
      <xdr:spPr>
        <a:xfrm>
          <a:off x="13436111" y="99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81569</xdr:rowOff>
    </xdr:from>
    <xdr:to>
      <xdr:col>67</xdr:col>
      <xdr:colOff>101600</xdr:colOff>
      <xdr:row>58</xdr:row>
      <xdr:rowOff>11719</xdr:rowOff>
    </xdr:to>
    <xdr:sp macro="" textlink="">
      <xdr:nvSpPr>
        <xdr:cNvPr id="614" name="楕円 613"/>
        <xdr:cNvSpPr/>
      </xdr:nvSpPr>
      <xdr:spPr>
        <a:xfrm>
          <a:off x="12763500" y="98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2846</xdr:rowOff>
    </xdr:from>
    <xdr:ext cx="534377" cy="259045"/>
    <xdr:sp macro="" textlink="">
      <xdr:nvSpPr>
        <xdr:cNvPr id="615" name="テキスト ボックス 614"/>
        <xdr:cNvSpPr txBox="1"/>
      </xdr:nvSpPr>
      <xdr:spPr>
        <a:xfrm>
          <a:off x="12547111" y="99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28062</xdr:rowOff>
    </xdr:from>
    <xdr:to>
      <xdr:col>85</xdr:col>
      <xdr:colOff>127000</xdr:colOff>
      <xdr:row>79</xdr:row>
      <xdr:rowOff>60506</xdr:rowOff>
    </xdr:to>
    <xdr:cxnSp macro="">
      <xdr:nvCxnSpPr>
        <xdr:cNvPr id="646" name="直線コネクタ 645"/>
        <xdr:cNvCxnSpPr/>
      </xdr:nvCxnSpPr>
      <xdr:spPr>
        <a:xfrm>
          <a:off x="15481300" y="13572612"/>
          <a:ext cx="838200" cy="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28062</xdr:rowOff>
    </xdr:from>
    <xdr:to>
      <xdr:col>81</xdr:col>
      <xdr:colOff>50800</xdr:colOff>
      <xdr:row>79</xdr:row>
      <xdr:rowOff>46627</xdr:rowOff>
    </xdr:to>
    <xdr:cxnSp macro="">
      <xdr:nvCxnSpPr>
        <xdr:cNvPr id="649" name="直線コネクタ 648"/>
        <xdr:cNvCxnSpPr/>
      </xdr:nvCxnSpPr>
      <xdr:spPr>
        <a:xfrm flipV="1">
          <a:off x="14592300" y="13572612"/>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37500</xdr:rowOff>
    </xdr:from>
    <xdr:to>
      <xdr:col>76</xdr:col>
      <xdr:colOff>114300</xdr:colOff>
      <xdr:row>79</xdr:row>
      <xdr:rowOff>46627</xdr:rowOff>
    </xdr:to>
    <xdr:cxnSp macro="">
      <xdr:nvCxnSpPr>
        <xdr:cNvPr id="652" name="直線コネクタ 651"/>
        <xdr:cNvCxnSpPr/>
      </xdr:nvCxnSpPr>
      <xdr:spPr>
        <a:xfrm>
          <a:off x="13703300" y="13582050"/>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37500</xdr:rowOff>
    </xdr:from>
    <xdr:to>
      <xdr:col>71</xdr:col>
      <xdr:colOff>177800</xdr:colOff>
      <xdr:row>79</xdr:row>
      <xdr:rowOff>54970</xdr:rowOff>
    </xdr:to>
    <xdr:cxnSp macro="">
      <xdr:nvCxnSpPr>
        <xdr:cNvPr id="655" name="直線コネクタ 654"/>
        <xdr:cNvCxnSpPr/>
      </xdr:nvCxnSpPr>
      <xdr:spPr>
        <a:xfrm flipV="1">
          <a:off x="12814300" y="13582050"/>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9706</xdr:rowOff>
    </xdr:from>
    <xdr:to>
      <xdr:col>85</xdr:col>
      <xdr:colOff>177800</xdr:colOff>
      <xdr:row>79</xdr:row>
      <xdr:rowOff>111306</xdr:rowOff>
    </xdr:to>
    <xdr:sp macro="" textlink="">
      <xdr:nvSpPr>
        <xdr:cNvPr id="665" name="楕円 664"/>
        <xdr:cNvSpPr/>
      </xdr:nvSpPr>
      <xdr:spPr>
        <a:xfrm>
          <a:off x="16268700" y="135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96083</xdr:rowOff>
    </xdr:from>
    <xdr:ext cx="469744" cy="259045"/>
    <xdr:sp macro="" textlink="">
      <xdr:nvSpPr>
        <xdr:cNvPr id="666" name="災害復旧費該当値テキスト"/>
        <xdr:cNvSpPr txBox="1"/>
      </xdr:nvSpPr>
      <xdr:spPr>
        <a:xfrm>
          <a:off x="16370300" y="1346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148712</xdr:rowOff>
    </xdr:from>
    <xdr:to>
      <xdr:col>81</xdr:col>
      <xdr:colOff>101600</xdr:colOff>
      <xdr:row>79</xdr:row>
      <xdr:rowOff>78862</xdr:rowOff>
    </xdr:to>
    <xdr:sp macro="" textlink="">
      <xdr:nvSpPr>
        <xdr:cNvPr id="667" name="楕円 666"/>
        <xdr:cNvSpPr/>
      </xdr:nvSpPr>
      <xdr:spPr>
        <a:xfrm>
          <a:off x="15430500" y="13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69989</xdr:rowOff>
    </xdr:from>
    <xdr:ext cx="469744" cy="259045"/>
    <xdr:sp macro="" textlink="">
      <xdr:nvSpPr>
        <xdr:cNvPr id="668" name="テキスト ボックス 667"/>
        <xdr:cNvSpPr txBox="1"/>
      </xdr:nvSpPr>
      <xdr:spPr>
        <a:xfrm>
          <a:off x="15246428" y="136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167277</xdr:rowOff>
    </xdr:from>
    <xdr:to>
      <xdr:col>76</xdr:col>
      <xdr:colOff>165100</xdr:colOff>
      <xdr:row>79</xdr:row>
      <xdr:rowOff>97427</xdr:rowOff>
    </xdr:to>
    <xdr:sp macro="" textlink="">
      <xdr:nvSpPr>
        <xdr:cNvPr id="669" name="楕円 668"/>
        <xdr:cNvSpPr/>
      </xdr:nvSpPr>
      <xdr:spPr>
        <a:xfrm>
          <a:off x="14541500" y="135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88554</xdr:rowOff>
    </xdr:from>
    <xdr:ext cx="469744" cy="259045"/>
    <xdr:sp macro="" textlink="">
      <xdr:nvSpPr>
        <xdr:cNvPr id="670" name="テキスト ボックス 669"/>
        <xdr:cNvSpPr txBox="1"/>
      </xdr:nvSpPr>
      <xdr:spPr>
        <a:xfrm>
          <a:off x="14357428" y="136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158150</xdr:rowOff>
    </xdr:from>
    <xdr:to>
      <xdr:col>72</xdr:col>
      <xdr:colOff>38100</xdr:colOff>
      <xdr:row>79</xdr:row>
      <xdr:rowOff>88300</xdr:rowOff>
    </xdr:to>
    <xdr:sp macro="" textlink="">
      <xdr:nvSpPr>
        <xdr:cNvPr id="671" name="楕円 670"/>
        <xdr:cNvSpPr/>
      </xdr:nvSpPr>
      <xdr:spPr>
        <a:xfrm>
          <a:off x="13652500" y="135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79427</xdr:rowOff>
    </xdr:from>
    <xdr:ext cx="469744" cy="259045"/>
    <xdr:sp macro="" textlink="">
      <xdr:nvSpPr>
        <xdr:cNvPr id="672" name="テキスト ボックス 671"/>
        <xdr:cNvSpPr txBox="1"/>
      </xdr:nvSpPr>
      <xdr:spPr>
        <a:xfrm>
          <a:off x="13468428" y="1362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4170</xdr:rowOff>
    </xdr:from>
    <xdr:to>
      <xdr:col>67</xdr:col>
      <xdr:colOff>101600</xdr:colOff>
      <xdr:row>79</xdr:row>
      <xdr:rowOff>105770</xdr:rowOff>
    </xdr:to>
    <xdr:sp macro="" textlink="">
      <xdr:nvSpPr>
        <xdr:cNvPr id="673" name="楕円 672"/>
        <xdr:cNvSpPr/>
      </xdr:nvSpPr>
      <xdr:spPr>
        <a:xfrm>
          <a:off x="12763500" y="135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96897</xdr:rowOff>
    </xdr:from>
    <xdr:ext cx="469744" cy="259045"/>
    <xdr:sp macro="" textlink="">
      <xdr:nvSpPr>
        <xdr:cNvPr id="674" name="テキスト ボックス 673"/>
        <xdr:cNvSpPr txBox="1"/>
      </xdr:nvSpPr>
      <xdr:spPr>
        <a:xfrm>
          <a:off x="12579428" y="1364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95169</xdr:rowOff>
    </xdr:from>
    <xdr:to>
      <xdr:col>85</xdr:col>
      <xdr:colOff>127000</xdr:colOff>
      <xdr:row>98</xdr:row>
      <xdr:rowOff>108531</xdr:rowOff>
    </xdr:to>
    <xdr:cxnSp macro="">
      <xdr:nvCxnSpPr>
        <xdr:cNvPr id="705" name="直線コネクタ 704"/>
        <xdr:cNvCxnSpPr/>
      </xdr:nvCxnSpPr>
      <xdr:spPr>
        <a:xfrm>
          <a:off x="15481300" y="16897269"/>
          <a:ext cx="8382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95169</xdr:rowOff>
    </xdr:from>
    <xdr:to>
      <xdr:col>81</xdr:col>
      <xdr:colOff>50800</xdr:colOff>
      <xdr:row>98</xdr:row>
      <xdr:rowOff>112161</xdr:rowOff>
    </xdr:to>
    <xdr:cxnSp macro="">
      <xdr:nvCxnSpPr>
        <xdr:cNvPr id="708" name="直線コネクタ 707"/>
        <xdr:cNvCxnSpPr/>
      </xdr:nvCxnSpPr>
      <xdr:spPr>
        <a:xfrm flipV="1">
          <a:off x="14592300" y="16897269"/>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112161</xdr:rowOff>
    </xdr:from>
    <xdr:to>
      <xdr:col>76</xdr:col>
      <xdr:colOff>114300</xdr:colOff>
      <xdr:row>98</xdr:row>
      <xdr:rowOff>114956</xdr:rowOff>
    </xdr:to>
    <xdr:cxnSp macro="">
      <xdr:nvCxnSpPr>
        <xdr:cNvPr id="711" name="直線コネクタ 710"/>
        <xdr:cNvCxnSpPr/>
      </xdr:nvCxnSpPr>
      <xdr:spPr>
        <a:xfrm flipV="1">
          <a:off x="13703300" y="16914261"/>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100988</xdr:rowOff>
    </xdr:from>
    <xdr:to>
      <xdr:col>71</xdr:col>
      <xdr:colOff>177800</xdr:colOff>
      <xdr:row>98</xdr:row>
      <xdr:rowOff>114956</xdr:rowOff>
    </xdr:to>
    <xdr:cxnSp macro="">
      <xdr:nvCxnSpPr>
        <xdr:cNvPr id="714" name="直線コネクタ 713"/>
        <xdr:cNvCxnSpPr/>
      </xdr:nvCxnSpPr>
      <xdr:spPr>
        <a:xfrm>
          <a:off x="12814300" y="16903088"/>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57731</xdr:rowOff>
    </xdr:from>
    <xdr:to>
      <xdr:col>85</xdr:col>
      <xdr:colOff>177800</xdr:colOff>
      <xdr:row>98</xdr:row>
      <xdr:rowOff>159331</xdr:rowOff>
    </xdr:to>
    <xdr:sp macro="" textlink="">
      <xdr:nvSpPr>
        <xdr:cNvPr id="724" name="楕円 723"/>
        <xdr:cNvSpPr/>
      </xdr:nvSpPr>
      <xdr:spPr>
        <a:xfrm>
          <a:off x="16268700" y="168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144108</xdr:rowOff>
    </xdr:from>
    <xdr:ext cx="534377" cy="259045"/>
    <xdr:sp macro="" textlink="">
      <xdr:nvSpPr>
        <xdr:cNvPr id="725" name="公債費該当値テキスト"/>
        <xdr:cNvSpPr txBox="1"/>
      </xdr:nvSpPr>
      <xdr:spPr>
        <a:xfrm>
          <a:off x="16370300" y="1677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44369</xdr:rowOff>
    </xdr:from>
    <xdr:to>
      <xdr:col>81</xdr:col>
      <xdr:colOff>101600</xdr:colOff>
      <xdr:row>98</xdr:row>
      <xdr:rowOff>145969</xdr:rowOff>
    </xdr:to>
    <xdr:sp macro="" textlink="">
      <xdr:nvSpPr>
        <xdr:cNvPr id="726" name="楕円 725"/>
        <xdr:cNvSpPr/>
      </xdr:nvSpPr>
      <xdr:spPr>
        <a:xfrm>
          <a:off x="15430500" y="16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137096</xdr:rowOff>
    </xdr:from>
    <xdr:ext cx="534377" cy="259045"/>
    <xdr:sp macro="" textlink="">
      <xdr:nvSpPr>
        <xdr:cNvPr id="727" name="テキスト ボックス 726"/>
        <xdr:cNvSpPr txBox="1"/>
      </xdr:nvSpPr>
      <xdr:spPr>
        <a:xfrm>
          <a:off x="15214111" y="169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61361</xdr:rowOff>
    </xdr:from>
    <xdr:to>
      <xdr:col>76</xdr:col>
      <xdr:colOff>165100</xdr:colOff>
      <xdr:row>98</xdr:row>
      <xdr:rowOff>162961</xdr:rowOff>
    </xdr:to>
    <xdr:sp macro="" textlink="">
      <xdr:nvSpPr>
        <xdr:cNvPr id="728" name="楕円 727"/>
        <xdr:cNvSpPr/>
      </xdr:nvSpPr>
      <xdr:spPr>
        <a:xfrm>
          <a:off x="14541500" y="168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154088</xdr:rowOff>
    </xdr:from>
    <xdr:ext cx="534377" cy="259045"/>
    <xdr:sp macro="" textlink="">
      <xdr:nvSpPr>
        <xdr:cNvPr id="729" name="テキスト ボックス 728"/>
        <xdr:cNvSpPr txBox="1"/>
      </xdr:nvSpPr>
      <xdr:spPr>
        <a:xfrm>
          <a:off x="14325111" y="169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64156</xdr:rowOff>
    </xdr:from>
    <xdr:to>
      <xdr:col>72</xdr:col>
      <xdr:colOff>38100</xdr:colOff>
      <xdr:row>98</xdr:row>
      <xdr:rowOff>165756</xdr:rowOff>
    </xdr:to>
    <xdr:sp macro="" textlink="">
      <xdr:nvSpPr>
        <xdr:cNvPr id="730" name="楕円 729"/>
        <xdr:cNvSpPr/>
      </xdr:nvSpPr>
      <xdr:spPr>
        <a:xfrm>
          <a:off x="13652500" y="168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156883</xdr:rowOff>
    </xdr:from>
    <xdr:ext cx="534377" cy="259045"/>
    <xdr:sp macro="" textlink="">
      <xdr:nvSpPr>
        <xdr:cNvPr id="731" name="テキスト ボックス 730"/>
        <xdr:cNvSpPr txBox="1"/>
      </xdr:nvSpPr>
      <xdr:spPr>
        <a:xfrm>
          <a:off x="13436111" y="169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50188</xdr:rowOff>
    </xdr:from>
    <xdr:to>
      <xdr:col>67</xdr:col>
      <xdr:colOff>101600</xdr:colOff>
      <xdr:row>98</xdr:row>
      <xdr:rowOff>151788</xdr:rowOff>
    </xdr:to>
    <xdr:sp macro="" textlink="">
      <xdr:nvSpPr>
        <xdr:cNvPr id="732" name="楕円 731"/>
        <xdr:cNvSpPr/>
      </xdr:nvSpPr>
      <xdr:spPr>
        <a:xfrm>
          <a:off x="12763500" y="168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142915</xdr:rowOff>
    </xdr:from>
    <xdr:ext cx="534377" cy="259045"/>
    <xdr:sp macro="" textlink="">
      <xdr:nvSpPr>
        <xdr:cNvPr id="733" name="テキスト ボックス 732"/>
        <xdr:cNvSpPr txBox="1"/>
      </xdr:nvSpPr>
      <xdr:spPr>
        <a:xfrm>
          <a:off x="12547111" y="169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総務費は，前年度の市民交流施設整備事業が完了したことを主な要因として，減額となった。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衛生費は，北薩広域行政事務組合が行う新焼却処分場建設に伴う同組合への負担金が増加したことを主な要因として，増額となった。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農林水産業費は，活動火山周辺地域防災営農対策事業が７３百万円皆減となったが，畜産クラスター事業１４０百万円の実施によって，全体として増額となった。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商工費は，明治維新１５０周年事業が６３百万円，ふるさと納税事業に係る返礼品発送業務が８５百万円の増となったことにより，全体として増額となった。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教育費は，前年度の濵風ゆめみらい奨学金貸付基金造成に伴う繰出金が９９百万円皆減となったが，小中学校空調設備整備事業２１１百万円の皆増となったため，全体として増額となった。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災害復旧費は，農林水産施設，土木施設ともに減となったことにより，全体として減額となった。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財政調整基金は，将来に備えて，一定程度の基金残高を確保しており，健全な財政運営が図られている。今後も継続して，適正な基金管理に努める。</a:t>
          </a:r>
        </a:p>
        <a:p>
          <a:r>
            <a:rPr kumimoji="1" lang="ja-JP" altLang="en-US" sz="1200">
              <a:latin typeface="ＭＳ ゴシック" pitchFamily="49" charset="-128"/>
              <a:ea typeface="ＭＳ ゴシック" pitchFamily="49" charset="-128"/>
            </a:rPr>
            <a:t>　実質収支比率は，翌年度に</a:t>
          </a:r>
          <a:r>
            <a:rPr kumimoji="1" lang="ja-JP" altLang="en-US" sz="1200">
              <a:solidFill>
                <a:sysClr val="windowText" lastClr="000000"/>
              </a:solidFill>
              <a:latin typeface="ＭＳ ゴシック" pitchFamily="49" charset="-128"/>
              <a:ea typeface="ＭＳ ゴシック" pitchFamily="49" charset="-128"/>
            </a:rPr>
            <a:t>繰り越すべき財源の減少及び繰上償還を行わなかったことから令和元年度</a:t>
          </a:r>
          <a:r>
            <a:rPr kumimoji="1" lang="ja-JP" altLang="en-US" sz="1200">
              <a:latin typeface="ＭＳ ゴシック" pitchFamily="49" charset="-128"/>
              <a:ea typeface="ＭＳ ゴシック" pitchFamily="49" charset="-128"/>
            </a:rPr>
            <a:t>決算における実質収支比率は，０．４１ポイントの増加となっている。</a:t>
          </a:r>
        </a:p>
        <a:p>
          <a:r>
            <a:rPr kumimoji="1" lang="ja-JP" altLang="en-US" sz="1200">
              <a:latin typeface="ＭＳ ゴシック" pitchFamily="49" charset="-128"/>
              <a:ea typeface="ＭＳ ゴシック" pitchFamily="49" charset="-128"/>
            </a:rPr>
            <a:t>　現在進行中の大規模事業の財源とするため，可能な限り基金残高の確保を図り，事務事業の見直し等による更なるコスト抑制を行い，健全な財政運営に努める。</a:t>
          </a:r>
        </a:p>
        <a:p>
          <a:endParaRPr kumimoji="1" lang="ja-JP" altLang="en-US"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全会計において黒字で推移しており，連結実質赤字額は発生していないが，各特別会計とも財政運営が厳しい状況であり，一般会計からの繰出しが必要な状況である。</a:t>
          </a:r>
        </a:p>
        <a:p>
          <a:r>
            <a:rPr kumimoji="1" lang="ja-JP" altLang="en-US" sz="1400">
              <a:latin typeface="ＭＳ ゴシック" pitchFamily="49" charset="-128"/>
              <a:ea typeface="ＭＳ ゴシック" pitchFamily="49" charset="-128"/>
            </a:rPr>
            <a:t>　後期高齢者医療特別会計など各特別会計への繰出金が増加傾向にあるため，独立採算制の原則を堅持しつつ，歳入確保に努めるとともに，経営の合理化，効率化による歳出抑制に努め，健全財政の維持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12854856</v>
      </c>
      <c r="BO4" s="462"/>
      <c r="BP4" s="462"/>
      <c r="BQ4" s="462"/>
      <c r="BR4" s="462"/>
      <c r="BS4" s="462"/>
      <c r="BT4" s="462"/>
      <c r="BU4" s="463"/>
      <c r="BV4" s="461">
        <v>13045421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7.2</v>
      </c>
      <c r="CU4" s="646"/>
      <c r="CV4" s="646"/>
      <c r="CW4" s="646"/>
      <c r="CX4" s="646"/>
      <c r="CY4" s="646"/>
      <c r="CZ4" s="646"/>
      <c r="DA4" s="647"/>
      <c r="DB4" s="645">
        <v>6.8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12354617</v>
      </c>
      <c r="BO5" s="467"/>
      <c r="BP5" s="467"/>
      <c r="BQ5" s="467"/>
      <c r="BR5" s="467"/>
      <c r="BS5" s="467"/>
      <c r="BT5" s="467"/>
      <c r="BU5" s="468"/>
      <c r="BV5" s="466">
        <v>12469912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92.6</v>
      </c>
      <c r="CU5" s="437"/>
      <c r="CV5" s="437"/>
      <c r="CW5" s="437"/>
      <c r="CX5" s="437"/>
      <c r="CY5" s="437"/>
      <c r="CZ5" s="437"/>
      <c r="DA5" s="438"/>
      <c r="DB5" s="436">
        <v>92.3</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500239</v>
      </c>
      <c r="BO6" s="467"/>
      <c r="BP6" s="467"/>
      <c r="BQ6" s="467"/>
      <c r="BR6" s="467"/>
      <c r="BS6" s="467"/>
      <c r="BT6" s="467"/>
      <c r="BU6" s="468"/>
      <c r="BV6" s="466">
        <v>575509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v>
      </c>
      <c r="CU6" s="620"/>
      <c r="CV6" s="620"/>
      <c r="CW6" s="620"/>
      <c r="CX6" s="620"/>
      <c r="CY6" s="620"/>
      <c r="CZ6" s="620"/>
      <c r="DA6" s="621"/>
      <c r="DB6" s="619">
        <v>96.6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48747</v>
      </c>
      <c r="BO7" s="467"/>
      <c r="BP7" s="467"/>
      <c r="BQ7" s="467"/>
      <c r="BR7" s="467"/>
      <c r="BS7" s="467"/>
      <c r="BT7" s="467"/>
      <c r="BU7" s="468"/>
      <c r="BV7" s="466">
        <v>149637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6251681</v>
      </c>
      <c r="CU7" s="467"/>
      <c r="CV7" s="467"/>
      <c r="CW7" s="467"/>
      <c r="CX7" s="467"/>
      <c r="CY7" s="467"/>
      <c r="CZ7" s="467"/>
      <c r="DA7" s="468"/>
      <c r="DB7" s="466">
        <v>6255748</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451492</v>
      </c>
      <c r="BO8" s="467"/>
      <c r="BP8" s="467"/>
      <c r="BQ8" s="467"/>
      <c r="BR8" s="467"/>
      <c r="BS8" s="467"/>
      <c r="BT8" s="467"/>
      <c r="BU8" s="468"/>
      <c r="BV8" s="466">
        <v>425872</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0.37</v>
      </c>
      <c r="CU8" s="580"/>
      <c r="CV8" s="580"/>
      <c r="CW8" s="580"/>
      <c r="CX8" s="580"/>
      <c r="CY8" s="580"/>
      <c r="CZ8" s="580"/>
      <c r="DA8" s="581"/>
      <c r="DB8" s="579">
        <v>0.37</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21198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94</v>
      </c>
      <c r="AV9" s="524"/>
      <c r="AW9" s="524"/>
      <c r="AX9" s="524"/>
      <c r="AY9" s="446" t="s">
        <v>114</v>
      </c>
      <c r="AZ9" s="447"/>
      <c r="BA9" s="447"/>
      <c r="BB9" s="447"/>
      <c r="BC9" s="447"/>
      <c r="BD9" s="447"/>
      <c r="BE9" s="447"/>
      <c r="BF9" s="447"/>
      <c r="BG9" s="447"/>
      <c r="BH9" s="447"/>
      <c r="BI9" s="447"/>
      <c r="BJ9" s="447"/>
      <c r="BK9" s="447"/>
      <c r="BL9" s="447"/>
      <c r="BM9" s="448"/>
      <c r="BN9" s="466">
        <v>25620</v>
      </c>
      <c r="BO9" s="467"/>
      <c r="BP9" s="467"/>
      <c r="BQ9" s="467"/>
      <c r="BR9" s="467"/>
      <c r="BS9" s="467"/>
      <c r="BT9" s="467"/>
      <c r="BU9" s="468"/>
      <c r="BV9" s="466">
        <v>-153415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12.1</v>
      </c>
      <c r="CU9" s="437"/>
      <c r="CV9" s="437"/>
      <c r="CW9" s="437"/>
      <c r="CX9" s="437"/>
      <c r="CY9" s="437"/>
      <c r="CZ9" s="437"/>
      <c r="DA9" s="438"/>
      <c r="DB9" s="436">
        <v>13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116</v>
      </c>
      <c r="M10" s="440"/>
      <c r="N10" s="440"/>
      <c r="O10" s="440"/>
      <c r="P10" s="440"/>
      <c r="Q10" s="441"/>
      <c r="R10" s="442">
        <v>23154</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452458</v>
      </c>
      <c r="BO10" s="467"/>
      <c r="BP10" s="467"/>
      <c r="BQ10" s="467"/>
      <c r="BR10" s="467"/>
      <c r="BS10" s="467"/>
      <c r="BT10" s="467"/>
      <c r="BU10" s="468"/>
      <c r="BV10" s="466">
        <v>296347</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94214</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c r="A12" s="187"/>
      <c r="B12" s="582" t="s">
        <v>127</v>
      </c>
      <c r="C12" s="583"/>
      <c r="D12" s="583"/>
      <c r="E12" s="583"/>
      <c r="F12" s="583"/>
      <c r="G12" s="583"/>
      <c r="H12" s="583"/>
      <c r="I12" s="583"/>
      <c r="J12" s="583"/>
      <c r="K12" s="584"/>
      <c r="L12" s="591" t="s">
        <v>128</v>
      </c>
      <c r="M12" s="592"/>
      <c r="N12" s="592"/>
      <c r="O12" s="592"/>
      <c r="P12" s="592"/>
      <c r="Q12" s="593"/>
      <c r="R12" s="594">
        <v>20176</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132</v>
      </c>
      <c r="AV12" s="524"/>
      <c r="AW12" s="524"/>
      <c r="AX12" s="524"/>
      <c r="AY12" s="446" t="s">
        <v>133</v>
      </c>
      <c r="AZ12" s="447"/>
      <c r="BA12" s="447"/>
      <c r="BB12" s="447"/>
      <c r="BC12" s="447"/>
      <c r="BD12" s="447"/>
      <c r="BE12" s="447"/>
      <c r="BF12" s="447"/>
      <c r="BG12" s="447"/>
      <c r="BH12" s="447"/>
      <c r="BI12" s="447"/>
      <c r="BJ12" s="447"/>
      <c r="BK12" s="447"/>
      <c r="BL12" s="447"/>
      <c r="BM12" s="448"/>
      <c r="BN12" s="466">
        <v>228598</v>
      </c>
      <c r="BO12" s="467"/>
      <c r="BP12" s="467"/>
      <c r="BQ12" s="467"/>
      <c r="BR12" s="467"/>
      <c r="BS12" s="467"/>
      <c r="BT12" s="467"/>
      <c r="BU12" s="468"/>
      <c r="BV12" s="466">
        <v>297071</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135</v>
      </c>
      <c r="N13" s="567"/>
      <c r="O13" s="567"/>
      <c r="P13" s="567"/>
      <c r="Q13" s="568"/>
      <c r="R13" s="569">
        <v>20030</v>
      </c>
      <c r="S13" s="570"/>
      <c r="T13" s="570"/>
      <c r="U13" s="570"/>
      <c r="V13" s="571"/>
      <c r="W13" s="557" t="s">
        <v>136</v>
      </c>
      <c r="X13" s="479"/>
      <c r="Y13" s="479"/>
      <c r="Z13" s="479"/>
      <c r="AA13" s="479"/>
      <c r="AB13" s="480"/>
      <c r="AC13" s="442">
        <v>1421</v>
      </c>
      <c r="AD13" s="443"/>
      <c r="AE13" s="443"/>
      <c r="AF13" s="443"/>
      <c r="AG13" s="444"/>
      <c r="AH13" s="442">
        <v>1635</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249480</v>
      </c>
      <c r="BO13" s="467"/>
      <c r="BP13" s="467"/>
      <c r="BQ13" s="467"/>
      <c r="BR13" s="467"/>
      <c r="BS13" s="467"/>
      <c r="BT13" s="467"/>
      <c r="BU13" s="468"/>
      <c r="BV13" s="466">
        <v>-59925</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6.5</v>
      </c>
      <c r="CU13" s="437"/>
      <c r="CV13" s="437"/>
      <c r="CW13" s="437"/>
      <c r="CX13" s="437"/>
      <c r="CY13" s="437"/>
      <c r="CZ13" s="437"/>
      <c r="DA13" s="438"/>
      <c r="DB13" s="436">
        <v>6.6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141</v>
      </c>
      <c r="M14" s="603"/>
      <c r="N14" s="603"/>
      <c r="O14" s="603"/>
      <c r="P14" s="603"/>
      <c r="Q14" s="604"/>
      <c r="R14" s="569">
        <v>20590</v>
      </c>
      <c r="S14" s="570"/>
      <c r="T14" s="570"/>
      <c r="U14" s="570"/>
      <c r="V14" s="571"/>
      <c r="W14" s="572"/>
      <c r="X14" s="482"/>
      <c r="Y14" s="482"/>
      <c r="Z14" s="482"/>
      <c r="AA14" s="482"/>
      <c r="AB14" s="483"/>
      <c r="AC14" s="562">
        <v>14.4</v>
      </c>
      <c r="AD14" s="563"/>
      <c r="AE14" s="563"/>
      <c r="AF14" s="563"/>
      <c r="AG14" s="564"/>
      <c r="AH14" s="562">
        <v>15.9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143</v>
      </c>
      <c r="CU14" s="574"/>
      <c r="CV14" s="574"/>
      <c r="CW14" s="574"/>
      <c r="CX14" s="574"/>
      <c r="CY14" s="574"/>
      <c r="CZ14" s="574"/>
      <c r="DA14" s="575"/>
      <c r="DB14" s="573" t="s">
        <v>143</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135</v>
      </c>
      <c r="N15" s="567"/>
      <c r="O15" s="567"/>
      <c r="P15" s="567"/>
      <c r="Q15" s="568"/>
      <c r="R15" s="569">
        <v>20460</v>
      </c>
      <c r="S15" s="570"/>
      <c r="T15" s="570"/>
      <c r="U15" s="570"/>
      <c r="V15" s="571"/>
      <c r="W15" s="557" t="s">
        <v>144</v>
      </c>
      <c r="X15" s="479"/>
      <c r="Y15" s="479"/>
      <c r="Z15" s="479"/>
      <c r="AA15" s="479"/>
      <c r="AB15" s="480"/>
      <c r="AC15" s="442">
        <v>2573</v>
      </c>
      <c r="AD15" s="443"/>
      <c r="AE15" s="443"/>
      <c r="AF15" s="443"/>
      <c r="AG15" s="444"/>
      <c r="AH15" s="442">
        <v>2794</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2053328</v>
      </c>
      <c r="BO15" s="462"/>
      <c r="BP15" s="462"/>
      <c r="BQ15" s="462"/>
      <c r="BR15" s="462"/>
      <c r="BS15" s="462"/>
      <c r="BT15" s="462"/>
      <c r="BU15" s="463"/>
      <c r="BV15" s="461">
        <v>2015111</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26.1</v>
      </c>
      <c r="AD16" s="563"/>
      <c r="AE16" s="563"/>
      <c r="AF16" s="563"/>
      <c r="AG16" s="564"/>
      <c r="AH16" s="562">
        <v>27.1</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5488024</v>
      </c>
      <c r="BO16" s="467"/>
      <c r="BP16" s="467"/>
      <c r="BQ16" s="467"/>
      <c r="BR16" s="467"/>
      <c r="BS16" s="467"/>
      <c r="BT16" s="467"/>
      <c r="BU16" s="468"/>
      <c r="BV16" s="466">
        <v>5437243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5868</v>
      </c>
      <c r="AD17" s="443"/>
      <c r="AE17" s="443"/>
      <c r="AF17" s="443"/>
      <c r="AG17" s="444"/>
      <c r="AH17" s="442">
        <v>5874</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2601582</v>
      </c>
      <c r="BO17" s="467"/>
      <c r="BP17" s="467"/>
      <c r="BQ17" s="467"/>
      <c r="BR17" s="467"/>
      <c r="BS17" s="467"/>
      <c r="BT17" s="467"/>
      <c r="BU17" s="468"/>
      <c r="BV17" s="466">
        <v>2549502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154</v>
      </c>
      <c r="C18" s="529"/>
      <c r="D18" s="529"/>
      <c r="E18" s="530"/>
      <c r="F18" s="530"/>
      <c r="G18" s="530"/>
      <c r="H18" s="530"/>
      <c r="I18" s="530"/>
      <c r="J18" s="530"/>
      <c r="K18" s="530"/>
      <c r="L18" s="531">
        <v>134.28</v>
      </c>
      <c r="M18" s="531"/>
      <c r="N18" s="531"/>
      <c r="O18" s="531"/>
      <c r="P18" s="531"/>
      <c r="Q18" s="531"/>
      <c r="R18" s="532"/>
      <c r="S18" s="532"/>
      <c r="T18" s="532"/>
      <c r="U18" s="532"/>
      <c r="V18" s="533"/>
      <c r="W18" s="547"/>
      <c r="X18" s="548"/>
      <c r="Y18" s="548"/>
      <c r="Z18" s="548"/>
      <c r="AA18" s="548"/>
      <c r="AB18" s="558"/>
      <c r="AC18" s="430">
        <v>59.5</v>
      </c>
      <c r="AD18" s="431"/>
      <c r="AE18" s="431"/>
      <c r="AF18" s="431"/>
      <c r="AG18" s="534"/>
      <c r="AH18" s="430">
        <v>57</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5788470</v>
      </c>
      <c r="BO18" s="467"/>
      <c r="BP18" s="467"/>
      <c r="BQ18" s="467"/>
      <c r="BR18" s="467"/>
      <c r="BS18" s="467"/>
      <c r="BT18" s="467"/>
      <c r="BU18" s="468"/>
      <c r="BV18" s="466">
        <v>5801841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156</v>
      </c>
      <c r="C19" s="529"/>
      <c r="D19" s="529"/>
      <c r="E19" s="530"/>
      <c r="F19" s="530"/>
      <c r="G19" s="530"/>
      <c r="H19" s="530"/>
      <c r="I19" s="530"/>
      <c r="J19" s="530"/>
      <c r="K19" s="530"/>
      <c r="L19" s="536">
        <v>158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7788041</v>
      </c>
      <c r="BO19" s="467"/>
      <c r="BP19" s="467"/>
      <c r="BQ19" s="467"/>
      <c r="BR19" s="467"/>
      <c r="BS19" s="467"/>
      <c r="BT19" s="467"/>
      <c r="BU19" s="468"/>
      <c r="BV19" s="466">
        <v>8041684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158</v>
      </c>
      <c r="C20" s="529"/>
      <c r="D20" s="529"/>
      <c r="E20" s="530"/>
      <c r="F20" s="530"/>
      <c r="G20" s="530"/>
      <c r="H20" s="530"/>
      <c r="I20" s="530"/>
      <c r="J20" s="530"/>
      <c r="K20" s="530"/>
      <c r="L20" s="536">
        <v>9196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11292305</v>
      </c>
      <c r="BO23" s="467"/>
      <c r="BP23" s="467"/>
      <c r="BQ23" s="467"/>
      <c r="BR23" s="467"/>
      <c r="BS23" s="467"/>
      <c r="BT23" s="467"/>
      <c r="BU23" s="468"/>
      <c r="BV23" s="466">
        <v>10560223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167</v>
      </c>
      <c r="F24" s="440"/>
      <c r="G24" s="440"/>
      <c r="H24" s="440"/>
      <c r="I24" s="440"/>
      <c r="J24" s="440"/>
      <c r="K24" s="441"/>
      <c r="L24" s="442">
        <v>1</v>
      </c>
      <c r="M24" s="443"/>
      <c r="N24" s="443"/>
      <c r="O24" s="443"/>
      <c r="P24" s="444"/>
      <c r="Q24" s="442">
        <v>8000</v>
      </c>
      <c r="R24" s="443"/>
      <c r="S24" s="443"/>
      <c r="T24" s="443"/>
      <c r="U24" s="443"/>
      <c r="V24" s="444"/>
      <c r="W24" s="508"/>
      <c r="X24" s="499"/>
      <c r="Y24" s="500"/>
      <c r="Z24" s="439" t="s">
        <v>168</v>
      </c>
      <c r="AA24" s="440"/>
      <c r="AB24" s="440"/>
      <c r="AC24" s="440"/>
      <c r="AD24" s="440"/>
      <c r="AE24" s="440"/>
      <c r="AF24" s="440"/>
      <c r="AG24" s="441"/>
      <c r="AH24" s="442">
        <v>189</v>
      </c>
      <c r="AI24" s="443"/>
      <c r="AJ24" s="443"/>
      <c r="AK24" s="443"/>
      <c r="AL24" s="444"/>
      <c r="AM24" s="442">
        <v>538650</v>
      </c>
      <c r="AN24" s="443"/>
      <c r="AO24" s="443"/>
      <c r="AP24" s="443"/>
      <c r="AQ24" s="443"/>
      <c r="AR24" s="444"/>
      <c r="AS24" s="442">
        <v>2850</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10089840</v>
      </c>
      <c r="BO24" s="467"/>
      <c r="BP24" s="467"/>
      <c r="BQ24" s="467"/>
      <c r="BR24" s="467"/>
      <c r="BS24" s="467"/>
      <c r="BT24" s="467"/>
      <c r="BU24" s="468"/>
      <c r="BV24" s="466">
        <v>9308904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170</v>
      </c>
      <c r="F25" s="440"/>
      <c r="G25" s="440"/>
      <c r="H25" s="440"/>
      <c r="I25" s="440"/>
      <c r="J25" s="440"/>
      <c r="K25" s="441"/>
      <c r="L25" s="442">
        <v>1</v>
      </c>
      <c r="M25" s="443"/>
      <c r="N25" s="443"/>
      <c r="O25" s="443"/>
      <c r="P25" s="444"/>
      <c r="Q25" s="442">
        <v>6340</v>
      </c>
      <c r="R25" s="443"/>
      <c r="S25" s="443"/>
      <c r="T25" s="443"/>
      <c r="U25" s="443"/>
      <c r="V25" s="444"/>
      <c r="W25" s="508"/>
      <c r="X25" s="499"/>
      <c r="Y25" s="500"/>
      <c r="Z25" s="439" t="s">
        <v>171</v>
      </c>
      <c r="AA25" s="440"/>
      <c r="AB25" s="440"/>
      <c r="AC25" s="440"/>
      <c r="AD25" s="440"/>
      <c r="AE25" s="440"/>
      <c r="AF25" s="440"/>
      <c r="AG25" s="441"/>
      <c r="AH25" s="442" t="s">
        <v>126</v>
      </c>
      <c r="AI25" s="443"/>
      <c r="AJ25" s="443"/>
      <c r="AK25" s="443"/>
      <c r="AL25" s="444"/>
      <c r="AM25" s="442" t="s">
        <v>143</v>
      </c>
      <c r="AN25" s="443"/>
      <c r="AO25" s="443"/>
      <c r="AP25" s="443"/>
      <c r="AQ25" s="443"/>
      <c r="AR25" s="444"/>
      <c r="AS25" s="442" t="s">
        <v>143</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844999</v>
      </c>
      <c r="BO25" s="462"/>
      <c r="BP25" s="462"/>
      <c r="BQ25" s="462"/>
      <c r="BR25" s="462"/>
      <c r="BS25" s="462"/>
      <c r="BT25" s="462"/>
      <c r="BU25" s="463"/>
      <c r="BV25" s="461">
        <v>672609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173</v>
      </c>
      <c r="F26" s="440"/>
      <c r="G26" s="440"/>
      <c r="H26" s="440"/>
      <c r="I26" s="440"/>
      <c r="J26" s="440"/>
      <c r="K26" s="441"/>
      <c r="L26" s="442">
        <v>1</v>
      </c>
      <c r="M26" s="443"/>
      <c r="N26" s="443"/>
      <c r="O26" s="443"/>
      <c r="P26" s="444"/>
      <c r="Q26" s="442">
        <v>5870</v>
      </c>
      <c r="R26" s="443"/>
      <c r="S26" s="443"/>
      <c r="T26" s="443"/>
      <c r="U26" s="443"/>
      <c r="V26" s="444"/>
      <c r="W26" s="508"/>
      <c r="X26" s="499"/>
      <c r="Y26" s="500"/>
      <c r="Z26" s="439" t="s">
        <v>174</v>
      </c>
      <c r="AA26" s="521"/>
      <c r="AB26" s="521"/>
      <c r="AC26" s="521"/>
      <c r="AD26" s="521"/>
      <c r="AE26" s="521"/>
      <c r="AF26" s="521"/>
      <c r="AG26" s="522"/>
      <c r="AH26" s="442" t="s">
        <v>143</v>
      </c>
      <c r="AI26" s="443"/>
      <c r="AJ26" s="443"/>
      <c r="AK26" s="443"/>
      <c r="AL26" s="444"/>
      <c r="AM26" s="442" t="s">
        <v>126</v>
      </c>
      <c r="AN26" s="443"/>
      <c r="AO26" s="443"/>
      <c r="AP26" s="443"/>
      <c r="AQ26" s="443"/>
      <c r="AR26" s="444"/>
      <c r="AS26" s="442" t="s">
        <v>143</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143</v>
      </c>
      <c r="BO26" s="467"/>
      <c r="BP26" s="467"/>
      <c r="BQ26" s="467"/>
      <c r="BR26" s="467"/>
      <c r="BS26" s="467"/>
      <c r="BT26" s="467"/>
      <c r="BU26" s="468"/>
      <c r="BV26" s="466" t="s">
        <v>143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176</v>
      </c>
      <c r="F27" s="440"/>
      <c r="G27" s="440"/>
      <c r="H27" s="440"/>
      <c r="I27" s="440"/>
      <c r="J27" s="440"/>
      <c r="K27" s="441"/>
      <c r="L27" s="442">
        <v>1</v>
      </c>
      <c r="M27" s="443"/>
      <c r="N27" s="443"/>
      <c r="O27" s="443"/>
      <c r="P27" s="444"/>
      <c r="Q27" s="442">
        <v>3710</v>
      </c>
      <c r="R27" s="443"/>
      <c r="S27" s="443"/>
      <c r="T27" s="443"/>
      <c r="U27" s="443"/>
      <c r="V27" s="444"/>
      <c r="W27" s="508"/>
      <c r="X27" s="499"/>
      <c r="Y27" s="500"/>
      <c r="Z27" s="439" t="s">
        <v>177</v>
      </c>
      <c r="AA27" s="440"/>
      <c r="AB27" s="440"/>
      <c r="AC27" s="440"/>
      <c r="AD27" s="440"/>
      <c r="AE27" s="440"/>
      <c r="AF27" s="440"/>
      <c r="AG27" s="441"/>
      <c r="AH27" s="442" t="s">
        <v>143</v>
      </c>
      <c r="AI27" s="443"/>
      <c r="AJ27" s="443"/>
      <c r="AK27" s="443"/>
      <c r="AL27" s="444"/>
      <c r="AM27" s="442" t="s">
        <v>143</v>
      </c>
      <c r="AN27" s="443"/>
      <c r="AO27" s="443"/>
      <c r="AP27" s="443"/>
      <c r="AQ27" s="443"/>
      <c r="AR27" s="444"/>
      <c r="AS27" s="442" t="s">
        <v>143</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200000</v>
      </c>
      <c r="BO27" s="470"/>
      <c r="BP27" s="470"/>
      <c r="BQ27" s="470"/>
      <c r="BR27" s="470"/>
      <c r="BS27" s="470"/>
      <c r="BT27" s="470"/>
      <c r="BU27" s="471"/>
      <c r="BV27" s="469">
        <v>200000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179</v>
      </c>
      <c r="F28" s="440"/>
      <c r="G28" s="440"/>
      <c r="H28" s="440"/>
      <c r="I28" s="440"/>
      <c r="J28" s="440"/>
      <c r="K28" s="441"/>
      <c r="L28" s="442">
        <v>1</v>
      </c>
      <c r="M28" s="443"/>
      <c r="N28" s="443"/>
      <c r="O28" s="443"/>
      <c r="P28" s="444"/>
      <c r="Q28" s="442">
        <v>2900</v>
      </c>
      <c r="R28" s="443"/>
      <c r="S28" s="443"/>
      <c r="T28" s="443"/>
      <c r="U28" s="443"/>
      <c r="V28" s="444"/>
      <c r="W28" s="508"/>
      <c r="X28" s="499"/>
      <c r="Y28" s="500"/>
      <c r="Z28" s="439" t="s">
        <v>180</v>
      </c>
      <c r="AA28" s="440"/>
      <c r="AB28" s="440"/>
      <c r="AC28" s="440"/>
      <c r="AD28" s="440"/>
      <c r="AE28" s="440"/>
      <c r="AF28" s="440"/>
      <c r="AG28" s="441"/>
      <c r="AH28" s="442" t="s">
        <v>126</v>
      </c>
      <c r="AI28" s="443"/>
      <c r="AJ28" s="443"/>
      <c r="AK28" s="443"/>
      <c r="AL28" s="444"/>
      <c r="AM28" s="442" t="s">
        <v>143</v>
      </c>
      <c r="AN28" s="443"/>
      <c r="AO28" s="443"/>
      <c r="AP28" s="443"/>
      <c r="AQ28" s="443"/>
      <c r="AR28" s="444"/>
      <c r="AS28" s="442" t="s">
        <v>143</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2244673</v>
      </c>
      <c r="BO28" s="462"/>
      <c r="BP28" s="462"/>
      <c r="BQ28" s="462"/>
      <c r="BR28" s="462"/>
      <c r="BS28" s="462"/>
      <c r="BT28" s="462"/>
      <c r="BU28" s="463"/>
      <c r="BV28" s="461">
        <v>2020813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182</v>
      </c>
      <c r="F29" s="440"/>
      <c r="G29" s="440"/>
      <c r="H29" s="440"/>
      <c r="I29" s="440"/>
      <c r="J29" s="440"/>
      <c r="K29" s="441"/>
      <c r="L29" s="442">
        <v>13</v>
      </c>
      <c r="M29" s="443"/>
      <c r="N29" s="443"/>
      <c r="O29" s="443"/>
      <c r="P29" s="444"/>
      <c r="Q29" s="442">
        <v>2630</v>
      </c>
      <c r="R29" s="443"/>
      <c r="S29" s="443"/>
      <c r="T29" s="443"/>
      <c r="U29" s="443"/>
      <c r="V29" s="444"/>
      <c r="W29" s="509"/>
      <c r="X29" s="510"/>
      <c r="Y29" s="511"/>
      <c r="Z29" s="439" t="s">
        <v>183</v>
      </c>
      <c r="AA29" s="440"/>
      <c r="AB29" s="440"/>
      <c r="AC29" s="440"/>
      <c r="AD29" s="440"/>
      <c r="AE29" s="440"/>
      <c r="AF29" s="440"/>
      <c r="AG29" s="441"/>
      <c r="AH29" s="442">
        <v>189</v>
      </c>
      <c r="AI29" s="443"/>
      <c r="AJ29" s="443"/>
      <c r="AK29" s="443"/>
      <c r="AL29" s="444"/>
      <c r="AM29" s="442">
        <v>538650</v>
      </c>
      <c r="AN29" s="443"/>
      <c r="AO29" s="443"/>
      <c r="AP29" s="443"/>
      <c r="AQ29" s="443"/>
      <c r="AR29" s="444"/>
      <c r="AS29" s="442">
        <v>2850</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720184</v>
      </c>
      <c r="BO29" s="467"/>
      <c r="BP29" s="467"/>
      <c r="BQ29" s="467"/>
      <c r="BR29" s="467"/>
      <c r="BS29" s="467"/>
      <c r="BT29" s="467"/>
      <c r="BU29" s="468"/>
      <c r="BV29" s="466">
        <v>720023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95.3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3663815</v>
      </c>
      <c r="BO30" s="470"/>
      <c r="BP30" s="470"/>
      <c r="BQ30" s="470"/>
      <c r="BR30" s="470"/>
      <c r="BS30" s="470"/>
      <c r="BT30" s="470"/>
      <c r="BU30" s="471"/>
      <c r="BV30" s="469">
        <v>3733204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192</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IF('各会計、関係団体の財政状況及び健全化判断比率'!B34="","",'各会計、関係団体の財政状況及び健全化判断比率'!B34)</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阿久根市美しい海のまちづくり公社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国民健康保険特別会計（直営診療施設勘定）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阿久根地区消防組合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阿久根食肉流通センター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北薩広域行政事務組合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阿久根市土地開発公社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鹿児島県後期高齢者医療広域連合（一般会計）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介護保険特別会計（介護サービス事業勘定）</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鹿児島県後期高齢者医療広域連合（特別会計）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7</v>
      </c>
      <c r="V39" s="425"/>
      <c r="W39" s="424" t="str">
        <f>IF('各会計、関係団体の財政状況及び健全化判断比率'!B33="","",'各会計、関係団体の財政状況及び健全化判断比率'!B33)</f>
        <v>交通災害共済特別会計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TPYQKOlckzDdWMYaJ/PbXegPSCOIUOYxjrGA6syMVsrU4hj8KqH+4j7WVFBkdeyRMBkUGYGB/TRB4Snjd/y3zg==" saltValue="00peNYR0Ffayz0wkWlXN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48" t="s">
        <v>551</v>
      </c>
      <c r="D34" s="1248"/>
      <c r="E34" s="1249"/>
      <c r="F34" s="32">
        <v>13.56</v>
      </c>
      <c r="G34" s="33">
        <v>14.68</v>
      </c>
      <c r="H34" s="33">
        <v>17.21</v>
      </c>
      <c r="I34" s="33">
        <v>18.2</v>
      </c>
      <c r="J34" s="34">
        <v>17.22</v>
      </c>
      <c r="K34" s="22"/>
      <c r="L34" s="22"/>
      <c r="M34" s="22"/>
      <c r="N34" s="22"/>
      <c r="O34" s="22"/>
      <c r="P34" s="22"/>
    </row>
    <row r="35" spans="1:16" ht="39" customHeight="1">
      <c r="A35" s="22"/>
      <c r="B35" s="35"/>
      <c r="C35" s="1242" t="s">
        <v>552</v>
      </c>
      <c r="D35" s="1243"/>
      <c r="E35" s="1244"/>
      <c r="F35" s="36">
        <v>4.75</v>
      </c>
      <c r="G35" s="37">
        <v>9.6</v>
      </c>
      <c r="H35" s="37">
        <v>9.25</v>
      </c>
      <c r="I35" s="37">
        <v>6.8</v>
      </c>
      <c r="J35" s="38">
        <v>7.22</v>
      </c>
      <c r="K35" s="22"/>
      <c r="L35" s="22"/>
      <c r="M35" s="22"/>
      <c r="N35" s="22"/>
      <c r="O35" s="22"/>
      <c r="P35" s="22"/>
    </row>
    <row r="36" spans="1:16" ht="39" customHeight="1">
      <c r="A36" s="22"/>
      <c r="B36" s="35"/>
      <c r="C36" s="1242" t="s">
        <v>553</v>
      </c>
      <c r="D36" s="1243"/>
      <c r="E36" s="1244"/>
      <c r="F36" s="36">
        <v>0.79</v>
      </c>
      <c r="G36" s="37">
        <v>1.21</v>
      </c>
      <c r="H36" s="37">
        <v>1.99</v>
      </c>
      <c r="I36" s="37">
        <v>1.1599999999999999</v>
      </c>
      <c r="J36" s="38">
        <v>0.81</v>
      </c>
      <c r="K36" s="22"/>
      <c r="L36" s="22"/>
      <c r="M36" s="22"/>
      <c r="N36" s="22"/>
      <c r="O36" s="22"/>
      <c r="P36" s="22"/>
    </row>
    <row r="37" spans="1:16" ht="39" customHeight="1">
      <c r="A37" s="22"/>
      <c r="B37" s="35"/>
      <c r="C37" s="1242" t="s">
        <v>554</v>
      </c>
      <c r="D37" s="1243"/>
      <c r="E37" s="1244"/>
      <c r="F37" s="36">
        <v>1.02</v>
      </c>
      <c r="G37" s="37">
        <v>0.89</v>
      </c>
      <c r="H37" s="37">
        <v>0.87</v>
      </c>
      <c r="I37" s="37">
        <v>0.9</v>
      </c>
      <c r="J37" s="38">
        <v>0.57999999999999996</v>
      </c>
      <c r="K37" s="22"/>
      <c r="L37" s="22"/>
      <c r="M37" s="22"/>
      <c r="N37" s="22"/>
      <c r="O37" s="22"/>
      <c r="P37" s="22"/>
    </row>
    <row r="38" spans="1:16" ht="39" customHeight="1">
      <c r="A38" s="22"/>
      <c r="B38" s="35"/>
      <c r="C38" s="1242" t="s">
        <v>555</v>
      </c>
      <c r="D38" s="1243"/>
      <c r="E38" s="1244"/>
      <c r="F38" s="36">
        <v>0.02</v>
      </c>
      <c r="G38" s="37">
        <v>0.02</v>
      </c>
      <c r="H38" s="37">
        <v>0.06</v>
      </c>
      <c r="I38" s="37">
        <v>0.06</v>
      </c>
      <c r="J38" s="38">
        <v>0.06</v>
      </c>
      <c r="K38" s="22"/>
      <c r="L38" s="22"/>
      <c r="M38" s="22"/>
      <c r="N38" s="22"/>
      <c r="O38" s="22"/>
      <c r="P38" s="22"/>
    </row>
    <row r="39" spans="1:16" ht="39" customHeight="1">
      <c r="A39" s="22"/>
      <c r="B39" s="35"/>
      <c r="C39" s="1242" t="s">
        <v>556</v>
      </c>
      <c r="D39" s="1243"/>
      <c r="E39" s="1244"/>
      <c r="F39" s="36">
        <v>0</v>
      </c>
      <c r="G39" s="37">
        <v>0</v>
      </c>
      <c r="H39" s="37">
        <v>0</v>
      </c>
      <c r="I39" s="37">
        <v>0.01</v>
      </c>
      <c r="J39" s="38">
        <v>0.02</v>
      </c>
      <c r="K39" s="22"/>
      <c r="L39" s="22"/>
      <c r="M39" s="22"/>
      <c r="N39" s="22"/>
      <c r="O39" s="22"/>
      <c r="P39" s="22"/>
    </row>
    <row r="40" spans="1:16" ht="39" customHeight="1">
      <c r="A40" s="22"/>
      <c r="B40" s="35"/>
      <c r="C40" s="1242" t="s">
        <v>557</v>
      </c>
      <c r="D40" s="1243"/>
      <c r="E40" s="1244"/>
      <c r="F40" s="36">
        <v>0</v>
      </c>
      <c r="G40" s="37">
        <v>0.01</v>
      </c>
      <c r="H40" s="37">
        <v>0.01</v>
      </c>
      <c r="I40" s="37">
        <v>0.01</v>
      </c>
      <c r="J40" s="38">
        <v>0</v>
      </c>
      <c r="K40" s="22"/>
      <c r="L40" s="22"/>
      <c r="M40" s="22"/>
      <c r="N40" s="22"/>
      <c r="O40" s="22"/>
      <c r="P40" s="22"/>
    </row>
    <row r="41" spans="1:16" ht="39" customHeight="1">
      <c r="A41" s="22"/>
      <c r="B41" s="35"/>
      <c r="C41" s="1242" t="s">
        <v>558</v>
      </c>
      <c r="D41" s="1243"/>
      <c r="E41" s="1244"/>
      <c r="F41" s="36">
        <v>0.02</v>
      </c>
      <c r="G41" s="37">
        <v>0.02</v>
      </c>
      <c r="H41" s="37">
        <v>0.01</v>
      </c>
      <c r="I41" s="37">
        <v>0</v>
      </c>
      <c r="J41" s="38">
        <v>0</v>
      </c>
      <c r="K41" s="22"/>
      <c r="L41" s="22"/>
      <c r="M41" s="22"/>
      <c r="N41" s="22"/>
      <c r="O41" s="22"/>
      <c r="P41" s="22"/>
    </row>
    <row r="42" spans="1:16" ht="39" customHeight="1">
      <c r="A42" s="22"/>
      <c r="B42" s="39"/>
      <c r="C42" s="1242" t="s">
        <v>559</v>
      </c>
      <c r="D42" s="1243"/>
      <c r="E42" s="1244"/>
      <c r="F42" s="36" t="s">
        <v>502</v>
      </c>
      <c r="G42" s="37" t="s">
        <v>502</v>
      </c>
      <c r="H42" s="37" t="s">
        <v>502</v>
      </c>
      <c r="I42" s="37" t="s">
        <v>502</v>
      </c>
      <c r="J42" s="38" t="s">
        <v>502</v>
      </c>
      <c r="K42" s="22"/>
      <c r="L42" s="22"/>
      <c r="M42" s="22"/>
      <c r="N42" s="22"/>
      <c r="O42" s="22"/>
      <c r="P42" s="22"/>
    </row>
    <row r="43" spans="1:16" ht="39" customHeight="1" thickBot="1">
      <c r="A43" s="22"/>
      <c r="B43" s="40"/>
      <c r="C43" s="1245" t="s">
        <v>560</v>
      </c>
      <c r="D43" s="1246"/>
      <c r="E43" s="1247"/>
      <c r="F43" s="41">
        <v>0.22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fLgugmTDJJBTROvo956bPlpEPE+L1z2fsO84e0DO9oMbxIPrpzJuHBWqJj5B1zQqjl+/4G4HJF1/O5qqomzgg==" saltValue="JR7fwZWLKEeCaeHOaMxF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copies="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68" t="s">
        <v>11</v>
      </c>
      <c r="C45" s="1269"/>
      <c r="D45" s="58"/>
      <c r="E45" s="1274" t="s">
        <v>12</v>
      </c>
      <c r="F45" s="1274"/>
      <c r="G45" s="1274"/>
      <c r="H45" s="1274"/>
      <c r="I45" s="1274"/>
      <c r="J45" s="1275"/>
      <c r="K45" s="59">
        <v>1136</v>
      </c>
      <c r="L45" s="60">
        <v>1024</v>
      </c>
      <c r="M45" s="60">
        <v>1020</v>
      </c>
      <c r="N45" s="60">
        <v>1010</v>
      </c>
      <c r="O45" s="61">
        <v>1000</v>
      </c>
      <c r="P45" s="48"/>
      <c r="Q45" s="48"/>
      <c r="R45" s="48"/>
      <c r="S45" s="48"/>
      <c r="T45" s="48"/>
      <c r="U45" s="48"/>
    </row>
    <row r="46" spans="1:21" ht="30.75" customHeight="1">
      <c r="A46" s="48"/>
      <c r="B46" s="1270"/>
      <c r="C46" s="1271"/>
      <c r="D46" s="62"/>
      <c r="E46" s="1252" t="s">
        <v>13</v>
      </c>
      <c r="F46" s="1252"/>
      <c r="G46" s="1252"/>
      <c r="H46" s="1252"/>
      <c r="I46" s="1252"/>
      <c r="J46" s="1253"/>
      <c r="K46" s="63" t="s">
        <v>502</v>
      </c>
      <c r="L46" s="64" t="s">
        <v>502</v>
      </c>
      <c r="M46" s="64" t="s">
        <v>502</v>
      </c>
      <c r="N46" s="64" t="s">
        <v>502</v>
      </c>
      <c r="O46" s="65" t="s">
        <v>502</v>
      </c>
      <c r="P46" s="48"/>
      <c r="Q46" s="48"/>
      <c r="R46" s="48"/>
      <c r="S46" s="48"/>
      <c r="T46" s="48"/>
      <c r="U46" s="48"/>
    </row>
    <row r="47" spans="1:21" ht="30.75" customHeight="1">
      <c r="A47" s="48"/>
      <c r="B47" s="1270"/>
      <c r="C47" s="1271"/>
      <c r="D47" s="62"/>
      <c r="E47" s="1252" t="s">
        <v>14</v>
      </c>
      <c r="F47" s="1252"/>
      <c r="G47" s="1252"/>
      <c r="H47" s="1252"/>
      <c r="I47" s="1252"/>
      <c r="J47" s="1253"/>
      <c r="K47" s="63" t="s">
        <v>502</v>
      </c>
      <c r="L47" s="64" t="s">
        <v>502</v>
      </c>
      <c r="M47" s="64" t="s">
        <v>502</v>
      </c>
      <c r="N47" s="64" t="s">
        <v>502</v>
      </c>
      <c r="O47" s="65" t="s">
        <v>502</v>
      </c>
      <c r="P47" s="48"/>
      <c r="Q47" s="48"/>
      <c r="R47" s="48"/>
      <c r="S47" s="48"/>
      <c r="T47" s="48"/>
      <c r="U47" s="48"/>
    </row>
    <row r="48" spans="1:21" ht="30.75" customHeight="1">
      <c r="A48" s="48"/>
      <c r="B48" s="1270"/>
      <c r="C48" s="1271"/>
      <c r="D48" s="62"/>
      <c r="E48" s="1252" t="s">
        <v>15</v>
      </c>
      <c r="F48" s="1252"/>
      <c r="G48" s="1252"/>
      <c r="H48" s="1252"/>
      <c r="I48" s="1252"/>
      <c r="J48" s="1253"/>
      <c r="K48" s="63">
        <v>45</v>
      </c>
      <c r="L48" s="64">
        <v>52</v>
      </c>
      <c r="M48" s="64">
        <v>82</v>
      </c>
      <c r="N48" s="64">
        <v>95</v>
      </c>
      <c r="O48" s="65">
        <v>103</v>
      </c>
      <c r="P48" s="48"/>
      <c r="Q48" s="48"/>
      <c r="R48" s="48"/>
      <c r="S48" s="48"/>
      <c r="T48" s="48"/>
      <c r="U48" s="48"/>
    </row>
    <row r="49" spans="1:21" ht="30.75" customHeight="1">
      <c r="A49" s="48"/>
      <c r="B49" s="1270"/>
      <c r="C49" s="1271"/>
      <c r="D49" s="62"/>
      <c r="E49" s="1252" t="s">
        <v>16</v>
      </c>
      <c r="F49" s="1252"/>
      <c r="G49" s="1252"/>
      <c r="H49" s="1252"/>
      <c r="I49" s="1252"/>
      <c r="J49" s="1253"/>
      <c r="K49" s="63">
        <v>60</v>
      </c>
      <c r="L49" s="64">
        <v>51</v>
      </c>
      <c r="M49" s="64">
        <v>31</v>
      </c>
      <c r="N49" s="64">
        <v>34</v>
      </c>
      <c r="O49" s="65">
        <v>30</v>
      </c>
      <c r="P49" s="48"/>
      <c r="Q49" s="48"/>
      <c r="R49" s="48"/>
      <c r="S49" s="48"/>
      <c r="T49" s="48"/>
      <c r="U49" s="48"/>
    </row>
    <row r="50" spans="1:21" ht="30.75" customHeight="1">
      <c r="A50" s="48"/>
      <c r="B50" s="1270"/>
      <c r="C50" s="1271"/>
      <c r="D50" s="62"/>
      <c r="E50" s="1252" t="s">
        <v>17</v>
      </c>
      <c r="F50" s="1252"/>
      <c r="G50" s="1252"/>
      <c r="H50" s="1252"/>
      <c r="I50" s="1252"/>
      <c r="J50" s="1253"/>
      <c r="K50" s="63">
        <v>9</v>
      </c>
      <c r="L50" s="64">
        <v>8</v>
      </c>
      <c r="M50" s="64">
        <v>8</v>
      </c>
      <c r="N50" s="64">
        <v>8</v>
      </c>
      <c r="O50" s="65">
        <v>6</v>
      </c>
      <c r="P50" s="48"/>
      <c r="Q50" s="48"/>
      <c r="R50" s="48"/>
      <c r="S50" s="48"/>
      <c r="T50" s="48"/>
      <c r="U50" s="48"/>
    </row>
    <row r="51" spans="1:21" ht="30.75" customHeight="1">
      <c r="A51" s="48"/>
      <c r="B51" s="1272"/>
      <c r="C51" s="1273"/>
      <c r="D51" s="66"/>
      <c r="E51" s="1252" t="s">
        <v>18</v>
      </c>
      <c r="F51" s="1252"/>
      <c r="G51" s="1252"/>
      <c r="H51" s="1252"/>
      <c r="I51" s="1252"/>
      <c r="J51" s="1253"/>
      <c r="K51" s="63" t="s">
        <v>502</v>
      </c>
      <c r="L51" s="64" t="s">
        <v>502</v>
      </c>
      <c r="M51" s="64">
        <v>1</v>
      </c>
      <c r="N51" s="64" t="s">
        <v>502</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819</v>
      </c>
      <c r="L52" s="64">
        <v>762</v>
      </c>
      <c r="M52" s="64">
        <v>781</v>
      </c>
      <c r="N52" s="64">
        <v>782</v>
      </c>
      <c r="O52" s="65">
        <v>773</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431</v>
      </c>
      <c r="L53" s="69">
        <v>373</v>
      </c>
      <c r="M53" s="69">
        <v>361</v>
      </c>
      <c r="N53" s="69">
        <v>365</v>
      </c>
      <c r="O53" s="70">
        <v>366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c r="B57" s="1258" t="s">
        <v>25</v>
      </c>
      <c r="C57" s="1259"/>
      <c r="D57" s="1262" t="s">
        <v>26</v>
      </c>
      <c r="E57" s="1263"/>
      <c r="F57" s="1263"/>
      <c r="G57" s="1263"/>
      <c r="H57" s="1263"/>
      <c r="I57" s="1263"/>
      <c r="J57" s="1264"/>
      <c r="K57" s="83" t="s">
        <v>581</v>
      </c>
      <c r="L57" s="84" t="s">
        <v>581</v>
      </c>
      <c r="M57" s="84" t="s">
        <v>582</v>
      </c>
      <c r="N57" s="84" t="s">
        <v>582</v>
      </c>
      <c r="O57" s="85" t="s">
        <v>582</v>
      </c>
    </row>
    <row r="58" spans="1:21" ht="31.5" customHeight="1" thickBot="1">
      <c r="B58" s="1260"/>
      <c r="C58" s="1261"/>
      <c r="D58" s="1265" t="s">
        <v>27</v>
      </c>
      <c r="E58" s="1266"/>
      <c r="F58" s="1266"/>
      <c r="G58" s="1266"/>
      <c r="H58" s="1266"/>
      <c r="I58" s="1266"/>
      <c r="J58" s="1267"/>
      <c r="K58" s="86" t="s">
        <v>581</v>
      </c>
      <c r="L58" s="87" t="s">
        <v>581</v>
      </c>
      <c r="M58" s="87" t="s">
        <v>582</v>
      </c>
      <c r="N58" s="87" t="s">
        <v>581</v>
      </c>
      <c r="O58" s="88" t="s">
        <v>581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adRdqg/D68RPXFoCuBPUt3cjTmgKaIsMYEO9rrso/YU7D/YKJHhJuRSbvRCux6KQTskmMeSMZe0gOi5VguASA==" saltValue="XYEduaWYhtBjhRmjMvI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42" orientation="portrait" copies="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544</v>
      </c>
      <c r="J40" s="100" t="s">
        <v>545</v>
      </c>
      <c r="K40" s="100" t="s">
        <v>546</v>
      </c>
      <c r="L40" s="100" t="s">
        <v>547</v>
      </c>
      <c r="M40" s="101" t="s">
        <v>548</v>
      </c>
    </row>
    <row r="41" spans="2:13" ht="27.75" customHeight="1">
      <c r="B41" s="1288" t="s">
        <v>30</v>
      </c>
      <c r="C41" s="1289"/>
      <c r="D41" s="102"/>
      <c r="E41" s="1290" t="s">
        <v>31</v>
      </c>
      <c r="F41" s="1290"/>
      <c r="G41" s="1290"/>
      <c r="H41" s="1291"/>
      <c r="I41" s="103">
        <v>9626</v>
      </c>
      <c r="J41" s="104">
        <v>9568</v>
      </c>
      <c r="K41" s="104">
        <v>10114</v>
      </c>
      <c r="L41" s="104">
        <v>10560</v>
      </c>
      <c r="M41" s="105">
        <v>11292</v>
      </c>
    </row>
    <row r="42" spans="2:13" ht="27.75" customHeight="1">
      <c r="B42" s="1278"/>
      <c r="C42" s="1279"/>
      <c r="D42" s="106"/>
      <c r="E42" s="1282" t="s">
        <v>32</v>
      </c>
      <c r="F42" s="1282"/>
      <c r="G42" s="1282"/>
      <c r="H42" s="1283"/>
      <c r="I42" s="107" t="s">
        <v>502</v>
      </c>
      <c r="J42" s="108" t="s">
        <v>502</v>
      </c>
      <c r="K42" s="108" t="s">
        <v>502</v>
      </c>
      <c r="L42" s="108" t="s">
        <v>502</v>
      </c>
      <c r="M42" s="109" t="s">
        <v>502</v>
      </c>
    </row>
    <row r="43" spans="2:13" ht="27.75" customHeight="1">
      <c r="B43" s="1278"/>
      <c r="C43" s="1279"/>
      <c r="D43" s="106"/>
      <c r="E43" s="1282" t="s">
        <v>33</v>
      </c>
      <c r="F43" s="1282"/>
      <c r="G43" s="1282"/>
      <c r="H43" s="1283"/>
      <c r="I43" s="107">
        <v>978</v>
      </c>
      <c r="J43" s="108">
        <v>1098</v>
      </c>
      <c r="K43" s="108">
        <v>1215</v>
      </c>
      <c r="L43" s="108">
        <v>1275</v>
      </c>
      <c r="M43" s="109">
        <v>1320</v>
      </c>
    </row>
    <row r="44" spans="2:13" ht="27.75" customHeight="1">
      <c r="B44" s="1278"/>
      <c r="C44" s="1279"/>
      <c r="D44" s="106"/>
      <c r="E44" s="1282" t="s">
        <v>34</v>
      </c>
      <c r="F44" s="1282"/>
      <c r="G44" s="1282"/>
      <c r="H44" s="1283"/>
      <c r="I44" s="107">
        <v>278</v>
      </c>
      <c r="J44" s="108">
        <v>250</v>
      </c>
      <c r="K44" s="108">
        <v>227</v>
      </c>
      <c r="L44" s="108">
        <v>201</v>
      </c>
      <c r="M44" s="109">
        <v>174</v>
      </c>
    </row>
    <row r="45" spans="2:13" ht="27.75" customHeight="1">
      <c r="B45" s="1278"/>
      <c r="C45" s="1279"/>
      <c r="D45" s="106"/>
      <c r="E45" s="1282" t="s">
        <v>35</v>
      </c>
      <c r="F45" s="1282"/>
      <c r="G45" s="1282"/>
      <c r="H45" s="1283"/>
      <c r="I45" s="107">
        <v>1559</v>
      </c>
      <c r="J45" s="108">
        <v>1473</v>
      </c>
      <c r="K45" s="108">
        <v>1412</v>
      </c>
      <c r="L45" s="108">
        <v>1316</v>
      </c>
      <c r="M45" s="109">
        <v>1232</v>
      </c>
    </row>
    <row r="46" spans="2:13" ht="27.75" customHeight="1">
      <c r="B46" s="1278"/>
      <c r="C46" s="1279"/>
      <c r="D46" s="110"/>
      <c r="E46" s="1282" t="s">
        <v>36</v>
      </c>
      <c r="F46" s="1282"/>
      <c r="G46" s="1282"/>
      <c r="H46" s="1283"/>
      <c r="I46" s="107">
        <v>19</v>
      </c>
      <c r="J46" s="108" t="s">
        <v>502</v>
      </c>
      <c r="K46" s="108" t="s">
        <v>502</v>
      </c>
      <c r="L46" s="108" t="s">
        <v>502</v>
      </c>
      <c r="M46" s="109" t="s">
        <v>502</v>
      </c>
    </row>
    <row r="47" spans="2:13" ht="27.75" customHeight="1">
      <c r="B47" s="1278"/>
      <c r="C47" s="1279"/>
      <c r="D47" s="111"/>
      <c r="E47" s="1292" t="s">
        <v>37</v>
      </c>
      <c r="F47" s="1293"/>
      <c r="G47" s="1293"/>
      <c r="H47" s="1294"/>
      <c r="I47" s="107" t="s">
        <v>502</v>
      </c>
      <c r="J47" s="108" t="s">
        <v>502</v>
      </c>
      <c r="K47" s="108" t="s">
        <v>502</v>
      </c>
      <c r="L47" s="108" t="s">
        <v>502</v>
      </c>
      <c r="M47" s="109" t="s">
        <v>502</v>
      </c>
    </row>
    <row r="48" spans="2:13" ht="27.75" customHeight="1">
      <c r="B48" s="1278"/>
      <c r="C48" s="1279"/>
      <c r="D48" s="106"/>
      <c r="E48" s="1282" t="s">
        <v>38</v>
      </c>
      <c r="F48" s="1282"/>
      <c r="G48" s="1282"/>
      <c r="H48" s="1283"/>
      <c r="I48" s="107" t="s">
        <v>502</v>
      </c>
      <c r="J48" s="108" t="s">
        <v>502</v>
      </c>
      <c r="K48" s="108" t="s">
        <v>502</v>
      </c>
      <c r="L48" s="108" t="s">
        <v>502</v>
      </c>
      <c r="M48" s="109" t="s">
        <v>502</v>
      </c>
    </row>
    <row r="49" spans="2:13" ht="27.75" customHeight="1">
      <c r="B49" s="1280"/>
      <c r="C49" s="1281"/>
      <c r="D49" s="106"/>
      <c r="E49" s="1282" t="s">
        <v>39</v>
      </c>
      <c r="F49" s="1282"/>
      <c r="G49" s="1282"/>
      <c r="H49" s="1283"/>
      <c r="I49" s="107" t="s">
        <v>502</v>
      </c>
      <c r="J49" s="108" t="s">
        <v>502</v>
      </c>
      <c r="K49" s="108" t="s">
        <v>502</v>
      </c>
      <c r="L49" s="108" t="s">
        <v>502</v>
      </c>
      <c r="M49" s="109" t="s">
        <v>502</v>
      </c>
    </row>
    <row r="50" spans="2:13" ht="27.75" customHeight="1">
      <c r="B50" s="1276" t="s">
        <v>40</v>
      </c>
      <c r="C50" s="1277"/>
      <c r="D50" s="112"/>
      <c r="E50" s="1282" t="s">
        <v>41</v>
      </c>
      <c r="F50" s="1282"/>
      <c r="G50" s="1282"/>
      <c r="H50" s="1283"/>
      <c r="I50" s="107">
        <v>5937</v>
      </c>
      <c r="J50" s="108">
        <v>6590</v>
      </c>
      <c r="K50" s="108">
        <v>6971</v>
      </c>
      <c r="L50" s="108">
        <v>6997</v>
      </c>
      <c r="M50" s="109">
        <v>7154</v>
      </c>
    </row>
    <row r="51" spans="2:13" ht="27.75" customHeight="1">
      <c r="B51" s="1278"/>
      <c r="C51" s="1279"/>
      <c r="D51" s="106"/>
      <c r="E51" s="1282" t="s">
        <v>42</v>
      </c>
      <c r="F51" s="1282"/>
      <c r="G51" s="1282"/>
      <c r="H51" s="1283"/>
      <c r="I51" s="107">
        <v>390</v>
      </c>
      <c r="J51" s="108">
        <v>522</v>
      </c>
      <c r="K51" s="108">
        <v>599</v>
      </c>
      <c r="L51" s="108">
        <v>635</v>
      </c>
      <c r="M51" s="109">
        <v>653</v>
      </c>
    </row>
    <row r="52" spans="2:13" ht="27.75" customHeight="1">
      <c r="B52" s="1280"/>
      <c r="C52" s="1281"/>
      <c r="D52" s="106"/>
      <c r="E52" s="1282" t="s">
        <v>43</v>
      </c>
      <c r="F52" s="1282"/>
      <c r="G52" s="1282"/>
      <c r="H52" s="1283"/>
      <c r="I52" s="107">
        <v>7311</v>
      </c>
      <c r="J52" s="108">
        <v>7180</v>
      </c>
      <c r="K52" s="108">
        <v>7293</v>
      </c>
      <c r="L52" s="108">
        <v>7753</v>
      </c>
      <c r="M52" s="109">
        <v>8216</v>
      </c>
    </row>
    <row r="53" spans="2:13" ht="27.75" customHeight="1" thickBot="1">
      <c r="B53" s="1284" t="s">
        <v>44</v>
      </c>
      <c r="C53" s="1285"/>
      <c r="D53" s="113"/>
      <c r="E53" s="1286" t="s">
        <v>45</v>
      </c>
      <c r="F53" s="1286"/>
      <c r="G53" s="1286"/>
      <c r="H53" s="1287"/>
      <c r="I53" s="114">
        <v>-1179</v>
      </c>
      <c r="J53" s="115">
        <v>-1903</v>
      </c>
      <c r="K53" s="115">
        <v>-1894</v>
      </c>
      <c r="L53" s="115">
        <v>-2033</v>
      </c>
      <c r="M53" s="116">
        <v>-2004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w40CS2bKheASjfkbLtmznZMlYzHg5pGAM54FEAuBfhqUZlbxUMVfR3P+ME0DJJNHYWit7x/w+HFGioTAb5AgA==" saltValue="2CLEyQ68TpVkw4fzuLbA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2" orientation="portrait" copies="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546</v>
      </c>
      <c r="G54" s="125" t="s">
        <v>547</v>
      </c>
      <c r="H54" s="126" t="s">
        <v>548</v>
      </c>
    </row>
    <row r="55" spans="2:8" ht="52.5" customHeight="1">
      <c r="B55" s="127"/>
      <c r="C55" s="1303" t="s">
        <v>48</v>
      </c>
      <c r="D55" s="1303"/>
      <c r="E55" s="1304"/>
      <c r="F55" s="128">
        <v>2022</v>
      </c>
      <c r="G55" s="128">
        <v>2021</v>
      </c>
      <c r="H55" s="129">
        <v>2245</v>
      </c>
    </row>
    <row r="56" spans="2:8" ht="52.5" customHeight="1">
      <c r="B56" s="130"/>
      <c r="C56" s="1305" t="s">
        <v>49</v>
      </c>
      <c r="D56" s="1305"/>
      <c r="E56" s="1306"/>
      <c r="F56" s="131">
        <v>718</v>
      </c>
      <c r="G56" s="131">
        <v>720</v>
      </c>
      <c r="H56" s="132">
        <v>720</v>
      </c>
    </row>
    <row r="57" spans="2:8" ht="53.25" customHeight="1">
      <c r="B57" s="130"/>
      <c r="C57" s="1307" t="s">
        <v>50</v>
      </c>
      <c r="D57" s="1307"/>
      <c r="E57" s="1308"/>
      <c r="F57" s="133">
        <v>3826</v>
      </c>
      <c r="G57" s="133">
        <v>3733</v>
      </c>
      <c r="H57" s="134">
        <v>3664</v>
      </c>
    </row>
    <row r="58" spans="2:8" ht="45.75" customHeight="1">
      <c r="B58" s="135"/>
      <c r="C58" s="1295" t="s">
        <v>576</v>
      </c>
      <c r="D58" s="1296"/>
      <c r="E58" s="1297"/>
      <c r="F58" s="136">
        <v>1732</v>
      </c>
      <c r="G58" s="136">
        <v>1575</v>
      </c>
      <c r="H58" s="137">
        <v>1397</v>
      </c>
    </row>
    <row r="59" spans="2:8" ht="45.75" customHeight="1">
      <c r="B59" s="135"/>
      <c r="C59" s="1295" t="s">
        <v>577</v>
      </c>
      <c r="D59" s="1296"/>
      <c r="E59" s="1297"/>
      <c r="F59" s="136">
        <v>1203</v>
      </c>
      <c r="G59" s="136">
        <v>1164</v>
      </c>
      <c r="H59" s="137">
        <v>1166</v>
      </c>
    </row>
    <row r="60" spans="2:8" ht="45.75" customHeight="1">
      <c r="B60" s="135"/>
      <c r="C60" s="1295" t="s">
        <v>578</v>
      </c>
      <c r="D60" s="1296"/>
      <c r="E60" s="1297"/>
      <c r="F60" s="136">
        <v>175</v>
      </c>
      <c r="G60" s="136">
        <v>239</v>
      </c>
      <c r="H60" s="137">
        <v>380</v>
      </c>
    </row>
    <row r="61" spans="2:8" ht="45.75" customHeight="1">
      <c r="B61" s="135"/>
      <c r="C61" s="1295" t="s">
        <v>579</v>
      </c>
      <c r="D61" s="1296"/>
      <c r="E61" s="1297"/>
      <c r="F61" s="136">
        <v>242</v>
      </c>
      <c r="G61" s="136">
        <v>233</v>
      </c>
      <c r="H61" s="137">
        <v>212</v>
      </c>
    </row>
    <row r="62" spans="2:8" ht="45.75" customHeight="1" thickBot="1">
      <c r="B62" s="138"/>
      <c r="C62" s="1298" t="s">
        <v>580</v>
      </c>
      <c r="D62" s="1299"/>
      <c r="E62" s="1300"/>
      <c r="F62" s="139">
        <v>131</v>
      </c>
      <c r="G62" s="139">
        <v>142</v>
      </c>
      <c r="H62" s="140">
        <v>152</v>
      </c>
    </row>
    <row r="63" spans="2:8" ht="52.5" customHeight="1" thickBot="1">
      <c r="B63" s="141"/>
      <c r="C63" s="1301" t="s">
        <v>51</v>
      </c>
      <c r="D63" s="1301"/>
      <c r="E63" s="1302"/>
      <c r="F63" s="142">
        <v>6565</v>
      </c>
      <c r="G63" s="142">
        <v>6474</v>
      </c>
      <c r="H63" s="143">
        <v>6629</v>
      </c>
    </row>
    <row r="64" spans="2:8" ht="15" customHeight="1"/>
  </sheetData>
  <sheetProtection algorithmName="SHA-512" hashValue="CcLRFT8o1OLIfXMa5hiKyyKlV7zIifHnveDmlheQZqx3CCZSb7ink7VSsFdXpgfygVGboVoNzrM/GW2TUZ39bw==" saltValue="+Vj22oPp5Ypy2uKpiYG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copies="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588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589</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544</v>
      </c>
      <c r="BQ50" s="1322"/>
      <c r="BR50" s="1322"/>
      <c r="BS50" s="1322"/>
      <c r="BT50" s="1322"/>
      <c r="BU50" s="1322"/>
      <c r="BV50" s="1322"/>
      <c r="BW50" s="1322"/>
      <c r="BX50" s="1322" t="s">
        <v>545</v>
      </c>
      <c r="BY50" s="1322"/>
      <c r="BZ50" s="1322"/>
      <c r="CA50" s="1322"/>
      <c r="CB50" s="1322"/>
      <c r="CC50" s="1322"/>
      <c r="CD50" s="1322"/>
      <c r="CE50" s="1322"/>
      <c r="CF50" s="1322" t="s">
        <v>546</v>
      </c>
      <c r="CG50" s="1322"/>
      <c r="CH50" s="1322"/>
      <c r="CI50" s="1322"/>
      <c r="CJ50" s="1322"/>
      <c r="CK50" s="1322"/>
      <c r="CL50" s="1322"/>
      <c r="CM50" s="1322"/>
      <c r="CN50" s="1322" t="s">
        <v>547</v>
      </c>
      <c r="CO50" s="1322"/>
      <c r="CP50" s="1322"/>
      <c r="CQ50" s="1322"/>
      <c r="CR50" s="1322"/>
      <c r="CS50" s="1322"/>
      <c r="CT50" s="1322"/>
      <c r="CU50" s="1322"/>
      <c r="CV50" s="1322" t="s">
        <v>548</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590</v>
      </c>
      <c r="AO51" s="1325"/>
      <c r="AP51" s="1325"/>
      <c r="AQ51" s="1325"/>
      <c r="AR51" s="1325"/>
      <c r="AS51" s="1325"/>
      <c r="AT51" s="1325"/>
      <c r="AU51" s="1325"/>
      <c r="AV51" s="1325"/>
      <c r="AW51" s="1325"/>
      <c r="AX51" s="1325"/>
      <c r="AY51" s="1325"/>
      <c r="AZ51" s="1325"/>
      <c r="BA51" s="1325"/>
      <c r="BB51" s="1325" t="s">
        <v>591</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6"/>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592</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6"/>
      <c r="BY53" s="1323"/>
      <c r="BZ53" s="1323"/>
      <c r="CA53" s="1323"/>
      <c r="CB53" s="1323"/>
      <c r="CC53" s="1323"/>
      <c r="CD53" s="1323"/>
      <c r="CE53" s="1323"/>
      <c r="CF53" s="1323">
        <v>71.099999999999994</v>
      </c>
      <c r="CG53" s="1323"/>
      <c r="CH53" s="1323"/>
      <c r="CI53" s="1323"/>
      <c r="CJ53" s="1323"/>
      <c r="CK53" s="1323"/>
      <c r="CL53" s="1323"/>
      <c r="CM53" s="1323"/>
      <c r="CN53" s="1323">
        <v>68.599999999999994</v>
      </c>
      <c r="CO53" s="1323"/>
      <c r="CP53" s="1323"/>
      <c r="CQ53" s="1323"/>
      <c r="CR53" s="1323"/>
      <c r="CS53" s="1323"/>
      <c r="CT53" s="1323"/>
      <c r="CU53" s="1323"/>
      <c r="CV53" s="1323">
        <v>68.599999999999994</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593</v>
      </c>
      <c r="AO55" s="1322"/>
      <c r="AP55" s="1322"/>
      <c r="AQ55" s="1322"/>
      <c r="AR55" s="1322"/>
      <c r="AS55" s="1322"/>
      <c r="AT55" s="1322"/>
      <c r="AU55" s="1322"/>
      <c r="AV55" s="1322"/>
      <c r="AW55" s="1322"/>
      <c r="AX55" s="1322"/>
      <c r="AY55" s="1322"/>
      <c r="AZ55" s="1322"/>
      <c r="BA55" s="1322"/>
      <c r="BB55" s="1325" t="s">
        <v>591</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6"/>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592</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6"/>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594</v>
      </c>
    </row>
    <row r="64" spans="1:109">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595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589</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544</v>
      </c>
      <c r="BQ72" s="1322"/>
      <c r="BR72" s="1322"/>
      <c r="BS72" s="1322"/>
      <c r="BT72" s="1322"/>
      <c r="BU72" s="1322"/>
      <c r="BV72" s="1322"/>
      <c r="BW72" s="1322"/>
      <c r="BX72" s="1322" t="s">
        <v>545</v>
      </c>
      <c r="BY72" s="1322"/>
      <c r="BZ72" s="1322"/>
      <c r="CA72" s="1322"/>
      <c r="CB72" s="1322"/>
      <c r="CC72" s="1322"/>
      <c r="CD72" s="1322"/>
      <c r="CE72" s="1322"/>
      <c r="CF72" s="1322" t="s">
        <v>546</v>
      </c>
      <c r="CG72" s="1322"/>
      <c r="CH72" s="1322"/>
      <c r="CI72" s="1322"/>
      <c r="CJ72" s="1322"/>
      <c r="CK72" s="1322"/>
      <c r="CL72" s="1322"/>
      <c r="CM72" s="1322"/>
      <c r="CN72" s="1322" t="s">
        <v>547</v>
      </c>
      <c r="CO72" s="1322"/>
      <c r="CP72" s="1322"/>
      <c r="CQ72" s="1322"/>
      <c r="CR72" s="1322"/>
      <c r="CS72" s="1322"/>
      <c r="CT72" s="1322"/>
      <c r="CU72" s="1322"/>
      <c r="CV72" s="1322" t="s">
        <v>548</v>
      </c>
      <c r="CW72" s="1322"/>
      <c r="CX72" s="1322"/>
      <c r="CY72" s="1322"/>
      <c r="CZ72" s="1322"/>
      <c r="DA72" s="1322"/>
      <c r="DB72" s="1322"/>
      <c r="DC72" s="1322"/>
    </row>
    <row r="73" spans="2:107">
      <c r="B73" s="395"/>
      <c r="G73" s="1329"/>
      <c r="H73" s="1329"/>
      <c r="I73" s="1329"/>
      <c r="J73" s="1329"/>
      <c r="K73" s="1330"/>
      <c r="L73" s="1330"/>
      <c r="M73" s="1330"/>
      <c r="N73" s="1330"/>
      <c r="AM73" s="404"/>
      <c r="AN73" s="1325" t="s">
        <v>590</v>
      </c>
      <c r="AO73" s="1325"/>
      <c r="AP73" s="1325"/>
      <c r="AQ73" s="1325"/>
      <c r="AR73" s="1325"/>
      <c r="AS73" s="1325"/>
      <c r="AT73" s="1325"/>
      <c r="AU73" s="1325"/>
      <c r="AV73" s="1325"/>
      <c r="AW73" s="1325"/>
      <c r="AX73" s="1325"/>
      <c r="AY73" s="1325"/>
      <c r="AZ73" s="1325"/>
      <c r="BA73" s="1325"/>
      <c r="BB73" s="1325" t="s">
        <v>591</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596</v>
      </c>
      <c r="BC75" s="1325"/>
      <c r="BD75" s="1325"/>
      <c r="BE75" s="1325"/>
      <c r="BF75" s="1325"/>
      <c r="BG75" s="1325"/>
      <c r="BH75" s="1325"/>
      <c r="BI75" s="1325"/>
      <c r="BJ75" s="1325"/>
      <c r="BK75" s="1325"/>
      <c r="BL75" s="1325"/>
      <c r="BM75" s="1325"/>
      <c r="BN75" s="1325"/>
      <c r="BO75" s="1325"/>
      <c r="BP75" s="1323">
        <v>8</v>
      </c>
      <c r="BQ75" s="1323"/>
      <c r="BR75" s="1323"/>
      <c r="BS75" s="1323"/>
      <c r="BT75" s="1323"/>
      <c r="BU75" s="1323"/>
      <c r="BV75" s="1323"/>
      <c r="BW75" s="1323"/>
      <c r="BX75" s="1323">
        <v>7.1</v>
      </c>
      <c r="BY75" s="1323"/>
      <c r="BZ75" s="1323"/>
      <c r="CA75" s="1323"/>
      <c r="CB75" s="1323"/>
      <c r="CC75" s="1323"/>
      <c r="CD75" s="1323"/>
      <c r="CE75" s="1323"/>
      <c r="CF75" s="1323">
        <v>6.9</v>
      </c>
      <c r="CG75" s="1323"/>
      <c r="CH75" s="1323"/>
      <c r="CI75" s="1323"/>
      <c r="CJ75" s="1323"/>
      <c r="CK75" s="1323"/>
      <c r="CL75" s="1323"/>
      <c r="CM75" s="1323"/>
      <c r="CN75" s="1323">
        <v>6.6</v>
      </c>
      <c r="CO75" s="1323"/>
      <c r="CP75" s="1323"/>
      <c r="CQ75" s="1323"/>
      <c r="CR75" s="1323"/>
      <c r="CS75" s="1323"/>
      <c r="CT75" s="1323"/>
      <c r="CU75" s="1323"/>
      <c r="CV75" s="1323">
        <v>6.5</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593</v>
      </c>
      <c r="AO77" s="1322"/>
      <c r="AP77" s="1322"/>
      <c r="AQ77" s="1322"/>
      <c r="AR77" s="1322"/>
      <c r="AS77" s="1322"/>
      <c r="AT77" s="1322"/>
      <c r="AU77" s="1322"/>
      <c r="AV77" s="1322"/>
      <c r="AW77" s="1322"/>
      <c r="AX77" s="1322"/>
      <c r="AY77" s="1322"/>
      <c r="AZ77" s="1322"/>
      <c r="BA77" s="1322"/>
      <c r="BB77" s="1325" t="s">
        <v>591</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596</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gPQBK+3+qc9GfoPRKDa7AmkhWAY4yCSQ/CauaGB943pkanpqhUMq4WkkHx8WmnHuJugkrBS8uAE4xUQbfommA==" saltValue="X4k3jtszMhPtSW2qMf0O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542</v>
      </c>
    </row>
  </sheetData>
  <sheetProtection algorithmName="SHA-512" hashValue="MdYICdYUMvpAOfSB2hV6ozueJAT8l5/B1S56v8Juoc7NBUUwK1tOh5Z6PVpxxshJmmbojd28g2b/dIWyonWqGg==" saltValue="gO+iBSpHM9quXXrfejXV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542</v>
      </c>
    </row>
  </sheetData>
  <sheetProtection algorithmName="SHA-512" hashValue="y1wybQDIpM5uTLVMBj6xET938MUtg4gv5W6Yrdr4h8EJ5rqsVZzQDEDegDGPM2mjniBZrXf1Ft66vtRzoDHRSQ==" saltValue="ckHOd6lkOZGAE2Biiz4X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541</v>
      </c>
      <c r="G2" s="157"/>
      <c r="H2" s="158"/>
    </row>
    <row r="3" spans="1:8">
      <c r="A3" s="154" t="s">
        <v>534</v>
      </c>
      <c r="B3" s="159"/>
      <c r="C3" s="160"/>
      <c r="D3" s="161">
        <v>78596</v>
      </c>
      <c r="E3" s="162"/>
      <c r="F3" s="163">
        <v>85459</v>
      </c>
      <c r="G3" s="164"/>
      <c r="H3" s="165"/>
    </row>
    <row r="4" spans="1:8">
      <c r="A4" s="166"/>
      <c r="B4" s="167"/>
      <c r="C4" s="168"/>
      <c r="D4" s="169">
        <v>35395</v>
      </c>
      <c r="E4" s="170"/>
      <c r="F4" s="171">
        <v>44378</v>
      </c>
      <c r="G4" s="172"/>
      <c r="H4" s="173"/>
    </row>
    <row r="5" spans="1:8">
      <c r="A5" s="154" t="s">
        <v>536</v>
      </c>
      <c r="B5" s="159"/>
      <c r="C5" s="160"/>
      <c r="D5" s="161">
        <v>55017</v>
      </c>
      <c r="E5" s="162"/>
      <c r="F5" s="163">
        <v>83280</v>
      </c>
      <c r="G5" s="164"/>
      <c r="H5" s="165"/>
    </row>
    <row r="6" spans="1:8">
      <c r="A6" s="166"/>
      <c r="B6" s="167"/>
      <c r="C6" s="168"/>
      <c r="D6" s="169">
        <v>30040</v>
      </c>
      <c r="E6" s="170"/>
      <c r="F6" s="171">
        <v>43123</v>
      </c>
      <c r="G6" s="172"/>
      <c r="H6" s="173"/>
    </row>
    <row r="7" spans="1:8">
      <c r="A7" s="154" t="s">
        <v>537</v>
      </c>
      <c r="B7" s="159"/>
      <c r="C7" s="160"/>
      <c r="D7" s="161">
        <v>122406</v>
      </c>
      <c r="E7" s="162"/>
      <c r="F7" s="163">
        <v>88968</v>
      </c>
      <c r="G7" s="164"/>
      <c r="H7" s="165"/>
    </row>
    <row r="8" spans="1:8">
      <c r="A8" s="166"/>
      <c r="B8" s="167"/>
      <c r="C8" s="168"/>
      <c r="D8" s="169">
        <v>44249</v>
      </c>
      <c r="E8" s="170"/>
      <c r="F8" s="171">
        <v>45482</v>
      </c>
      <c r="G8" s="172"/>
      <c r="H8" s="173"/>
    </row>
    <row r="9" spans="1:8">
      <c r="A9" s="154" t="s">
        <v>538</v>
      </c>
      <c r="B9" s="159"/>
      <c r="C9" s="160"/>
      <c r="D9" s="161">
        <v>122308</v>
      </c>
      <c r="E9" s="162"/>
      <c r="F9" s="163">
        <v>85173</v>
      </c>
      <c r="G9" s="164"/>
      <c r="H9" s="165"/>
    </row>
    <row r="10" spans="1:8">
      <c r="A10" s="166"/>
      <c r="B10" s="167"/>
      <c r="C10" s="168"/>
      <c r="D10" s="169">
        <v>53464</v>
      </c>
      <c r="E10" s="170"/>
      <c r="F10" s="171">
        <v>43913</v>
      </c>
      <c r="G10" s="172"/>
      <c r="H10" s="173"/>
    </row>
    <row r="11" spans="1:8">
      <c r="A11" s="154" t="s">
        <v>539</v>
      </c>
      <c r="B11" s="159"/>
      <c r="C11" s="160"/>
      <c r="D11" s="161">
        <v>114841</v>
      </c>
      <c r="E11" s="162"/>
      <c r="F11" s="163">
        <v>94081</v>
      </c>
      <c r="G11" s="164"/>
      <c r="H11" s="165"/>
    </row>
    <row r="12" spans="1:8">
      <c r="A12" s="166"/>
      <c r="B12" s="167"/>
      <c r="C12" s="174"/>
      <c r="D12" s="169">
        <v>75429</v>
      </c>
      <c r="E12" s="170"/>
      <c r="F12" s="171">
        <v>48949</v>
      </c>
      <c r="G12" s="172"/>
      <c r="H12" s="173"/>
    </row>
    <row r="13" spans="1:8">
      <c r="A13" s="154"/>
      <c r="B13" s="159"/>
      <c r="C13" s="175"/>
      <c r="D13" s="176">
        <v>98634</v>
      </c>
      <c r="E13" s="177"/>
      <c r="F13" s="178">
        <v>87392</v>
      </c>
      <c r="G13" s="179"/>
      <c r="H13" s="165"/>
    </row>
    <row r="14" spans="1:8">
      <c r="A14" s="166"/>
      <c r="B14" s="167"/>
      <c r="C14" s="168"/>
      <c r="D14" s="169">
        <v>47715</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4.76</v>
      </c>
      <c r="C19" s="180">
        <f>ROUND(VALUE(SUBSTITUTE(実質収支比率等に係る経年分析!G$48,"▲","-")),2)</f>
        <v>9.61</v>
      </c>
      <c r="D19" s="180">
        <f>ROUND(VALUE(SUBSTITUTE(実質収支比率等に係る経年分析!H$48,"▲","-")),2)</f>
        <v>9.26</v>
      </c>
      <c r="E19" s="180">
        <f>ROUND(VALUE(SUBSTITUTE(実質収支比率等に係る経年分析!I$48,"▲","-")),2)</f>
        <v>6.81</v>
      </c>
      <c r="F19" s="180">
        <f>ROUND(VALUE(SUBSTITUTE(実質収支比率等に係る経年分析!J$48,"▲","-")),2)</f>
        <v>7.22</v>
      </c>
    </row>
    <row r="20" spans="1:11">
      <c r="A20" s="180" t="s">
        <v>55</v>
      </c>
      <c r="B20" s="180">
        <f>ROUND(VALUE(SUBSTITUTE(実質収支比率等に係る経年分析!F$47,"▲","-")),2)</f>
        <v>31.02</v>
      </c>
      <c r="C20" s="180">
        <f>ROUND(VALUE(SUBSTITUTE(実質収支比率等に係る経年分析!G$47,"▲","-")),2)</f>
        <v>32.33</v>
      </c>
      <c r="D20" s="180">
        <f>ROUND(VALUE(SUBSTITUTE(実質収支比率等に係る経年分析!H$47,"▲","-")),2)</f>
        <v>32.31</v>
      </c>
      <c r="E20" s="180">
        <f>ROUND(VALUE(SUBSTITUTE(実質収支比率等に係る経年分析!I$47,"▲","-")),2)</f>
        <v>32.299999999999997</v>
      </c>
      <c r="F20" s="180">
        <f>ROUND(VALUE(SUBSTITUTE(実質収支比率等に係る経年分析!J$47,"▲","-")),2)</f>
        <v>35.909999999999997</v>
      </c>
    </row>
    <row r="21" spans="1:11">
      <c r="A21" s="180" t="s">
        <v>56</v>
      </c>
      <c r="B21" s="180">
        <f>IF(ISNUMBER(VALUE(SUBSTITUTE(実質収支比率等に係る経年分析!F$49,"▲","-"))),ROUND(VALUE(SUBSTITUTE(実質収支比率等に係る経年分析!F$49,"▲","-")),2),NA())</f>
        <v>2.65</v>
      </c>
      <c r="C21" s="180">
        <f>IF(ISNUMBER(VALUE(SUBSTITUTE(実質収支比率等に係る経年分析!G$49,"▲","-"))),ROUND(VALUE(SUBSTITUTE(実質収支比率等に係る経年分析!G$49,"▲","-")),2),NA())</f>
        <v>4.91</v>
      </c>
      <c r="D21" s="180">
        <f>IF(ISNUMBER(VALUE(SUBSTITUTE(実質収支比率等に係る経年分析!H$49,"▲","-"))),ROUND(VALUE(SUBSTITUTE(実質収支比率等に係る経年分析!H$49,"▲","-")),2),NA())</f>
        <v>-0.44</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3.99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国民健康保険特別会計（直営診療施設勘定）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交通災害共済特別会計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介護保険特別会計（介護サービス事業勘定）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c r="A34" s="181" t="str">
        <f>IF(連結実質赤字比率に係る赤字・黒字の構成分析!C$36="",NA(),連結実質赤字比率に係る赤字・黒字の構成分析!C$36)</f>
        <v>介護保険特別会計（事業勘定）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17.22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819</v>
      </c>
      <c r="E42" s="182"/>
      <c r="F42" s="182"/>
      <c r="G42" s="182">
        <f>'実質公債費比率（分子）の構造'!L$52</f>
        <v>762</v>
      </c>
      <c r="H42" s="182"/>
      <c r="I42" s="182"/>
      <c r="J42" s="182">
        <f>'実質公債費比率（分子）の構造'!M$52</f>
        <v>781</v>
      </c>
      <c r="K42" s="182"/>
      <c r="L42" s="182"/>
      <c r="M42" s="182">
        <f>'実質公債費比率（分子）の構造'!N$52</f>
        <v>782</v>
      </c>
      <c r="N42" s="182"/>
      <c r="O42" s="182"/>
      <c r="P42" s="182">
        <f>'実質公債費比率（分子）の構造'!O$52</f>
        <v>773</v>
      </c>
    </row>
    <row r="43" spans="1:16">
      <c r="A43" s="182" t="s">
        <v>64</v>
      </c>
      <c r="B43" s="182" t="str">
        <f>'実質公債費比率（分子）の構造'!K$51</f>
        <v>-</v>
      </c>
      <c r="C43" s="182"/>
      <c r="D43" s="182"/>
      <c r="E43" s="182" t="str">
        <f>'実質公債費比率（分子）の構造'!L$51</f>
        <v>-</v>
      </c>
      <c r="F43" s="182"/>
      <c r="G43" s="182"/>
      <c r="H43" s="182">
        <f>'実質公債費比率（分子）の構造'!M$51</f>
        <v>1</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9</v>
      </c>
      <c r="C44" s="182"/>
      <c r="D44" s="182"/>
      <c r="E44" s="182">
        <f>'実質公債費比率（分子）の構造'!L$50</f>
        <v>8</v>
      </c>
      <c r="F44" s="182"/>
      <c r="G44" s="182"/>
      <c r="H44" s="182">
        <f>'実質公債費比率（分子）の構造'!M$50</f>
        <v>8</v>
      </c>
      <c r="I44" s="182"/>
      <c r="J44" s="182"/>
      <c r="K44" s="182">
        <f>'実質公債費比率（分子）の構造'!N$50</f>
        <v>8</v>
      </c>
      <c r="L44" s="182"/>
      <c r="M44" s="182"/>
      <c r="N44" s="182">
        <f>'実質公債費比率（分子）の構造'!O$50</f>
        <v>6</v>
      </c>
      <c r="O44" s="182"/>
      <c r="P44" s="182"/>
    </row>
    <row r="45" spans="1:16">
      <c r="A45" s="182" t="s">
        <v>66</v>
      </c>
      <c r="B45" s="182">
        <f>'実質公債費比率（分子）の構造'!K$49</f>
        <v>60</v>
      </c>
      <c r="C45" s="182"/>
      <c r="D45" s="182"/>
      <c r="E45" s="182">
        <f>'実質公債費比率（分子）の構造'!L$49</f>
        <v>51</v>
      </c>
      <c r="F45" s="182"/>
      <c r="G45" s="182"/>
      <c r="H45" s="182">
        <f>'実質公債費比率（分子）の構造'!M$49</f>
        <v>31</v>
      </c>
      <c r="I45" s="182"/>
      <c r="J45" s="182"/>
      <c r="K45" s="182">
        <f>'実質公債費比率（分子）の構造'!N$49</f>
        <v>34</v>
      </c>
      <c r="L45" s="182"/>
      <c r="M45" s="182"/>
      <c r="N45" s="182">
        <f>'実質公債費比率（分子）の構造'!O$49</f>
        <v>30</v>
      </c>
      <c r="O45" s="182"/>
      <c r="P45" s="182"/>
    </row>
    <row r="46" spans="1:16">
      <c r="A46" s="182" t="s">
        <v>67</v>
      </c>
      <c r="B46" s="182">
        <f>'実質公債費比率（分子）の構造'!K$48</f>
        <v>45</v>
      </c>
      <c r="C46" s="182"/>
      <c r="D46" s="182"/>
      <c r="E46" s="182">
        <f>'実質公債費比率（分子）の構造'!L$48</f>
        <v>52</v>
      </c>
      <c r="F46" s="182"/>
      <c r="G46" s="182"/>
      <c r="H46" s="182">
        <f>'実質公債費比率（分子）の構造'!M$48</f>
        <v>82</v>
      </c>
      <c r="I46" s="182"/>
      <c r="J46" s="182"/>
      <c r="K46" s="182">
        <f>'実質公債費比率（分子）の構造'!N$48</f>
        <v>95</v>
      </c>
      <c r="L46" s="182"/>
      <c r="M46" s="182"/>
      <c r="N46" s="182">
        <f>'実質公債費比率（分子）の構造'!O$48</f>
        <v>103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1136</v>
      </c>
      <c r="C49" s="182"/>
      <c r="D49" s="182"/>
      <c r="E49" s="182">
        <f>'実質公債費比率（分子）の構造'!L$45</f>
        <v>1024</v>
      </c>
      <c r="F49" s="182"/>
      <c r="G49" s="182"/>
      <c r="H49" s="182">
        <f>'実質公債費比率（分子）の構造'!M$45</f>
        <v>1020</v>
      </c>
      <c r="I49" s="182"/>
      <c r="J49" s="182"/>
      <c r="K49" s="182">
        <f>'実質公債費比率（分子）の構造'!N$45</f>
        <v>1010</v>
      </c>
      <c r="L49" s="182"/>
      <c r="M49" s="182"/>
      <c r="N49" s="182">
        <f>'実質公債費比率（分子）の構造'!O$45</f>
        <v>1000</v>
      </c>
      <c r="O49" s="182"/>
      <c r="P49" s="182"/>
    </row>
    <row r="50" spans="1:16">
      <c r="A50" s="182" t="s">
        <v>71</v>
      </c>
      <c r="B50" s="182" t="e">
        <f>NA()</f>
        <v>#N/A</v>
      </c>
      <c r="C50" s="182">
        <f>IF(ISNUMBER('実質公債費比率（分子）の構造'!K$53),'実質公債費比率（分子）の構造'!K$53,NA())</f>
        <v>431</v>
      </c>
      <c r="D50" s="182" t="e">
        <f>NA()</f>
        <v>#N/A</v>
      </c>
      <c r="E50" s="182" t="e">
        <f>NA()</f>
        <v>#N/A</v>
      </c>
      <c r="F50" s="182">
        <f>IF(ISNUMBER('実質公債費比率（分子）の構造'!L$53),'実質公債費比率（分子）の構造'!L$53,NA())</f>
        <v>373</v>
      </c>
      <c r="G50" s="182" t="e">
        <f>NA()</f>
        <v>#N/A</v>
      </c>
      <c r="H50" s="182" t="e">
        <f>NA()</f>
        <v>#N/A</v>
      </c>
      <c r="I50" s="182">
        <f>IF(ISNUMBER('実質公債費比率（分子）の構造'!M$53),'実質公債費比率（分子）の構造'!M$53,NA())</f>
        <v>361</v>
      </c>
      <c r="J50" s="182" t="e">
        <f>NA()</f>
        <v>#N/A</v>
      </c>
      <c r="K50" s="182" t="e">
        <f>NA()</f>
        <v>#N/A</v>
      </c>
      <c r="L50" s="182">
        <f>IF(ISNUMBER('実質公債費比率（分子）の構造'!N$53),'実質公債費比率（分子）の構造'!N$53,NA())</f>
        <v>365</v>
      </c>
      <c r="M50" s="182" t="e">
        <f>NA()</f>
        <v>#N/A</v>
      </c>
      <c r="N50" s="182" t="e">
        <f>NA()</f>
        <v>#N/A</v>
      </c>
      <c r="O50" s="182">
        <f>IF(ISNUMBER('実質公債費比率（分子）の構造'!O$53),'実質公債費比率（分子）の構造'!O$53,NA())</f>
        <v>366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7311</v>
      </c>
      <c r="E56" s="181"/>
      <c r="F56" s="181"/>
      <c r="G56" s="181">
        <f>'将来負担比率（分子）の構造'!J$52</f>
        <v>7180</v>
      </c>
      <c r="H56" s="181"/>
      <c r="I56" s="181"/>
      <c r="J56" s="181">
        <f>'将来負担比率（分子）の構造'!K$52</f>
        <v>7293</v>
      </c>
      <c r="K56" s="181"/>
      <c r="L56" s="181"/>
      <c r="M56" s="181">
        <f>'将来負担比率（分子）の構造'!L$52</f>
        <v>7753</v>
      </c>
      <c r="N56" s="181"/>
      <c r="O56" s="181"/>
      <c r="P56" s="181">
        <f>'将来負担比率（分子）の構造'!M$52</f>
        <v>8216</v>
      </c>
    </row>
    <row r="57" spans="1:16">
      <c r="A57" s="181" t="s">
        <v>42</v>
      </c>
      <c r="B57" s="181"/>
      <c r="C57" s="181"/>
      <c r="D57" s="181">
        <f>'将来負担比率（分子）の構造'!I$51</f>
        <v>390</v>
      </c>
      <c r="E57" s="181"/>
      <c r="F57" s="181"/>
      <c r="G57" s="181">
        <f>'将来負担比率（分子）の構造'!J$51</f>
        <v>522</v>
      </c>
      <c r="H57" s="181"/>
      <c r="I57" s="181"/>
      <c r="J57" s="181">
        <f>'将来負担比率（分子）の構造'!K$51</f>
        <v>599</v>
      </c>
      <c r="K57" s="181"/>
      <c r="L57" s="181"/>
      <c r="M57" s="181">
        <f>'将来負担比率（分子）の構造'!L$51</f>
        <v>635</v>
      </c>
      <c r="N57" s="181"/>
      <c r="O57" s="181"/>
      <c r="P57" s="181">
        <f>'将来負担比率（分子）の構造'!M$51</f>
        <v>653</v>
      </c>
    </row>
    <row r="58" spans="1:16">
      <c r="A58" s="181" t="s">
        <v>41</v>
      </c>
      <c r="B58" s="181"/>
      <c r="C58" s="181"/>
      <c r="D58" s="181">
        <f>'将来負担比率（分子）の構造'!I$50</f>
        <v>5937</v>
      </c>
      <c r="E58" s="181"/>
      <c r="F58" s="181"/>
      <c r="G58" s="181">
        <f>'将来負担比率（分子）の構造'!J$50</f>
        <v>6590</v>
      </c>
      <c r="H58" s="181"/>
      <c r="I58" s="181"/>
      <c r="J58" s="181">
        <f>'将来負担比率（分子）の構造'!K$50</f>
        <v>6971</v>
      </c>
      <c r="K58" s="181"/>
      <c r="L58" s="181"/>
      <c r="M58" s="181">
        <f>'将来負担比率（分子）の構造'!L$50</f>
        <v>6997</v>
      </c>
      <c r="N58" s="181"/>
      <c r="O58" s="181"/>
      <c r="P58" s="181">
        <f>'将来負担比率（分子）の構造'!M$50</f>
        <v>7154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19</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1559</v>
      </c>
      <c r="C62" s="181"/>
      <c r="D62" s="181"/>
      <c r="E62" s="181">
        <f>'将来負担比率（分子）の構造'!J$45</f>
        <v>1473</v>
      </c>
      <c r="F62" s="181"/>
      <c r="G62" s="181"/>
      <c r="H62" s="181">
        <f>'将来負担比率（分子）の構造'!K$45</f>
        <v>1412</v>
      </c>
      <c r="I62" s="181"/>
      <c r="J62" s="181"/>
      <c r="K62" s="181">
        <f>'将来負担比率（分子）の構造'!L$45</f>
        <v>1316</v>
      </c>
      <c r="L62" s="181"/>
      <c r="M62" s="181"/>
      <c r="N62" s="181">
        <f>'将来負担比率（分子）の構造'!M$45</f>
        <v>1232</v>
      </c>
      <c r="O62" s="181"/>
      <c r="P62" s="181"/>
    </row>
    <row r="63" spans="1:16">
      <c r="A63" s="181" t="s">
        <v>34</v>
      </c>
      <c r="B63" s="181">
        <f>'将来負担比率（分子）の構造'!I$44</f>
        <v>278</v>
      </c>
      <c r="C63" s="181"/>
      <c r="D63" s="181"/>
      <c r="E63" s="181">
        <f>'将来負担比率（分子）の構造'!J$44</f>
        <v>250</v>
      </c>
      <c r="F63" s="181"/>
      <c r="G63" s="181"/>
      <c r="H63" s="181">
        <f>'将来負担比率（分子）の構造'!K$44</f>
        <v>227</v>
      </c>
      <c r="I63" s="181"/>
      <c r="J63" s="181"/>
      <c r="K63" s="181">
        <f>'将来負担比率（分子）の構造'!L$44</f>
        <v>201</v>
      </c>
      <c r="L63" s="181"/>
      <c r="M63" s="181"/>
      <c r="N63" s="181">
        <f>'将来負担比率（分子）の構造'!M$44</f>
        <v>174</v>
      </c>
      <c r="O63" s="181"/>
      <c r="P63" s="181"/>
    </row>
    <row r="64" spans="1:16">
      <c r="A64" s="181" t="s">
        <v>33</v>
      </c>
      <c r="B64" s="181">
        <f>'将来負担比率（分子）の構造'!I$43</f>
        <v>978</v>
      </c>
      <c r="C64" s="181"/>
      <c r="D64" s="181"/>
      <c r="E64" s="181">
        <f>'将来負担比率（分子）の構造'!J$43</f>
        <v>1098</v>
      </c>
      <c r="F64" s="181"/>
      <c r="G64" s="181"/>
      <c r="H64" s="181">
        <f>'将来負担比率（分子）の構造'!K$43</f>
        <v>1215</v>
      </c>
      <c r="I64" s="181"/>
      <c r="J64" s="181"/>
      <c r="K64" s="181">
        <f>'将来負担比率（分子）の構造'!L$43</f>
        <v>1275</v>
      </c>
      <c r="L64" s="181"/>
      <c r="M64" s="181"/>
      <c r="N64" s="181">
        <f>'将来負担比率（分子）の構造'!M$43</f>
        <v>1320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9626</v>
      </c>
      <c r="C66" s="181"/>
      <c r="D66" s="181"/>
      <c r="E66" s="181">
        <f>'将来負担比率（分子）の構造'!J$41</f>
        <v>9568</v>
      </c>
      <c r="F66" s="181"/>
      <c r="G66" s="181"/>
      <c r="H66" s="181">
        <f>'将来負担比率（分子）の構造'!K$41</f>
        <v>10114</v>
      </c>
      <c r="I66" s="181"/>
      <c r="J66" s="181"/>
      <c r="K66" s="181">
        <f>'将来負担比率（分子）の構造'!L$41</f>
        <v>10560</v>
      </c>
      <c r="L66" s="181"/>
      <c r="M66" s="181"/>
      <c r="N66" s="181">
        <f>'将来負担比率（分子）の構造'!M$41</f>
        <v>11292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2022</v>
      </c>
      <c r="C72" s="185">
        <f>基金残高に係る経年分析!G55</f>
        <v>2021</v>
      </c>
      <c r="D72" s="185">
        <f>基金残高に係る経年分析!H55</f>
        <v>2245</v>
      </c>
    </row>
    <row r="73" spans="1:16">
      <c r="A73" s="184" t="s">
        <v>78</v>
      </c>
      <c r="B73" s="185">
        <f>基金残高に係る経年分析!F56</f>
        <v>718</v>
      </c>
      <c r="C73" s="185">
        <f>基金残高に係る経年分析!G56</f>
        <v>720</v>
      </c>
      <c r="D73" s="185">
        <f>基金残高に係る経年分析!H56</f>
        <v>720</v>
      </c>
    </row>
    <row r="74" spans="1:16">
      <c r="A74" s="184" t="s">
        <v>79</v>
      </c>
      <c r="B74" s="185">
        <f>基金残高に係る経年分析!F57</f>
        <v>3826</v>
      </c>
      <c r="C74" s="185">
        <f>基金残高に係る経年分析!G57</f>
        <v>3733</v>
      </c>
      <c r="D74" s="185">
        <f>基金残高に係る経年分析!H57</f>
        <v>3664</v>
      </c>
    </row>
  </sheetData>
  <sheetProtection algorithmName="SHA-512" hashValue="DWlZjL3LBxeFg5FNSXpl21IPUkZZb1xqvhNIo4XE8umdPkSqa2n/oy1dyF7URjPPLSsJSlexgw90ggloAyZl3w==" saltValue="6Ttl4CXafe1EhQItF4qgt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220</v>
      </c>
      <c r="C5" s="745"/>
      <c r="D5" s="745"/>
      <c r="E5" s="745"/>
      <c r="F5" s="745"/>
      <c r="G5" s="745"/>
      <c r="H5" s="745"/>
      <c r="I5" s="745"/>
      <c r="J5" s="745"/>
      <c r="K5" s="745"/>
      <c r="L5" s="745"/>
      <c r="M5" s="745"/>
      <c r="N5" s="745"/>
      <c r="O5" s="745"/>
      <c r="P5" s="745"/>
      <c r="Q5" s="746"/>
      <c r="R5" s="733">
        <v>2031374</v>
      </c>
      <c r="S5" s="734"/>
      <c r="T5" s="734"/>
      <c r="U5" s="734"/>
      <c r="V5" s="734"/>
      <c r="W5" s="734"/>
      <c r="X5" s="734"/>
      <c r="Y5" s="777"/>
      <c r="Z5" s="795">
        <v>15.8</v>
      </c>
      <c r="AA5" s="795"/>
      <c r="AB5" s="795"/>
      <c r="AC5" s="795"/>
      <c r="AD5" s="796">
        <v>2031374</v>
      </c>
      <c r="AE5" s="796"/>
      <c r="AF5" s="796"/>
      <c r="AG5" s="796"/>
      <c r="AH5" s="796"/>
      <c r="AI5" s="796"/>
      <c r="AJ5" s="796"/>
      <c r="AK5" s="796"/>
      <c r="AL5" s="778">
        <v>33.700000000000003</v>
      </c>
      <c r="AM5" s="749"/>
      <c r="AN5" s="749"/>
      <c r="AO5" s="779"/>
      <c r="AP5" s="744" t="s">
        <v>221</v>
      </c>
      <c r="AQ5" s="745"/>
      <c r="AR5" s="745"/>
      <c r="AS5" s="745"/>
      <c r="AT5" s="745"/>
      <c r="AU5" s="745"/>
      <c r="AV5" s="745"/>
      <c r="AW5" s="745"/>
      <c r="AX5" s="745"/>
      <c r="AY5" s="745"/>
      <c r="AZ5" s="745"/>
      <c r="BA5" s="745"/>
      <c r="BB5" s="745"/>
      <c r="BC5" s="745"/>
      <c r="BD5" s="745"/>
      <c r="BE5" s="745"/>
      <c r="BF5" s="746"/>
      <c r="BG5" s="678">
        <v>2030521</v>
      </c>
      <c r="BH5" s="679"/>
      <c r="BI5" s="679"/>
      <c r="BJ5" s="679"/>
      <c r="BK5" s="679"/>
      <c r="BL5" s="679"/>
      <c r="BM5" s="679"/>
      <c r="BN5" s="680"/>
      <c r="BO5" s="715">
        <v>100</v>
      </c>
      <c r="BP5" s="715"/>
      <c r="BQ5" s="715"/>
      <c r="BR5" s="715"/>
      <c r="BS5" s="716">
        <v>14255</v>
      </c>
      <c r="BT5" s="716"/>
      <c r="BU5" s="716"/>
      <c r="BV5" s="716"/>
      <c r="BW5" s="716"/>
      <c r="BX5" s="716"/>
      <c r="BY5" s="716"/>
      <c r="BZ5" s="716"/>
      <c r="CA5" s="716"/>
      <c r="CB5" s="775"/>
      <c r="CD5" s="782" t="s">
        <v>216</v>
      </c>
      <c r="CE5" s="783"/>
      <c r="CF5" s="783"/>
      <c r="CG5" s="783"/>
      <c r="CH5" s="783"/>
      <c r="CI5" s="783"/>
      <c r="CJ5" s="783"/>
      <c r="CK5" s="783"/>
      <c r="CL5" s="783"/>
      <c r="CM5" s="783"/>
      <c r="CN5" s="783"/>
      <c r="CO5" s="783"/>
      <c r="CP5" s="783"/>
      <c r="CQ5" s="784"/>
      <c r="CR5" s="782" t="s">
        <v>222</v>
      </c>
      <c r="CS5" s="783"/>
      <c r="CT5" s="783"/>
      <c r="CU5" s="783"/>
      <c r="CV5" s="783"/>
      <c r="CW5" s="783"/>
      <c r="CX5" s="783"/>
      <c r="CY5" s="784"/>
      <c r="CZ5" s="782" t="s">
        <v>214</v>
      </c>
      <c r="DA5" s="783"/>
      <c r="DB5" s="783"/>
      <c r="DC5" s="784"/>
      <c r="DD5" s="782" t="s">
        <v>223</v>
      </c>
      <c r="DE5" s="783"/>
      <c r="DF5" s="783"/>
      <c r="DG5" s="783"/>
      <c r="DH5" s="783"/>
      <c r="DI5" s="783"/>
      <c r="DJ5" s="783"/>
      <c r="DK5" s="783"/>
      <c r="DL5" s="783"/>
      <c r="DM5" s="783"/>
      <c r="DN5" s="783"/>
      <c r="DO5" s="783"/>
      <c r="DP5" s="784"/>
      <c r="DQ5" s="782" t="s">
        <v>224</v>
      </c>
      <c r="DR5" s="783"/>
      <c r="DS5" s="783"/>
      <c r="DT5" s="783"/>
      <c r="DU5" s="783"/>
      <c r="DV5" s="783"/>
      <c r="DW5" s="783"/>
      <c r="DX5" s="783"/>
      <c r="DY5" s="783"/>
      <c r="DZ5" s="783"/>
      <c r="EA5" s="783"/>
      <c r="EB5" s="783"/>
      <c r="EC5" s="784"/>
    </row>
    <row r="6" spans="2:143" ht="11.25" customHeight="1">
      <c r="B6" s="675" t="s">
        <v>225</v>
      </c>
      <c r="C6" s="676"/>
      <c r="D6" s="676"/>
      <c r="E6" s="676"/>
      <c r="F6" s="676"/>
      <c r="G6" s="676"/>
      <c r="H6" s="676"/>
      <c r="I6" s="676"/>
      <c r="J6" s="676"/>
      <c r="K6" s="676"/>
      <c r="L6" s="676"/>
      <c r="M6" s="676"/>
      <c r="N6" s="676"/>
      <c r="O6" s="676"/>
      <c r="P6" s="676"/>
      <c r="Q6" s="677"/>
      <c r="R6" s="678">
        <v>123589</v>
      </c>
      <c r="S6" s="679"/>
      <c r="T6" s="679"/>
      <c r="U6" s="679"/>
      <c r="V6" s="679"/>
      <c r="W6" s="679"/>
      <c r="X6" s="679"/>
      <c r="Y6" s="680"/>
      <c r="Z6" s="715">
        <v>1</v>
      </c>
      <c r="AA6" s="715"/>
      <c r="AB6" s="715"/>
      <c r="AC6" s="715"/>
      <c r="AD6" s="716">
        <v>123589</v>
      </c>
      <c r="AE6" s="716"/>
      <c r="AF6" s="716"/>
      <c r="AG6" s="716"/>
      <c r="AH6" s="716"/>
      <c r="AI6" s="716"/>
      <c r="AJ6" s="716"/>
      <c r="AK6" s="716"/>
      <c r="AL6" s="681">
        <v>2</v>
      </c>
      <c r="AM6" s="682"/>
      <c r="AN6" s="682"/>
      <c r="AO6" s="717"/>
      <c r="AP6" s="675" t="s">
        <v>226</v>
      </c>
      <c r="AQ6" s="676"/>
      <c r="AR6" s="676"/>
      <c r="AS6" s="676"/>
      <c r="AT6" s="676"/>
      <c r="AU6" s="676"/>
      <c r="AV6" s="676"/>
      <c r="AW6" s="676"/>
      <c r="AX6" s="676"/>
      <c r="AY6" s="676"/>
      <c r="AZ6" s="676"/>
      <c r="BA6" s="676"/>
      <c r="BB6" s="676"/>
      <c r="BC6" s="676"/>
      <c r="BD6" s="676"/>
      <c r="BE6" s="676"/>
      <c r="BF6" s="677"/>
      <c r="BG6" s="678">
        <v>2030521</v>
      </c>
      <c r="BH6" s="679"/>
      <c r="BI6" s="679"/>
      <c r="BJ6" s="679"/>
      <c r="BK6" s="679"/>
      <c r="BL6" s="679"/>
      <c r="BM6" s="679"/>
      <c r="BN6" s="680"/>
      <c r="BO6" s="715">
        <v>100</v>
      </c>
      <c r="BP6" s="715"/>
      <c r="BQ6" s="715"/>
      <c r="BR6" s="715"/>
      <c r="BS6" s="716">
        <v>14255</v>
      </c>
      <c r="BT6" s="716"/>
      <c r="BU6" s="716"/>
      <c r="BV6" s="716"/>
      <c r="BW6" s="716"/>
      <c r="BX6" s="716"/>
      <c r="BY6" s="716"/>
      <c r="BZ6" s="716"/>
      <c r="CA6" s="716"/>
      <c r="CB6" s="775"/>
      <c r="CD6" s="736" t="s">
        <v>227</v>
      </c>
      <c r="CE6" s="737"/>
      <c r="CF6" s="737"/>
      <c r="CG6" s="737"/>
      <c r="CH6" s="737"/>
      <c r="CI6" s="737"/>
      <c r="CJ6" s="737"/>
      <c r="CK6" s="737"/>
      <c r="CL6" s="737"/>
      <c r="CM6" s="737"/>
      <c r="CN6" s="737"/>
      <c r="CO6" s="737"/>
      <c r="CP6" s="737"/>
      <c r="CQ6" s="738"/>
      <c r="CR6" s="678">
        <v>122947</v>
      </c>
      <c r="CS6" s="679"/>
      <c r="CT6" s="679"/>
      <c r="CU6" s="679"/>
      <c r="CV6" s="679"/>
      <c r="CW6" s="679"/>
      <c r="CX6" s="679"/>
      <c r="CY6" s="680"/>
      <c r="CZ6" s="778">
        <v>1</v>
      </c>
      <c r="DA6" s="749"/>
      <c r="DB6" s="749"/>
      <c r="DC6" s="781"/>
      <c r="DD6" s="684" t="s">
        <v>126</v>
      </c>
      <c r="DE6" s="679"/>
      <c r="DF6" s="679"/>
      <c r="DG6" s="679"/>
      <c r="DH6" s="679"/>
      <c r="DI6" s="679"/>
      <c r="DJ6" s="679"/>
      <c r="DK6" s="679"/>
      <c r="DL6" s="679"/>
      <c r="DM6" s="679"/>
      <c r="DN6" s="679"/>
      <c r="DO6" s="679"/>
      <c r="DP6" s="680"/>
      <c r="DQ6" s="684">
        <v>122942</v>
      </c>
      <c r="DR6" s="679"/>
      <c r="DS6" s="679"/>
      <c r="DT6" s="679"/>
      <c r="DU6" s="679"/>
      <c r="DV6" s="679"/>
      <c r="DW6" s="679"/>
      <c r="DX6" s="679"/>
      <c r="DY6" s="679"/>
      <c r="DZ6" s="679"/>
      <c r="EA6" s="679"/>
      <c r="EB6" s="679"/>
      <c r="EC6" s="722"/>
    </row>
    <row r="7" spans="2:143" ht="11.25" customHeight="1">
      <c r="B7" s="675" t="s">
        <v>228</v>
      </c>
      <c r="C7" s="676"/>
      <c r="D7" s="676"/>
      <c r="E7" s="676"/>
      <c r="F7" s="676"/>
      <c r="G7" s="676"/>
      <c r="H7" s="676"/>
      <c r="I7" s="676"/>
      <c r="J7" s="676"/>
      <c r="K7" s="676"/>
      <c r="L7" s="676"/>
      <c r="M7" s="676"/>
      <c r="N7" s="676"/>
      <c r="O7" s="676"/>
      <c r="P7" s="676"/>
      <c r="Q7" s="677"/>
      <c r="R7" s="678">
        <v>1165</v>
      </c>
      <c r="S7" s="679"/>
      <c r="T7" s="679"/>
      <c r="U7" s="679"/>
      <c r="V7" s="679"/>
      <c r="W7" s="679"/>
      <c r="X7" s="679"/>
      <c r="Y7" s="680"/>
      <c r="Z7" s="715">
        <v>0</v>
      </c>
      <c r="AA7" s="715"/>
      <c r="AB7" s="715"/>
      <c r="AC7" s="715"/>
      <c r="AD7" s="716">
        <v>1165</v>
      </c>
      <c r="AE7" s="716"/>
      <c r="AF7" s="716"/>
      <c r="AG7" s="716"/>
      <c r="AH7" s="716"/>
      <c r="AI7" s="716"/>
      <c r="AJ7" s="716"/>
      <c r="AK7" s="716"/>
      <c r="AL7" s="681">
        <v>0</v>
      </c>
      <c r="AM7" s="682"/>
      <c r="AN7" s="682"/>
      <c r="AO7" s="717"/>
      <c r="AP7" s="675" t="s">
        <v>229</v>
      </c>
      <c r="AQ7" s="676"/>
      <c r="AR7" s="676"/>
      <c r="AS7" s="676"/>
      <c r="AT7" s="676"/>
      <c r="AU7" s="676"/>
      <c r="AV7" s="676"/>
      <c r="AW7" s="676"/>
      <c r="AX7" s="676"/>
      <c r="AY7" s="676"/>
      <c r="AZ7" s="676"/>
      <c r="BA7" s="676"/>
      <c r="BB7" s="676"/>
      <c r="BC7" s="676"/>
      <c r="BD7" s="676"/>
      <c r="BE7" s="676"/>
      <c r="BF7" s="677"/>
      <c r="BG7" s="678">
        <v>721010</v>
      </c>
      <c r="BH7" s="679"/>
      <c r="BI7" s="679"/>
      <c r="BJ7" s="679"/>
      <c r="BK7" s="679"/>
      <c r="BL7" s="679"/>
      <c r="BM7" s="679"/>
      <c r="BN7" s="680"/>
      <c r="BO7" s="715">
        <v>35.5</v>
      </c>
      <c r="BP7" s="715"/>
      <c r="BQ7" s="715"/>
      <c r="BR7" s="715"/>
      <c r="BS7" s="716">
        <v>14255</v>
      </c>
      <c r="BT7" s="716"/>
      <c r="BU7" s="716"/>
      <c r="BV7" s="716"/>
      <c r="BW7" s="716"/>
      <c r="BX7" s="716"/>
      <c r="BY7" s="716"/>
      <c r="BZ7" s="716"/>
      <c r="CA7" s="716"/>
      <c r="CB7" s="775"/>
      <c r="CD7" s="711" t="s">
        <v>230</v>
      </c>
      <c r="CE7" s="712"/>
      <c r="CF7" s="712"/>
      <c r="CG7" s="712"/>
      <c r="CH7" s="712"/>
      <c r="CI7" s="712"/>
      <c r="CJ7" s="712"/>
      <c r="CK7" s="712"/>
      <c r="CL7" s="712"/>
      <c r="CM7" s="712"/>
      <c r="CN7" s="712"/>
      <c r="CO7" s="712"/>
      <c r="CP7" s="712"/>
      <c r="CQ7" s="713"/>
      <c r="CR7" s="678">
        <v>1852047</v>
      </c>
      <c r="CS7" s="679"/>
      <c r="CT7" s="679"/>
      <c r="CU7" s="679"/>
      <c r="CV7" s="679"/>
      <c r="CW7" s="679"/>
      <c r="CX7" s="679"/>
      <c r="CY7" s="680"/>
      <c r="CZ7" s="715">
        <v>15</v>
      </c>
      <c r="DA7" s="715"/>
      <c r="DB7" s="715"/>
      <c r="DC7" s="715"/>
      <c r="DD7" s="684">
        <v>61870</v>
      </c>
      <c r="DE7" s="679"/>
      <c r="DF7" s="679"/>
      <c r="DG7" s="679"/>
      <c r="DH7" s="679"/>
      <c r="DI7" s="679"/>
      <c r="DJ7" s="679"/>
      <c r="DK7" s="679"/>
      <c r="DL7" s="679"/>
      <c r="DM7" s="679"/>
      <c r="DN7" s="679"/>
      <c r="DO7" s="679"/>
      <c r="DP7" s="680"/>
      <c r="DQ7" s="684">
        <v>1472589</v>
      </c>
      <c r="DR7" s="679"/>
      <c r="DS7" s="679"/>
      <c r="DT7" s="679"/>
      <c r="DU7" s="679"/>
      <c r="DV7" s="679"/>
      <c r="DW7" s="679"/>
      <c r="DX7" s="679"/>
      <c r="DY7" s="679"/>
      <c r="DZ7" s="679"/>
      <c r="EA7" s="679"/>
      <c r="EB7" s="679"/>
      <c r="EC7" s="722"/>
    </row>
    <row r="8" spans="2:143" ht="11.25" customHeight="1">
      <c r="B8" s="675" t="s">
        <v>231</v>
      </c>
      <c r="C8" s="676"/>
      <c r="D8" s="676"/>
      <c r="E8" s="676"/>
      <c r="F8" s="676"/>
      <c r="G8" s="676"/>
      <c r="H8" s="676"/>
      <c r="I8" s="676"/>
      <c r="J8" s="676"/>
      <c r="K8" s="676"/>
      <c r="L8" s="676"/>
      <c r="M8" s="676"/>
      <c r="N8" s="676"/>
      <c r="O8" s="676"/>
      <c r="P8" s="676"/>
      <c r="Q8" s="677"/>
      <c r="R8" s="678">
        <v>3564</v>
      </c>
      <c r="S8" s="679"/>
      <c r="T8" s="679"/>
      <c r="U8" s="679"/>
      <c r="V8" s="679"/>
      <c r="W8" s="679"/>
      <c r="X8" s="679"/>
      <c r="Y8" s="680"/>
      <c r="Z8" s="715">
        <v>0</v>
      </c>
      <c r="AA8" s="715"/>
      <c r="AB8" s="715"/>
      <c r="AC8" s="715"/>
      <c r="AD8" s="716">
        <v>3564</v>
      </c>
      <c r="AE8" s="716"/>
      <c r="AF8" s="716"/>
      <c r="AG8" s="716"/>
      <c r="AH8" s="716"/>
      <c r="AI8" s="716"/>
      <c r="AJ8" s="716"/>
      <c r="AK8" s="716"/>
      <c r="AL8" s="681">
        <v>0.1</v>
      </c>
      <c r="AM8" s="682"/>
      <c r="AN8" s="682"/>
      <c r="AO8" s="717"/>
      <c r="AP8" s="675" t="s">
        <v>232</v>
      </c>
      <c r="AQ8" s="676"/>
      <c r="AR8" s="676"/>
      <c r="AS8" s="676"/>
      <c r="AT8" s="676"/>
      <c r="AU8" s="676"/>
      <c r="AV8" s="676"/>
      <c r="AW8" s="676"/>
      <c r="AX8" s="676"/>
      <c r="AY8" s="676"/>
      <c r="AZ8" s="676"/>
      <c r="BA8" s="676"/>
      <c r="BB8" s="676"/>
      <c r="BC8" s="676"/>
      <c r="BD8" s="676"/>
      <c r="BE8" s="676"/>
      <c r="BF8" s="677"/>
      <c r="BG8" s="678">
        <v>30402</v>
      </c>
      <c r="BH8" s="679"/>
      <c r="BI8" s="679"/>
      <c r="BJ8" s="679"/>
      <c r="BK8" s="679"/>
      <c r="BL8" s="679"/>
      <c r="BM8" s="679"/>
      <c r="BN8" s="680"/>
      <c r="BO8" s="715">
        <v>1.5</v>
      </c>
      <c r="BP8" s="715"/>
      <c r="BQ8" s="715"/>
      <c r="BR8" s="715"/>
      <c r="BS8" s="684" t="s">
        <v>143</v>
      </c>
      <c r="BT8" s="679"/>
      <c r="BU8" s="679"/>
      <c r="BV8" s="679"/>
      <c r="BW8" s="679"/>
      <c r="BX8" s="679"/>
      <c r="BY8" s="679"/>
      <c r="BZ8" s="679"/>
      <c r="CA8" s="679"/>
      <c r="CB8" s="722"/>
      <c r="CD8" s="711" t="s">
        <v>233</v>
      </c>
      <c r="CE8" s="712"/>
      <c r="CF8" s="712"/>
      <c r="CG8" s="712"/>
      <c r="CH8" s="712"/>
      <c r="CI8" s="712"/>
      <c r="CJ8" s="712"/>
      <c r="CK8" s="712"/>
      <c r="CL8" s="712"/>
      <c r="CM8" s="712"/>
      <c r="CN8" s="712"/>
      <c r="CO8" s="712"/>
      <c r="CP8" s="712"/>
      <c r="CQ8" s="713"/>
      <c r="CR8" s="678">
        <v>4444949</v>
      </c>
      <c r="CS8" s="679"/>
      <c r="CT8" s="679"/>
      <c r="CU8" s="679"/>
      <c r="CV8" s="679"/>
      <c r="CW8" s="679"/>
      <c r="CX8" s="679"/>
      <c r="CY8" s="680"/>
      <c r="CZ8" s="715">
        <v>36</v>
      </c>
      <c r="DA8" s="715"/>
      <c r="DB8" s="715"/>
      <c r="DC8" s="715"/>
      <c r="DD8" s="684">
        <v>1616</v>
      </c>
      <c r="DE8" s="679"/>
      <c r="DF8" s="679"/>
      <c r="DG8" s="679"/>
      <c r="DH8" s="679"/>
      <c r="DI8" s="679"/>
      <c r="DJ8" s="679"/>
      <c r="DK8" s="679"/>
      <c r="DL8" s="679"/>
      <c r="DM8" s="679"/>
      <c r="DN8" s="679"/>
      <c r="DO8" s="679"/>
      <c r="DP8" s="680"/>
      <c r="DQ8" s="684">
        <v>2250859</v>
      </c>
      <c r="DR8" s="679"/>
      <c r="DS8" s="679"/>
      <c r="DT8" s="679"/>
      <c r="DU8" s="679"/>
      <c r="DV8" s="679"/>
      <c r="DW8" s="679"/>
      <c r="DX8" s="679"/>
      <c r="DY8" s="679"/>
      <c r="DZ8" s="679"/>
      <c r="EA8" s="679"/>
      <c r="EB8" s="679"/>
      <c r="EC8" s="722"/>
    </row>
    <row r="9" spans="2:143" ht="11.25" customHeight="1">
      <c r="B9" s="675" t="s">
        <v>234</v>
      </c>
      <c r="C9" s="676"/>
      <c r="D9" s="676"/>
      <c r="E9" s="676"/>
      <c r="F9" s="676"/>
      <c r="G9" s="676"/>
      <c r="H9" s="676"/>
      <c r="I9" s="676"/>
      <c r="J9" s="676"/>
      <c r="K9" s="676"/>
      <c r="L9" s="676"/>
      <c r="M9" s="676"/>
      <c r="N9" s="676"/>
      <c r="O9" s="676"/>
      <c r="P9" s="676"/>
      <c r="Q9" s="677"/>
      <c r="R9" s="678">
        <v>2050</v>
      </c>
      <c r="S9" s="679"/>
      <c r="T9" s="679"/>
      <c r="U9" s="679"/>
      <c r="V9" s="679"/>
      <c r="W9" s="679"/>
      <c r="X9" s="679"/>
      <c r="Y9" s="680"/>
      <c r="Z9" s="715">
        <v>0</v>
      </c>
      <c r="AA9" s="715"/>
      <c r="AB9" s="715"/>
      <c r="AC9" s="715"/>
      <c r="AD9" s="716">
        <v>2050</v>
      </c>
      <c r="AE9" s="716"/>
      <c r="AF9" s="716"/>
      <c r="AG9" s="716"/>
      <c r="AH9" s="716"/>
      <c r="AI9" s="716"/>
      <c r="AJ9" s="716"/>
      <c r="AK9" s="716"/>
      <c r="AL9" s="681">
        <v>0</v>
      </c>
      <c r="AM9" s="682"/>
      <c r="AN9" s="682"/>
      <c r="AO9" s="717"/>
      <c r="AP9" s="675" t="s">
        <v>235</v>
      </c>
      <c r="AQ9" s="676"/>
      <c r="AR9" s="676"/>
      <c r="AS9" s="676"/>
      <c r="AT9" s="676"/>
      <c r="AU9" s="676"/>
      <c r="AV9" s="676"/>
      <c r="AW9" s="676"/>
      <c r="AX9" s="676"/>
      <c r="AY9" s="676"/>
      <c r="AZ9" s="676"/>
      <c r="BA9" s="676"/>
      <c r="BB9" s="676"/>
      <c r="BC9" s="676"/>
      <c r="BD9" s="676"/>
      <c r="BE9" s="676"/>
      <c r="BF9" s="677"/>
      <c r="BG9" s="678">
        <v>577630</v>
      </c>
      <c r="BH9" s="679"/>
      <c r="BI9" s="679"/>
      <c r="BJ9" s="679"/>
      <c r="BK9" s="679"/>
      <c r="BL9" s="679"/>
      <c r="BM9" s="679"/>
      <c r="BN9" s="680"/>
      <c r="BO9" s="715">
        <v>28.4</v>
      </c>
      <c r="BP9" s="715"/>
      <c r="BQ9" s="715"/>
      <c r="BR9" s="715"/>
      <c r="BS9" s="684" t="s">
        <v>143</v>
      </c>
      <c r="BT9" s="679"/>
      <c r="BU9" s="679"/>
      <c r="BV9" s="679"/>
      <c r="BW9" s="679"/>
      <c r="BX9" s="679"/>
      <c r="BY9" s="679"/>
      <c r="BZ9" s="679"/>
      <c r="CA9" s="679"/>
      <c r="CB9" s="722"/>
      <c r="CD9" s="711" t="s">
        <v>236</v>
      </c>
      <c r="CE9" s="712"/>
      <c r="CF9" s="712"/>
      <c r="CG9" s="712"/>
      <c r="CH9" s="712"/>
      <c r="CI9" s="712"/>
      <c r="CJ9" s="712"/>
      <c r="CK9" s="712"/>
      <c r="CL9" s="712"/>
      <c r="CM9" s="712"/>
      <c r="CN9" s="712"/>
      <c r="CO9" s="712"/>
      <c r="CP9" s="712"/>
      <c r="CQ9" s="713"/>
      <c r="CR9" s="678">
        <v>1482015</v>
      </c>
      <c r="CS9" s="679"/>
      <c r="CT9" s="679"/>
      <c r="CU9" s="679"/>
      <c r="CV9" s="679"/>
      <c r="CW9" s="679"/>
      <c r="CX9" s="679"/>
      <c r="CY9" s="680"/>
      <c r="CZ9" s="715">
        <v>12</v>
      </c>
      <c r="DA9" s="715"/>
      <c r="DB9" s="715"/>
      <c r="DC9" s="715"/>
      <c r="DD9" s="684">
        <v>782872</v>
      </c>
      <c r="DE9" s="679"/>
      <c r="DF9" s="679"/>
      <c r="DG9" s="679"/>
      <c r="DH9" s="679"/>
      <c r="DI9" s="679"/>
      <c r="DJ9" s="679"/>
      <c r="DK9" s="679"/>
      <c r="DL9" s="679"/>
      <c r="DM9" s="679"/>
      <c r="DN9" s="679"/>
      <c r="DO9" s="679"/>
      <c r="DP9" s="680"/>
      <c r="DQ9" s="684">
        <v>624594</v>
      </c>
      <c r="DR9" s="679"/>
      <c r="DS9" s="679"/>
      <c r="DT9" s="679"/>
      <c r="DU9" s="679"/>
      <c r="DV9" s="679"/>
      <c r="DW9" s="679"/>
      <c r="DX9" s="679"/>
      <c r="DY9" s="679"/>
      <c r="DZ9" s="679"/>
      <c r="EA9" s="679"/>
      <c r="EB9" s="679"/>
      <c r="EC9" s="722"/>
    </row>
    <row r="10" spans="2:143" ht="11.25" customHeight="1">
      <c r="B10" s="675" t="s">
        <v>237</v>
      </c>
      <c r="C10" s="676"/>
      <c r="D10" s="676"/>
      <c r="E10" s="676"/>
      <c r="F10" s="676"/>
      <c r="G10" s="676"/>
      <c r="H10" s="676"/>
      <c r="I10" s="676"/>
      <c r="J10" s="676"/>
      <c r="K10" s="676"/>
      <c r="L10" s="676"/>
      <c r="M10" s="676"/>
      <c r="N10" s="676"/>
      <c r="O10" s="676"/>
      <c r="P10" s="676"/>
      <c r="Q10" s="677"/>
      <c r="R10" s="678" t="s">
        <v>143</v>
      </c>
      <c r="S10" s="679"/>
      <c r="T10" s="679"/>
      <c r="U10" s="679"/>
      <c r="V10" s="679"/>
      <c r="W10" s="679"/>
      <c r="X10" s="679"/>
      <c r="Y10" s="680"/>
      <c r="Z10" s="715" t="s">
        <v>238</v>
      </c>
      <c r="AA10" s="715"/>
      <c r="AB10" s="715"/>
      <c r="AC10" s="715"/>
      <c r="AD10" s="716" t="s">
        <v>143</v>
      </c>
      <c r="AE10" s="716"/>
      <c r="AF10" s="716"/>
      <c r="AG10" s="716"/>
      <c r="AH10" s="716"/>
      <c r="AI10" s="716"/>
      <c r="AJ10" s="716"/>
      <c r="AK10" s="716"/>
      <c r="AL10" s="681" t="s">
        <v>143</v>
      </c>
      <c r="AM10" s="682"/>
      <c r="AN10" s="682"/>
      <c r="AO10" s="717"/>
      <c r="AP10" s="675" t="s">
        <v>239</v>
      </c>
      <c r="AQ10" s="676"/>
      <c r="AR10" s="676"/>
      <c r="AS10" s="676"/>
      <c r="AT10" s="676"/>
      <c r="AU10" s="676"/>
      <c r="AV10" s="676"/>
      <c r="AW10" s="676"/>
      <c r="AX10" s="676"/>
      <c r="AY10" s="676"/>
      <c r="AZ10" s="676"/>
      <c r="BA10" s="676"/>
      <c r="BB10" s="676"/>
      <c r="BC10" s="676"/>
      <c r="BD10" s="676"/>
      <c r="BE10" s="676"/>
      <c r="BF10" s="677"/>
      <c r="BG10" s="678">
        <v>41841</v>
      </c>
      <c r="BH10" s="679"/>
      <c r="BI10" s="679"/>
      <c r="BJ10" s="679"/>
      <c r="BK10" s="679"/>
      <c r="BL10" s="679"/>
      <c r="BM10" s="679"/>
      <c r="BN10" s="680"/>
      <c r="BO10" s="715">
        <v>2.1</v>
      </c>
      <c r="BP10" s="715"/>
      <c r="BQ10" s="715"/>
      <c r="BR10" s="715"/>
      <c r="BS10" s="684" t="s">
        <v>126</v>
      </c>
      <c r="BT10" s="679"/>
      <c r="BU10" s="679"/>
      <c r="BV10" s="679"/>
      <c r="BW10" s="679"/>
      <c r="BX10" s="679"/>
      <c r="BY10" s="679"/>
      <c r="BZ10" s="679"/>
      <c r="CA10" s="679"/>
      <c r="CB10" s="722"/>
      <c r="CD10" s="711" t="s">
        <v>240</v>
      </c>
      <c r="CE10" s="712"/>
      <c r="CF10" s="712"/>
      <c r="CG10" s="712"/>
      <c r="CH10" s="712"/>
      <c r="CI10" s="712"/>
      <c r="CJ10" s="712"/>
      <c r="CK10" s="712"/>
      <c r="CL10" s="712"/>
      <c r="CM10" s="712"/>
      <c r="CN10" s="712"/>
      <c r="CO10" s="712"/>
      <c r="CP10" s="712"/>
      <c r="CQ10" s="713"/>
      <c r="CR10" s="678">
        <v>15830</v>
      </c>
      <c r="CS10" s="679"/>
      <c r="CT10" s="679"/>
      <c r="CU10" s="679"/>
      <c r="CV10" s="679"/>
      <c r="CW10" s="679"/>
      <c r="CX10" s="679"/>
      <c r="CY10" s="680"/>
      <c r="CZ10" s="715">
        <v>0.1</v>
      </c>
      <c r="DA10" s="715"/>
      <c r="DB10" s="715"/>
      <c r="DC10" s="715"/>
      <c r="DD10" s="684" t="s">
        <v>126</v>
      </c>
      <c r="DE10" s="679"/>
      <c r="DF10" s="679"/>
      <c r="DG10" s="679"/>
      <c r="DH10" s="679"/>
      <c r="DI10" s="679"/>
      <c r="DJ10" s="679"/>
      <c r="DK10" s="679"/>
      <c r="DL10" s="679"/>
      <c r="DM10" s="679"/>
      <c r="DN10" s="679"/>
      <c r="DO10" s="679"/>
      <c r="DP10" s="680"/>
      <c r="DQ10" s="684">
        <v>15116</v>
      </c>
      <c r="DR10" s="679"/>
      <c r="DS10" s="679"/>
      <c r="DT10" s="679"/>
      <c r="DU10" s="679"/>
      <c r="DV10" s="679"/>
      <c r="DW10" s="679"/>
      <c r="DX10" s="679"/>
      <c r="DY10" s="679"/>
      <c r="DZ10" s="679"/>
      <c r="EA10" s="679"/>
      <c r="EB10" s="679"/>
      <c r="EC10" s="722"/>
    </row>
    <row r="11" spans="2:143" ht="11.25" customHeight="1">
      <c r="B11" s="675" t="s">
        <v>241</v>
      </c>
      <c r="C11" s="676"/>
      <c r="D11" s="676"/>
      <c r="E11" s="676"/>
      <c r="F11" s="676"/>
      <c r="G11" s="676"/>
      <c r="H11" s="676"/>
      <c r="I11" s="676"/>
      <c r="J11" s="676"/>
      <c r="K11" s="676"/>
      <c r="L11" s="676"/>
      <c r="M11" s="676"/>
      <c r="N11" s="676"/>
      <c r="O11" s="676"/>
      <c r="P11" s="676"/>
      <c r="Q11" s="677"/>
      <c r="R11" s="678">
        <v>371519</v>
      </c>
      <c r="S11" s="679"/>
      <c r="T11" s="679"/>
      <c r="U11" s="679"/>
      <c r="V11" s="679"/>
      <c r="W11" s="679"/>
      <c r="X11" s="679"/>
      <c r="Y11" s="680"/>
      <c r="Z11" s="681">
        <v>2.9</v>
      </c>
      <c r="AA11" s="682"/>
      <c r="AB11" s="682"/>
      <c r="AC11" s="683"/>
      <c r="AD11" s="684">
        <v>371519</v>
      </c>
      <c r="AE11" s="679"/>
      <c r="AF11" s="679"/>
      <c r="AG11" s="679"/>
      <c r="AH11" s="679"/>
      <c r="AI11" s="679"/>
      <c r="AJ11" s="679"/>
      <c r="AK11" s="680"/>
      <c r="AL11" s="681">
        <v>6.2</v>
      </c>
      <c r="AM11" s="682"/>
      <c r="AN11" s="682"/>
      <c r="AO11" s="717"/>
      <c r="AP11" s="675" t="s">
        <v>242</v>
      </c>
      <c r="AQ11" s="676"/>
      <c r="AR11" s="676"/>
      <c r="AS11" s="676"/>
      <c r="AT11" s="676"/>
      <c r="AU11" s="676"/>
      <c r="AV11" s="676"/>
      <c r="AW11" s="676"/>
      <c r="AX11" s="676"/>
      <c r="AY11" s="676"/>
      <c r="AZ11" s="676"/>
      <c r="BA11" s="676"/>
      <c r="BB11" s="676"/>
      <c r="BC11" s="676"/>
      <c r="BD11" s="676"/>
      <c r="BE11" s="676"/>
      <c r="BF11" s="677"/>
      <c r="BG11" s="678">
        <v>71137</v>
      </c>
      <c r="BH11" s="679"/>
      <c r="BI11" s="679"/>
      <c r="BJ11" s="679"/>
      <c r="BK11" s="679"/>
      <c r="BL11" s="679"/>
      <c r="BM11" s="679"/>
      <c r="BN11" s="680"/>
      <c r="BO11" s="715">
        <v>3.5</v>
      </c>
      <c r="BP11" s="715"/>
      <c r="BQ11" s="715"/>
      <c r="BR11" s="715"/>
      <c r="BS11" s="684">
        <v>14255</v>
      </c>
      <c r="BT11" s="679"/>
      <c r="BU11" s="679"/>
      <c r="BV11" s="679"/>
      <c r="BW11" s="679"/>
      <c r="BX11" s="679"/>
      <c r="BY11" s="679"/>
      <c r="BZ11" s="679"/>
      <c r="CA11" s="679"/>
      <c r="CB11" s="722"/>
      <c r="CD11" s="711" t="s">
        <v>243</v>
      </c>
      <c r="CE11" s="712"/>
      <c r="CF11" s="712"/>
      <c r="CG11" s="712"/>
      <c r="CH11" s="712"/>
      <c r="CI11" s="712"/>
      <c r="CJ11" s="712"/>
      <c r="CK11" s="712"/>
      <c r="CL11" s="712"/>
      <c r="CM11" s="712"/>
      <c r="CN11" s="712"/>
      <c r="CO11" s="712"/>
      <c r="CP11" s="712"/>
      <c r="CQ11" s="713"/>
      <c r="CR11" s="678">
        <v>620968</v>
      </c>
      <c r="CS11" s="679"/>
      <c r="CT11" s="679"/>
      <c r="CU11" s="679"/>
      <c r="CV11" s="679"/>
      <c r="CW11" s="679"/>
      <c r="CX11" s="679"/>
      <c r="CY11" s="680"/>
      <c r="CZ11" s="715">
        <v>5</v>
      </c>
      <c r="DA11" s="715"/>
      <c r="DB11" s="715"/>
      <c r="DC11" s="715"/>
      <c r="DD11" s="684">
        <v>280017</v>
      </c>
      <c r="DE11" s="679"/>
      <c r="DF11" s="679"/>
      <c r="DG11" s="679"/>
      <c r="DH11" s="679"/>
      <c r="DI11" s="679"/>
      <c r="DJ11" s="679"/>
      <c r="DK11" s="679"/>
      <c r="DL11" s="679"/>
      <c r="DM11" s="679"/>
      <c r="DN11" s="679"/>
      <c r="DO11" s="679"/>
      <c r="DP11" s="680"/>
      <c r="DQ11" s="684">
        <v>296408</v>
      </c>
      <c r="DR11" s="679"/>
      <c r="DS11" s="679"/>
      <c r="DT11" s="679"/>
      <c r="DU11" s="679"/>
      <c r="DV11" s="679"/>
      <c r="DW11" s="679"/>
      <c r="DX11" s="679"/>
      <c r="DY11" s="679"/>
      <c r="DZ11" s="679"/>
      <c r="EA11" s="679"/>
      <c r="EB11" s="679"/>
      <c r="EC11" s="722"/>
    </row>
    <row r="12" spans="2:143" ht="11.25" customHeight="1">
      <c r="B12" s="675" t="s">
        <v>244</v>
      </c>
      <c r="C12" s="676"/>
      <c r="D12" s="676"/>
      <c r="E12" s="676"/>
      <c r="F12" s="676"/>
      <c r="G12" s="676"/>
      <c r="H12" s="676"/>
      <c r="I12" s="676"/>
      <c r="J12" s="676"/>
      <c r="K12" s="676"/>
      <c r="L12" s="676"/>
      <c r="M12" s="676"/>
      <c r="N12" s="676"/>
      <c r="O12" s="676"/>
      <c r="P12" s="676"/>
      <c r="Q12" s="677"/>
      <c r="R12" s="678" t="s">
        <v>143</v>
      </c>
      <c r="S12" s="679"/>
      <c r="T12" s="679"/>
      <c r="U12" s="679"/>
      <c r="V12" s="679"/>
      <c r="W12" s="679"/>
      <c r="X12" s="679"/>
      <c r="Y12" s="680"/>
      <c r="Z12" s="715" t="s">
        <v>126</v>
      </c>
      <c r="AA12" s="715"/>
      <c r="AB12" s="715"/>
      <c r="AC12" s="715"/>
      <c r="AD12" s="716" t="s">
        <v>143</v>
      </c>
      <c r="AE12" s="716"/>
      <c r="AF12" s="716"/>
      <c r="AG12" s="716"/>
      <c r="AH12" s="716"/>
      <c r="AI12" s="716"/>
      <c r="AJ12" s="716"/>
      <c r="AK12" s="716"/>
      <c r="AL12" s="681" t="s">
        <v>143</v>
      </c>
      <c r="AM12" s="682"/>
      <c r="AN12" s="682"/>
      <c r="AO12" s="717"/>
      <c r="AP12" s="675" t="s">
        <v>245</v>
      </c>
      <c r="AQ12" s="676"/>
      <c r="AR12" s="676"/>
      <c r="AS12" s="676"/>
      <c r="AT12" s="676"/>
      <c r="AU12" s="676"/>
      <c r="AV12" s="676"/>
      <c r="AW12" s="676"/>
      <c r="AX12" s="676"/>
      <c r="AY12" s="676"/>
      <c r="AZ12" s="676"/>
      <c r="BA12" s="676"/>
      <c r="BB12" s="676"/>
      <c r="BC12" s="676"/>
      <c r="BD12" s="676"/>
      <c r="BE12" s="676"/>
      <c r="BF12" s="677"/>
      <c r="BG12" s="678">
        <v>1029446</v>
      </c>
      <c r="BH12" s="679"/>
      <c r="BI12" s="679"/>
      <c r="BJ12" s="679"/>
      <c r="BK12" s="679"/>
      <c r="BL12" s="679"/>
      <c r="BM12" s="679"/>
      <c r="BN12" s="680"/>
      <c r="BO12" s="715">
        <v>50.7</v>
      </c>
      <c r="BP12" s="715"/>
      <c r="BQ12" s="715"/>
      <c r="BR12" s="715"/>
      <c r="BS12" s="684" t="s">
        <v>143</v>
      </c>
      <c r="BT12" s="679"/>
      <c r="BU12" s="679"/>
      <c r="BV12" s="679"/>
      <c r="BW12" s="679"/>
      <c r="BX12" s="679"/>
      <c r="BY12" s="679"/>
      <c r="BZ12" s="679"/>
      <c r="CA12" s="679"/>
      <c r="CB12" s="722"/>
      <c r="CD12" s="711" t="s">
        <v>246</v>
      </c>
      <c r="CE12" s="712"/>
      <c r="CF12" s="712"/>
      <c r="CG12" s="712"/>
      <c r="CH12" s="712"/>
      <c r="CI12" s="712"/>
      <c r="CJ12" s="712"/>
      <c r="CK12" s="712"/>
      <c r="CL12" s="712"/>
      <c r="CM12" s="712"/>
      <c r="CN12" s="712"/>
      <c r="CO12" s="712"/>
      <c r="CP12" s="712"/>
      <c r="CQ12" s="713"/>
      <c r="CR12" s="678">
        <v>391383</v>
      </c>
      <c r="CS12" s="679"/>
      <c r="CT12" s="679"/>
      <c r="CU12" s="679"/>
      <c r="CV12" s="679"/>
      <c r="CW12" s="679"/>
      <c r="CX12" s="679"/>
      <c r="CY12" s="680"/>
      <c r="CZ12" s="715">
        <v>3.2</v>
      </c>
      <c r="DA12" s="715"/>
      <c r="DB12" s="715"/>
      <c r="DC12" s="715"/>
      <c r="DD12" s="684">
        <v>99971</v>
      </c>
      <c r="DE12" s="679"/>
      <c r="DF12" s="679"/>
      <c r="DG12" s="679"/>
      <c r="DH12" s="679"/>
      <c r="DI12" s="679"/>
      <c r="DJ12" s="679"/>
      <c r="DK12" s="679"/>
      <c r="DL12" s="679"/>
      <c r="DM12" s="679"/>
      <c r="DN12" s="679"/>
      <c r="DO12" s="679"/>
      <c r="DP12" s="680"/>
      <c r="DQ12" s="684">
        <v>267325</v>
      </c>
      <c r="DR12" s="679"/>
      <c r="DS12" s="679"/>
      <c r="DT12" s="679"/>
      <c r="DU12" s="679"/>
      <c r="DV12" s="679"/>
      <c r="DW12" s="679"/>
      <c r="DX12" s="679"/>
      <c r="DY12" s="679"/>
      <c r="DZ12" s="679"/>
      <c r="EA12" s="679"/>
      <c r="EB12" s="679"/>
      <c r="EC12" s="722"/>
    </row>
    <row r="13" spans="2:143" ht="11.25" customHeight="1">
      <c r="B13" s="675" t="s">
        <v>247</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143</v>
      </c>
      <c r="AA13" s="715"/>
      <c r="AB13" s="715"/>
      <c r="AC13" s="715"/>
      <c r="AD13" s="716" t="s">
        <v>143</v>
      </c>
      <c r="AE13" s="716"/>
      <c r="AF13" s="716"/>
      <c r="AG13" s="716"/>
      <c r="AH13" s="716"/>
      <c r="AI13" s="716"/>
      <c r="AJ13" s="716"/>
      <c r="AK13" s="716"/>
      <c r="AL13" s="681" t="s">
        <v>126</v>
      </c>
      <c r="AM13" s="682"/>
      <c r="AN13" s="682"/>
      <c r="AO13" s="717"/>
      <c r="AP13" s="675" t="s">
        <v>248</v>
      </c>
      <c r="AQ13" s="676"/>
      <c r="AR13" s="676"/>
      <c r="AS13" s="676"/>
      <c r="AT13" s="676"/>
      <c r="AU13" s="676"/>
      <c r="AV13" s="676"/>
      <c r="AW13" s="676"/>
      <c r="AX13" s="676"/>
      <c r="AY13" s="676"/>
      <c r="AZ13" s="676"/>
      <c r="BA13" s="676"/>
      <c r="BB13" s="676"/>
      <c r="BC13" s="676"/>
      <c r="BD13" s="676"/>
      <c r="BE13" s="676"/>
      <c r="BF13" s="677"/>
      <c r="BG13" s="678">
        <v>1014620</v>
      </c>
      <c r="BH13" s="679"/>
      <c r="BI13" s="679"/>
      <c r="BJ13" s="679"/>
      <c r="BK13" s="679"/>
      <c r="BL13" s="679"/>
      <c r="BM13" s="679"/>
      <c r="BN13" s="680"/>
      <c r="BO13" s="715">
        <v>49.9</v>
      </c>
      <c r="BP13" s="715"/>
      <c r="BQ13" s="715"/>
      <c r="BR13" s="715"/>
      <c r="BS13" s="684" t="s">
        <v>126</v>
      </c>
      <c r="BT13" s="679"/>
      <c r="BU13" s="679"/>
      <c r="BV13" s="679"/>
      <c r="BW13" s="679"/>
      <c r="BX13" s="679"/>
      <c r="BY13" s="679"/>
      <c r="BZ13" s="679"/>
      <c r="CA13" s="679"/>
      <c r="CB13" s="722"/>
      <c r="CD13" s="711" t="s">
        <v>249</v>
      </c>
      <c r="CE13" s="712"/>
      <c r="CF13" s="712"/>
      <c r="CG13" s="712"/>
      <c r="CH13" s="712"/>
      <c r="CI13" s="712"/>
      <c r="CJ13" s="712"/>
      <c r="CK13" s="712"/>
      <c r="CL13" s="712"/>
      <c r="CM13" s="712"/>
      <c r="CN13" s="712"/>
      <c r="CO13" s="712"/>
      <c r="CP13" s="712"/>
      <c r="CQ13" s="713"/>
      <c r="CR13" s="678">
        <v>728621</v>
      </c>
      <c r="CS13" s="679"/>
      <c r="CT13" s="679"/>
      <c r="CU13" s="679"/>
      <c r="CV13" s="679"/>
      <c r="CW13" s="679"/>
      <c r="CX13" s="679"/>
      <c r="CY13" s="680"/>
      <c r="CZ13" s="715">
        <v>5.9</v>
      </c>
      <c r="DA13" s="715"/>
      <c r="DB13" s="715"/>
      <c r="DC13" s="715"/>
      <c r="DD13" s="684">
        <v>501537</v>
      </c>
      <c r="DE13" s="679"/>
      <c r="DF13" s="679"/>
      <c r="DG13" s="679"/>
      <c r="DH13" s="679"/>
      <c r="DI13" s="679"/>
      <c r="DJ13" s="679"/>
      <c r="DK13" s="679"/>
      <c r="DL13" s="679"/>
      <c r="DM13" s="679"/>
      <c r="DN13" s="679"/>
      <c r="DO13" s="679"/>
      <c r="DP13" s="680"/>
      <c r="DQ13" s="684">
        <v>268729</v>
      </c>
      <c r="DR13" s="679"/>
      <c r="DS13" s="679"/>
      <c r="DT13" s="679"/>
      <c r="DU13" s="679"/>
      <c r="DV13" s="679"/>
      <c r="DW13" s="679"/>
      <c r="DX13" s="679"/>
      <c r="DY13" s="679"/>
      <c r="DZ13" s="679"/>
      <c r="EA13" s="679"/>
      <c r="EB13" s="679"/>
      <c r="EC13" s="722"/>
    </row>
    <row r="14" spans="2:143" ht="11.25" customHeight="1">
      <c r="B14" s="675" t="s">
        <v>250</v>
      </c>
      <c r="C14" s="676"/>
      <c r="D14" s="676"/>
      <c r="E14" s="676"/>
      <c r="F14" s="676"/>
      <c r="G14" s="676"/>
      <c r="H14" s="676"/>
      <c r="I14" s="676"/>
      <c r="J14" s="676"/>
      <c r="K14" s="676"/>
      <c r="L14" s="676"/>
      <c r="M14" s="676"/>
      <c r="N14" s="676"/>
      <c r="O14" s="676"/>
      <c r="P14" s="676"/>
      <c r="Q14" s="677"/>
      <c r="R14" s="678">
        <v>10623</v>
      </c>
      <c r="S14" s="679"/>
      <c r="T14" s="679"/>
      <c r="U14" s="679"/>
      <c r="V14" s="679"/>
      <c r="W14" s="679"/>
      <c r="X14" s="679"/>
      <c r="Y14" s="680"/>
      <c r="Z14" s="715">
        <v>0.1</v>
      </c>
      <c r="AA14" s="715"/>
      <c r="AB14" s="715"/>
      <c r="AC14" s="715"/>
      <c r="AD14" s="716">
        <v>10623</v>
      </c>
      <c r="AE14" s="716"/>
      <c r="AF14" s="716"/>
      <c r="AG14" s="716"/>
      <c r="AH14" s="716"/>
      <c r="AI14" s="716"/>
      <c r="AJ14" s="716"/>
      <c r="AK14" s="716"/>
      <c r="AL14" s="681">
        <v>0.2</v>
      </c>
      <c r="AM14" s="682"/>
      <c r="AN14" s="682"/>
      <c r="AO14" s="717"/>
      <c r="AP14" s="675" t="s">
        <v>251</v>
      </c>
      <c r="AQ14" s="676"/>
      <c r="AR14" s="676"/>
      <c r="AS14" s="676"/>
      <c r="AT14" s="676"/>
      <c r="AU14" s="676"/>
      <c r="AV14" s="676"/>
      <c r="AW14" s="676"/>
      <c r="AX14" s="676"/>
      <c r="AY14" s="676"/>
      <c r="AZ14" s="676"/>
      <c r="BA14" s="676"/>
      <c r="BB14" s="676"/>
      <c r="BC14" s="676"/>
      <c r="BD14" s="676"/>
      <c r="BE14" s="676"/>
      <c r="BF14" s="677"/>
      <c r="BG14" s="678">
        <v>91057</v>
      </c>
      <c r="BH14" s="679"/>
      <c r="BI14" s="679"/>
      <c r="BJ14" s="679"/>
      <c r="BK14" s="679"/>
      <c r="BL14" s="679"/>
      <c r="BM14" s="679"/>
      <c r="BN14" s="680"/>
      <c r="BO14" s="715">
        <v>4.5</v>
      </c>
      <c r="BP14" s="715"/>
      <c r="BQ14" s="715"/>
      <c r="BR14" s="715"/>
      <c r="BS14" s="684" t="s">
        <v>126</v>
      </c>
      <c r="BT14" s="679"/>
      <c r="BU14" s="679"/>
      <c r="BV14" s="679"/>
      <c r="BW14" s="679"/>
      <c r="BX14" s="679"/>
      <c r="BY14" s="679"/>
      <c r="BZ14" s="679"/>
      <c r="CA14" s="679"/>
      <c r="CB14" s="722"/>
      <c r="CD14" s="711" t="s">
        <v>252</v>
      </c>
      <c r="CE14" s="712"/>
      <c r="CF14" s="712"/>
      <c r="CG14" s="712"/>
      <c r="CH14" s="712"/>
      <c r="CI14" s="712"/>
      <c r="CJ14" s="712"/>
      <c r="CK14" s="712"/>
      <c r="CL14" s="712"/>
      <c r="CM14" s="712"/>
      <c r="CN14" s="712"/>
      <c r="CO14" s="712"/>
      <c r="CP14" s="712"/>
      <c r="CQ14" s="713"/>
      <c r="CR14" s="678">
        <v>590005</v>
      </c>
      <c r="CS14" s="679"/>
      <c r="CT14" s="679"/>
      <c r="CU14" s="679"/>
      <c r="CV14" s="679"/>
      <c r="CW14" s="679"/>
      <c r="CX14" s="679"/>
      <c r="CY14" s="680"/>
      <c r="CZ14" s="715">
        <v>4.8</v>
      </c>
      <c r="DA14" s="715"/>
      <c r="DB14" s="715"/>
      <c r="DC14" s="715"/>
      <c r="DD14" s="684">
        <v>179853</v>
      </c>
      <c r="DE14" s="679"/>
      <c r="DF14" s="679"/>
      <c r="DG14" s="679"/>
      <c r="DH14" s="679"/>
      <c r="DI14" s="679"/>
      <c r="DJ14" s="679"/>
      <c r="DK14" s="679"/>
      <c r="DL14" s="679"/>
      <c r="DM14" s="679"/>
      <c r="DN14" s="679"/>
      <c r="DO14" s="679"/>
      <c r="DP14" s="680"/>
      <c r="DQ14" s="684">
        <v>395709</v>
      </c>
      <c r="DR14" s="679"/>
      <c r="DS14" s="679"/>
      <c r="DT14" s="679"/>
      <c r="DU14" s="679"/>
      <c r="DV14" s="679"/>
      <c r="DW14" s="679"/>
      <c r="DX14" s="679"/>
      <c r="DY14" s="679"/>
      <c r="DZ14" s="679"/>
      <c r="EA14" s="679"/>
      <c r="EB14" s="679"/>
      <c r="EC14" s="722"/>
    </row>
    <row r="15" spans="2:143" ht="11.25" customHeight="1">
      <c r="B15" s="675" t="s">
        <v>253</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143</v>
      </c>
      <c r="AA15" s="715"/>
      <c r="AB15" s="715"/>
      <c r="AC15" s="715"/>
      <c r="AD15" s="716" t="s">
        <v>126</v>
      </c>
      <c r="AE15" s="716"/>
      <c r="AF15" s="716"/>
      <c r="AG15" s="716"/>
      <c r="AH15" s="716"/>
      <c r="AI15" s="716"/>
      <c r="AJ15" s="716"/>
      <c r="AK15" s="716"/>
      <c r="AL15" s="681" t="s">
        <v>126</v>
      </c>
      <c r="AM15" s="682"/>
      <c r="AN15" s="682"/>
      <c r="AO15" s="717"/>
      <c r="AP15" s="675" t="s">
        <v>254</v>
      </c>
      <c r="AQ15" s="676"/>
      <c r="AR15" s="676"/>
      <c r="AS15" s="676"/>
      <c r="AT15" s="676"/>
      <c r="AU15" s="676"/>
      <c r="AV15" s="676"/>
      <c r="AW15" s="676"/>
      <c r="AX15" s="676"/>
      <c r="AY15" s="676"/>
      <c r="AZ15" s="676"/>
      <c r="BA15" s="676"/>
      <c r="BB15" s="676"/>
      <c r="BC15" s="676"/>
      <c r="BD15" s="676"/>
      <c r="BE15" s="676"/>
      <c r="BF15" s="677"/>
      <c r="BG15" s="678">
        <v>189008</v>
      </c>
      <c r="BH15" s="679"/>
      <c r="BI15" s="679"/>
      <c r="BJ15" s="679"/>
      <c r="BK15" s="679"/>
      <c r="BL15" s="679"/>
      <c r="BM15" s="679"/>
      <c r="BN15" s="680"/>
      <c r="BO15" s="715">
        <v>9.3000000000000007</v>
      </c>
      <c r="BP15" s="715"/>
      <c r="BQ15" s="715"/>
      <c r="BR15" s="715"/>
      <c r="BS15" s="684" t="s">
        <v>126</v>
      </c>
      <c r="BT15" s="679"/>
      <c r="BU15" s="679"/>
      <c r="BV15" s="679"/>
      <c r="BW15" s="679"/>
      <c r="BX15" s="679"/>
      <c r="BY15" s="679"/>
      <c r="BZ15" s="679"/>
      <c r="CA15" s="679"/>
      <c r="CB15" s="722"/>
      <c r="CD15" s="711" t="s">
        <v>255</v>
      </c>
      <c r="CE15" s="712"/>
      <c r="CF15" s="712"/>
      <c r="CG15" s="712"/>
      <c r="CH15" s="712"/>
      <c r="CI15" s="712"/>
      <c r="CJ15" s="712"/>
      <c r="CK15" s="712"/>
      <c r="CL15" s="712"/>
      <c r="CM15" s="712"/>
      <c r="CN15" s="712"/>
      <c r="CO15" s="712"/>
      <c r="CP15" s="712"/>
      <c r="CQ15" s="713"/>
      <c r="CR15" s="678">
        <v>1058848</v>
      </c>
      <c r="CS15" s="679"/>
      <c r="CT15" s="679"/>
      <c r="CU15" s="679"/>
      <c r="CV15" s="679"/>
      <c r="CW15" s="679"/>
      <c r="CX15" s="679"/>
      <c r="CY15" s="680"/>
      <c r="CZ15" s="715">
        <v>8.6</v>
      </c>
      <c r="DA15" s="715"/>
      <c r="DB15" s="715"/>
      <c r="DC15" s="715"/>
      <c r="DD15" s="684">
        <v>409288</v>
      </c>
      <c r="DE15" s="679"/>
      <c r="DF15" s="679"/>
      <c r="DG15" s="679"/>
      <c r="DH15" s="679"/>
      <c r="DI15" s="679"/>
      <c r="DJ15" s="679"/>
      <c r="DK15" s="679"/>
      <c r="DL15" s="679"/>
      <c r="DM15" s="679"/>
      <c r="DN15" s="679"/>
      <c r="DO15" s="679"/>
      <c r="DP15" s="680"/>
      <c r="DQ15" s="684">
        <v>604321</v>
      </c>
      <c r="DR15" s="679"/>
      <c r="DS15" s="679"/>
      <c r="DT15" s="679"/>
      <c r="DU15" s="679"/>
      <c r="DV15" s="679"/>
      <c r="DW15" s="679"/>
      <c r="DX15" s="679"/>
      <c r="DY15" s="679"/>
      <c r="DZ15" s="679"/>
      <c r="EA15" s="679"/>
      <c r="EB15" s="679"/>
      <c r="EC15" s="722"/>
    </row>
    <row r="16" spans="2:143" ht="11.25" customHeight="1">
      <c r="B16" s="675" t="s">
        <v>256</v>
      </c>
      <c r="C16" s="676"/>
      <c r="D16" s="676"/>
      <c r="E16" s="676"/>
      <c r="F16" s="676"/>
      <c r="G16" s="676"/>
      <c r="H16" s="676"/>
      <c r="I16" s="676"/>
      <c r="J16" s="676"/>
      <c r="K16" s="676"/>
      <c r="L16" s="676"/>
      <c r="M16" s="676"/>
      <c r="N16" s="676"/>
      <c r="O16" s="676"/>
      <c r="P16" s="676"/>
      <c r="Q16" s="677"/>
      <c r="R16" s="678">
        <v>2980</v>
      </c>
      <c r="S16" s="679"/>
      <c r="T16" s="679"/>
      <c r="U16" s="679"/>
      <c r="V16" s="679"/>
      <c r="W16" s="679"/>
      <c r="X16" s="679"/>
      <c r="Y16" s="680"/>
      <c r="Z16" s="715">
        <v>0</v>
      </c>
      <c r="AA16" s="715"/>
      <c r="AB16" s="715"/>
      <c r="AC16" s="715"/>
      <c r="AD16" s="716">
        <v>2980</v>
      </c>
      <c r="AE16" s="716"/>
      <c r="AF16" s="716"/>
      <c r="AG16" s="716"/>
      <c r="AH16" s="716"/>
      <c r="AI16" s="716"/>
      <c r="AJ16" s="716"/>
      <c r="AK16" s="716"/>
      <c r="AL16" s="681">
        <v>0</v>
      </c>
      <c r="AM16" s="682"/>
      <c r="AN16" s="682"/>
      <c r="AO16" s="717"/>
      <c r="AP16" s="675" t="s">
        <v>257</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143</v>
      </c>
      <c r="BP16" s="715"/>
      <c r="BQ16" s="715"/>
      <c r="BR16" s="715"/>
      <c r="BS16" s="684" t="s">
        <v>126</v>
      </c>
      <c r="BT16" s="679"/>
      <c r="BU16" s="679"/>
      <c r="BV16" s="679"/>
      <c r="BW16" s="679"/>
      <c r="BX16" s="679"/>
      <c r="BY16" s="679"/>
      <c r="BZ16" s="679"/>
      <c r="CA16" s="679"/>
      <c r="CB16" s="722"/>
      <c r="CD16" s="711" t="s">
        <v>258</v>
      </c>
      <c r="CE16" s="712"/>
      <c r="CF16" s="712"/>
      <c r="CG16" s="712"/>
      <c r="CH16" s="712"/>
      <c r="CI16" s="712"/>
      <c r="CJ16" s="712"/>
      <c r="CK16" s="712"/>
      <c r="CL16" s="712"/>
      <c r="CM16" s="712"/>
      <c r="CN16" s="712"/>
      <c r="CO16" s="712"/>
      <c r="CP16" s="712"/>
      <c r="CQ16" s="713"/>
      <c r="CR16" s="678">
        <v>47413</v>
      </c>
      <c r="CS16" s="679"/>
      <c r="CT16" s="679"/>
      <c r="CU16" s="679"/>
      <c r="CV16" s="679"/>
      <c r="CW16" s="679"/>
      <c r="CX16" s="679"/>
      <c r="CY16" s="680"/>
      <c r="CZ16" s="715">
        <v>0.4</v>
      </c>
      <c r="DA16" s="715"/>
      <c r="DB16" s="715"/>
      <c r="DC16" s="715"/>
      <c r="DD16" s="684" t="s">
        <v>126</v>
      </c>
      <c r="DE16" s="679"/>
      <c r="DF16" s="679"/>
      <c r="DG16" s="679"/>
      <c r="DH16" s="679"/>
      <c r="DI16" s="679"/>
      <c r="DJ16" s="679"/>
      <c r="DK16" s="679"/>
      <c r="DL16" s="679"/>
      <c r="DM16" s="679"/>
      <c r="DN16" s="679"/>
      <c r="DO16" s="679"/>
      <c r="DP16" s="680"/>
      <c r="DQ16" s="684">
        <v>26095</v>
      </c>
      <c r="DR16" s="679"/>
      <c r="DS16" s="679"/>
      <c r="DT16" s="679"/>
      <c r="DU16" s="679"/>
      <c r="DV16" s="679"/>
      <c r="DW16" s="679"/>
      <c r="DX16" s="679"/>
      <c r="DY16" s="679"/>
      <c r="DZ16" s="679"/>
      <c r="EA16" s="679"/>
      <c r="EB16" s="679"/>
      <c r="EC16" s="722"/>
    </row>
    <row r="17" spans="2:133" ht="11.25" customHeight="1">
      <c r="B17" s="675" t="s">
        <v>259</v>
      </c>
      <c r="C17" s="676"/>
      <c r="D17" s="676"/>
      <c r="E17" s="676"/>
      <c r="F17" s="676"/>
      <c r="G17" s="676"/>
      <c r="H17" s="676"/>
      <c r="I17" s="676"/>
      <c r="J17" s="676"/>
      <c r="K17" s="676"/>
      <c r="L17" s="676"/>
      <c r="M17" s="676"/>
      <c r="N17" s="676"/>
      <c r="O17" s="676"/>
      <c r="P17" s="676"/>
      <c r="Q17" s="677"/>
      <c r="R17" s="678">
        <v>21867</v>
      </c>
      <c r="S17" s="679"/>
      <c r="T17" s="679"/>
      <c r="U17" s="679"/>
      <c r="V17" s="679"/>
      <c r="W17" s="679"/>
      <c r="X17" s="679"/>
      <c r="Y17" s="680"/>
      <c r="Z17" s="715">
        <v>0.2</v>
      </c>
      <c r="AA17" s="715"/>
      <c r="AB17" s="715"/>
      <c r="AC17" s="715"/>
      <c r="AD17" s="716">
        <v>21867</v>
      </c>
      <c r="AE17" s="716"/>
      <c r="AF17" s="716"/>
      <c r="AG17" s="716"/>
      <c r="AH17" s="716"/>
      <c r="AI17" s="716"/>
      <c r="AJ17" s="716"/>
      <c r="AK17" s="716"/>
      <c r="AL17" s="681">
        <v>0.4</v>
      </c>
      <c r="AM17" s="682"/>
      <c r="AN17" s="682"/>
      <c r="AO17" s="717"/>
      <c r="AP17" s="675" t="s">
        <v>260</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261</v>
      </c>
      <c r="CE17" s="712"/>
      <c r="CF17" s="712"/>
      <c r="CG17" s="712"/>
      <c r="CH17" s="712"/>
      <c r="CI17" s="712"/>
      <c r="CJ17" s="712"/>
      <c r="CK17" s="712"/>
      <c r="CL17" s="712"/>
      <c r="CM17" s="712"/>
      <c r="CN17" s="712"/>
      <c r="CO17" s="712"/>
      <c r="CP17" s="712"/>
      <c r="CQ17" s="713"/>
      <c r="CR17" s="678">
        <v>999591</v>
      </c>
      <c r="CS17" s="679"/>
      <c r="CT17" s="679"/>
      <c r="CU17" s="679"/>
      <c r="CV17" s="679"/>
      <c r="CW17" s="679"/>
      <c r="CX17" s="679"/>
      <c r="CY17" s="680"/>
      <c r="CZ17" s="715">
        <v>8.1</v>
      </c>
      <c r="DA17" s="715"/>
      <c r="DB17" s="715"/>
      <c r="DC17" s="715"/>
      <c r="DD17" s="684" t="s">
        <v>126</v>
      </c>
      <c r="DE17" s="679"/>
      <c r="DF17" s="679"/>
      <c r="DG17" s="679"/>
      <c r="DH17" s="679"/>
      <c r="DI17" s="679"/>
      <c r="DJ17" s="679"/>
      <c r="DK17" s="679"/>
      <c r="DL17" s="679"/>
      <c r="DM17" s="679"/>
      <c r="DN17" s="679"/>
      <c r="DO17" s="679"/>
      <c r="DP17" s="680"/>
      <c r="DQ17" s="684">
        <v>943115</v>
      </c>
      <c r="DR17" s="679"/>
      <c r="DS17" s="679"/>
      <c r="DT17" s="679"/>
      <c r="DU17" s="679"/>
      <c r="DV17" s="679"/>
      <c r="DW17" s="679"/>
      <c r="DX17" s="679"/>
      <c r="DY17" s="679"/>
      <c r="DZ17" s="679"/>
      <c r="EA17" s="679"/>
      <c r="EB17" s="679"/>
      <c r="EC17" s="722"/>
    </row>
    <row r="18" spans="2:133" ht="11.25" customHeight="1">
      <c r="B18" s="675" t="s">
        <v>262</v>
      </c>
      <c r="C18" s="676"/>
      <c r="D18" s="676"/>
      <c r="E18" s="676"/>
      <c r="F18" s="676"/>
      <c r="G18" s="676"/>
      <c r="H18" s="676"/>
      <c r="I18" s="676"/>
      <c r="J18" s="676"/>
      <c r="K18" s="676"/>
      <c r="L18" s="676"/>
      <c r="M18" s="676"/>
      <c r="N18" s="676"/>
      <c r="O18" s="676"/>
      <c r="P18" s="676"/>
      <c r="Q18" s="677"/>
      <c r="R18" s="678">
        <v>7493</v>
      </c>
      <c r="S18" s="679"/>
      <c r="T18" s="679"/>
      <c r="U18" s="679"/>
      <c r="V18" s="679"/>
      <c r="W18" s="679"/>
      <c r="X18" s="679"/>
      <c r="Y18" s="680"/>
      <c r="Z18" s="715">
        <v>0.1</v>
      </c>
      <c r="AA18" s="715"/>
      <c r="AB18" s="715"/>
      <c r="AC18" s="715"/>
      <c r="AD18" s="716">
        <v>7493</v>
      </c>
      <c r="AE18" s="716"/>
      <c r="AF18" s="716"/>
      <c r="AG18" s="716"/>
      <c r="AH18" s="716"/>
      <c r="AI18" s="716"/>
      <c r="AJ18" s="716"/>
      <c r="AK18" s="716"/>
      <c r="AL18" s="681">
        <v>0.1</v>
      </c>
      <c r="AM18" s="682"/>
      <c r="AN18" s="682"/>
      <c r="AO18" s="717"/>
      <c r="AP18" s="675" t="s">
        <v>263</v>
      </c>
      <c r="AQ18" s="676"/>
      <c r="AR18" s="676"/>
      <c r="AS18" s="676"/>
      <c r="AT18" s="676"/>
      <c r="AU18" s="676"/>
      <c r="AV18" s="676"/>
      <c r="AW18" s="676"/>
      <c r="AX18" s="676"/>
      <c r="AY18" s="676"/>
      <c r="AZ18" s="676"/>
      <c r="BA18" s="676"/>
      <c r="BB18" s="676"/>
      <c r="BC18" s="676"/>
      <c r="BD18" s="676"/>
      <c r="BE18" s="676"/>
      <c r="BF18" s="677"/>
      <c r="BG18" s="678" t="s">
        <v>143</v>
      </c>
      <c r="BH18" s="679"/>
      <c r="BI18" s="679"/>
      <c r="BJ18" s="679"/>
      <c r="BK18" s="679"/>
      <c r="BL18" s="679"/>
      <c r="BM18" s="679"/>
      <c r="BN18" s="680"/>
      <c r="BO18" s="715" t="s">
        <v>143</v>
      </c>
      <c r="BP18" s="715"/>
      <c r="BQ18" s="715"/>
      <c r="BR18" s="715"/>
      <c r="BS18" s="684" t="s">
        <v>143</v>
      </c>
      <c r="BT18" s="679"/>
      <c r="BU18" s="679"/>
      <c r="BV18" s="679"/>
      <c r="BW18" s="679"/>
      <c r="BX18" s="679"/>
      <c r="BY18" s="679"/>
      <c r="BZ18" s="679"/>
      <c r="CA18" s="679"/>
      <c r="CB18" s="722"/>
      <c r="CD18" s="711" t="s">
        <v>264</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143</v>
      </c>
      <c r="DA18" s="715"/>
      <c r="DB18" s="715"/>
      <c r="DC18" s="715"/>
      <c r="DD18" s="684" t="s">
        <v>126</v>
      </c>
      <c r="DE18" s="679"/>
      <c r="DF18" s="679"/>
      <c r="DG18" s="679"/>
      <c r="DH18" s="679"/>
      <c r="DI18" s="679"/>
      <c r="DJ18" s="679"/>
      <c r="DK18" s="679"/>
      <c r="DL18" s="679"/>
      <c r="DM18" s="679"/>
      <c r="DN18" s="679"/>
      <c r="DO18" s="679"/>
      <c r="DP18" s="680"/>
      <c r="DQ18" s="684" t="s">
        <v>143</v>
      </c>
      <c r="DR18" s="679"/>
      <c r="DS18" s="679"/>
      <c r="DT18" s="679"/>
      <c r="DU18" s="679"/>
      <c r="DV18" s="679"/>
      <c r="DW18" s="679"/>
      <c r="DX18" s="679"/>
      <c r="DY18" s="679"/>
      <c r="DZ18" s="679"/>
      <c r="EA18" s="679"/>
      <c r="EB18" s="679"/>
      <c r="EC18" s="722"/>
    </row>
    <row r="19" spans="2:133" ht="11.25" customHeight="1">
      <c r="B19" s="675" t="s">
        <v>265</v>
      </c>
      <c r="C19" s="676"/>
      <c r="D19" s="676"/>
      <c r="E19" s="676"/>
      <c r="F19" s="676"/>
      <c r="G19" s="676"/>
      <c r="H19" s="676"/>
      <c r="I19" s="676"/>
      <c r="J19" s="676"/>
      <c r="K19" s="676"/>
      <c r="L19" s="676"/>
      <c r="M19" s="676"/>
      <c r="N19" s="676"/>
      <c r="O19" s="676"/>
      <c r="P19" s="676"/>
      <c r="Q19" s="677"/>
      <c r="R19" s="678">
        <v>1359</v>
      </c>
      <c r="S19" s="679"/>
      <c r="T19" s="679"/>
      <c r="U19" s="679"/>
      <c r="V19" s="679"/>
      <c r="W19" s="679"/>
      <c r="X19" s="679"/>
      <c r="Y19" s="680"/>
      <c r="Z19" s="715">
        <v>0</v>
      </c>
      <c r="AA19" s="715"/>
      <c r="AB19" s="715"/>
      <c r="AC19" s="715"/>
      <c r="AD19" s="716">
        <v>1359</v>
      </c>
      <c r="AE19" s="716"/>
      <c r="AF19" s="716"/>
      <c r="AG19" s="716"/>
      <c r="AH19" s="716"/>
      <c r="AI19" s="716"/>
      <c r="AJ19" s="716"/>
      <c r="AK19" s="716"/>
      <c r="AL19" s="681">
        <v>0</v>
      </c>
      <c r="AM19" s="682"/>
      <c r="AN19" s="682"/>
      <c r="AO19" s="717"/>
      <c r="AP19" s="675" t="s">
        <v>266</v>
      </c>
      <c r="AQ19" s="676"/>
      <c r="AR19" s="676"/>
      <c r="AS19" s="676"/>
      <c r="AT19" s="676"/>
      <c r="AU19" s="676"/>
      <c r="AV19" s="676"/>
      <c r="AW19" s="676"/>
      <c r="AX19" s="676"/>
      <c r="AY19" s="676"/>
      <c r="AZ19" s="676"/>
      <c r="BA19" s="676"/>
      <c r="BB19" s="676"/>
      <c r="BC19" s="676"/>
      <c r="BD19" s="676"/>
      <c r="BE19" s="676"/>
      <c r="BF19" s="677"/>
      <c r="BG19" s="678">
        <v>853</v>
      </c>
      <c r="BH19" s="679"/>
      <c r="BI19" s="679"/>
      <c r="BJ19" s="679"/>
      <c r="BK19" s="679"/>
      <c r="BL19" s="679"/>
      <c r="BM19" s="679"/>
      <c r="BN19" s="680"/>
      <c r="BO19" s="715">
        <v>0</v>
      </c>
      <c r="BP19" s="715"/>
      <c r="BQ19" s="715"/>
      <c r="BR19" s="715"/>
      <c r="BS19" s="684" t="s">
        <v>143</v>
      </c>
      <c r="BT19" s="679"/>
      <c r="BU19" s="679"/>
      <c r="BV19" s="679"/>
      <c r="BW19" s="679"/>
      <c r="BX19" s="679"/>
      <c r="BY19" s="679"/>
      <c r="BZ19" s="679"/>
      <c r="CA19" s="679"/>
      <c r="CB19" s="722"/>
      <c r="CD19" s="711" t="s">
        <v>267</v>
      </c>
      <c r="CE19" s="712"/>
      <c r="CF19" s="712"/>
      <c r="CG19" s="712"/>
      <c r="CH19" s="712"/>
      <c r="CI19" s="712"/>
      <c r="CJ19" s="712"/>
      <c r="CK19" s="712"/>
      <c r="CL19" s="712"/>
      <c r="CM19" s="712"/>
      <c r="CN19" s="712"/>
      <c r="CO19" s="712"/>
      <c r="CP19" s="712"/>
      <c r="CQ19" s="713"/>
      <c r="CR19" s="678" t="s">
        <v>143</v>
      </c>
      <c r="CS19" s="679"/>
      <c r="CT19" s="679"/>
      <c r="CU19" s="679"/>
      <c r="CV19" s="679"/>
      <c r="CW19" s="679"/>
      <c r="CX19" s="679"/>
      <c r="CY19" s="680"/>
      <c r="CZ19" s="715" t="s">
        <v>126</v>
      </c>
      <c r="DA19" s="715"/>
      <c r="DB19" s="715"/>
      <c r="DC19" s="715"/>
      <c r="DD19" s="684" t="s">
        <v>126</v>
      </c>
      <c r="DE19" s="679"/>
      <c r="DF19" s="679"/>
      <c r="DG19" s="679"/>
      <c r="DH19" s="679"/>
      <c r="DI19" s="679"/>
      <c r="DJ19" s="679"/>
      <c r="DK19" s="679"/>
      <c r="DL19" s="679"/>
      <c r="DM19" s="679"/>
      <c r="DN19" s="679"/>
      <c r="DO19" s="679"/>
      <c r="DP19" s="680"/>
      <c r="DQ19" s="684" t="s">
        <v>143</v>
      </c>
      <c r="DR19" s="679"/>
      <c r="DS19" s="679"/>
      <c r="DT19" s="679"/>
      <c r="DU19" s="679"/>
      <c r="DV19" s="679"/>
      <c r="DW19" s="679"/>
      <c r="DX19" s="679"/>
      <c r="DY19" s="679"/>
      <c r="DZ19" s="679"/>
      <c r="EA19" s="679"/>
      <c r="EB19" s="679"/>
      <c r="EC19" s="722"/>
    </row>
    <row r="20" spans="2:133" ht="11.25" customHeight="1">
      <c r="B20" s="675" t="s">
        <v>268</v>
      </c>
      <c r="C20" s="676"/>
      <c r="D20" s="676"/>
      <c r="E20" s="676"/>
      <c r="F20" s="676"/>
      <c r="G20" s="676"/>
      <c r="H20" s="676"/>
      <c r="I20" s="676"/>
      <c r="J20" s="676"/>
      <c r="K20" s="676"/>
      <c r="L20" s="676"/>
      <c r="M20" s="676"/>
      <c r="N20" s="676"/>
      <c r="O20" s="676"/>
      <c r="P20" s="676"/>
      <c r="Q20" s="677"/>
      <c r="R20" s="678">
        <v>402</v>
      </c>
      <c r="S20" s="679"/>
      <c r="T20" s="679"/>
      <c r="U20" s="679"/>
      <c r="V20" s="679"/>
      <c r="W20" s="679"/>
      <c r="X20" s="679"/>
      <c r="Y20" s="680"/>
      <c r="Z20" s="715">
        <v>0</v>
      </c>
      <c r="AA20" s="715"/>
      <c r="AB20" s="715"/>
      <c r="AC20" s="715"/>
      <c r="AD20" s="716">
        <v>402</v>
      </c>
      <c r="AE20" s="716"/>
      <c r="AF20" s="716"/>
      <c r="AG20" s="716"/>
      <c r="AH20" s="716"/>
      <c r="AI20" s="716"/>
      <c r="AJ20" s="716"/>
      <c r="AK20" s="716"/>
      <c r="AL20" s="681">
        <v>0</v>
      </c>
      <c r="AM20" s="682"/>
      <c r="AN20" s="682"/>
      <c r="AO20" s="717"/>
      <c r="AP20" s="675" t="s">
        <v>269</v>
      </c>
      <c r="AQ20" s="676"/>
      <c r="AR20" s="676"/>
      <c r="AS20" s="676"/>
      <c r="AT20" s="676"/>
      <c r="AU20" s="676"/>
      <c r="AV20" s="676"/>
      <c r="AW20" s="676"/>
      <c r="AX20" s="676"/>
      <c r="AY20" s="676"/>
      <c r="AZ20" s="676"/>
      <c r="BA20" s="676"/>
      <c r="BB20" s="676"/>
      <c r="BC20" s="676"/>
      <c r="BD20" s="676"/>
      <c r="BE20" s="676"/>
      <c r="BF20" s="677"/>
      <c r="BG20" s="678">
        <v>853</v>
      </c>
      <c r="BH20" s="679"/>
      <c r="BI20" s="679"/>
      <c r="BJ20" s="679"/>
      <c r="BK20" s="679"/>
      <c r="BL20" s="679"/>
      <c r="BM20" s="679"/>
      <c r="BN20" s="680"/>
      <c r="BO20" s="715">
        <v>0</v>
      </c>
      <c r="BP20" s="715"/>
      <c r="BQ20" s="715"/>
      <c r="BR20" s="715"/>
      <c r="BS20" s="684" t="s">
        <v>143</v>
      </c>
      <c r="BT20" s="679"/>
      <c r="BU20" s="679"/>
      <c r="BV20" s="679"/>
      <c r="BW20" s="679"/>
      <c r="BX20" s="679"/>
      <c r="BY20" s="679"/>
      <c r="BZ20" s="679"/>
      <c r="CA20" s="679"/>
      <c r="CB20" s="722"/>
      <c r="CD20" s="711" t="s">
        <v>270</v>
      </c>
      <c r="CE20" s="712"/>
      <c r="CF20" s="712"/>
      <c r="CG20" s="712"/>
      <c r="CH20" s="712"/>
      <c r="CI20" s="712"/>
      <c r="CJ20" s="712"/>
      <c r="CK20" s="712"/>
      <c r="CL20" s="712"/>
      <c r="CM20" s="712"/>
      <c r="CN20" s="712"/>
      <c r="CO20" s="712"/>
      <c r="CP20" s="712"/>
      <c r="CQ20" s="713"/>
      <c r="CR20" s="678">
        <v>12354617</v>
      </c>
      <c r="CS20" s="679"/>
      <c r="CT20" s="679"/>
      <c r="CU20" s="679"/>
      <c r="CV20" s="679"/>
      <c r="CW20" s="679"/>
      <c r="CX20" s="679"/>
      <c r="CY20" s="680"/>
      <c r="CZ20" s="715">
        <v>100</v>
      </c>
      <c r="DA20" s="715"/>
      <c r="DB20" s="715"/>
      <c r="DC20" s="715"/>
      <c r="DD20" s="684">
        <v>2317024</v>
      </c>
      <c r="DE20" s="679"/>
      <c r="DF20" s="679"/>
      <c r="DG20" s="679"/>
      <c r="DH20" s="679"/>
      <c r="DI20" s="679"/>
      <c r="DJ20" s="679"/>
      <c r="DK20" s="679"/>
      <c r="DL20" s="679"/>
      <c r="DM20" s="679"/>
      <c r="DN20" s="679"/>
      <c r="DO20" s="679"/>
      <c r="DP20" s="680"/>
      <c r="DQ20" s="684">
        <v>7287802</v>
      </c>
      <c r="DR20" s="679"/>
      <c r="DS20" s="679"/>
      <c r="DT20" s="679"/>
      <c r="DU20" s="679"/>
      <c r="DV20" s="679"/>
      <c r="DW20" s="679"/>
      <c r="DX20" s="679"/>
      <c r="DY20" s="679"/>
      <c r="DZ20" s="679"/>
      <c r="EA20" s="679"/>
      <c r="EB20" s="679"/>
      <c r="EC20" s="722"/>
    </row>
    <row r="21" spans="2:133" ht="11.25" customHeight="1">
      <c r="B21" s="675" t="s">
        <v>271</v>
      </c>
      <c r="C21" s="676"/>
      <c r="D21" s="676"/>
      <c r="E21" s="676"/>
      <c r="F21" s="676"/>
      <c r="G21" s="676"/>
      <c r="H21" s="676"/>
      <c r="I21" s="676"/>
      <c r="J21" s="676"/>
      <c r="K21" s="676"/>
      <c r="L21" s="676"/>
      <c r="M21" s="676"/>
      <c r="N21" s="676"/>
      <c r="O21" s="676"/>
      <c r="P21" s="676"/>
      <c r="Q21" s="677"/>
      <c r="R21" s="678">
        <v>12613</v>
      </c>
      <c r="S21" s="679"/>
      <c r="T21" s="679"/>
      <c r="U21" s="679"/>
      <c r="V21" s="679"/>
      <c r="W21" s="679"/>
      <c r="X21" s="679"/>
      <c r="Y21" s="680"/>
      <c r="Z21" s="715">
        <v>0.1</v>
      </c>
      <c r="AA21" s="715"/>
      <c r="AB21" s="715"/>
      <c r="AC21" s="715"/>
      <c r="AD21" s="716">
        <v>12613</v>
      </c>
      <c r="AE21" s="716"/>
      <c r="AF21" s="716"/>
      <c r="AG21" s="716"/>
      <c r="AH21" s="716"/>
      <c r="AI21" s="716"/>
      <c r="AJ21" s="716"/>
      <c r="AK21" s="716"/>
      <c r="AL21" s="681">
        <v>0.2</v>
      </c>
      <c r="AM21" s="682"/>
      <c r="AN21" s="682"/>
      <c r="AO21" s="717"/>
      <c r="AP21" s="772" t="s">
        <v>272</v>
      </c>
      <c r="AQ21" s="780"/>
      <c r="AR21" s="780"/>
      <c r="AS21" s="780"/>
      <c r="AT21" s="780"/>
      <c r="AU21" s="780"/>
      <c r="AV21" s="780"/>
      <c r="AW21" s="780"/>
      <c r="AX21" s="780"/>
      <c r="AY21" s="780"/>
      <c r="AZ21" s="780"/>
      <c r="BA21" s="780"/>
      <c r="BB21" s="780"/>
      <c r="BC21" s="780"/>
      <c r="BD21" s="780"/>
      <c r="BE21" s="780"/>
      <c r="BF21" s="774"/>
      <c r="BG21" s="678">
        <v>853</v>
      </c>
      <c r="BH21" s="679"/>
      <c r="BI21" s="679"/>
      <c r="BJ21" s="679"/>
      <c r="BK21" s="679"/>
      <c r="BL21" s="679"/>
      <c r="BM21" s="679"/>
      <c r="BN21" s="680"/>
      <c r="BO21" s="715">
        <v>0</v>
      </c>
      <c r="BP21" s="715"/>
      <c r="BQ21" s="715"/>
      <c r="BR21" s="715"/>
      <c r="BS21" s="684" t="s">
        <v>143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273</v>
      </c>
      <c r="C22" s="676"/>
      <c r="D22" s="676"/>
      <c r="E22" s="676"/>
      <c r="F22" s="676"/>
      <c r="G22" s="676"/>
      <c r="H22" s="676"/>
      <c r="I22" s="676"/>
      <c r="J22" s="676"/>
      <c r="K22" s="676"/>
      <c r="L22" s="676"/>
      <c r="M22" s="676"/>
      <c r="N22" s="676"/>
      <c r="O22" s="676"/>
      <c r="P22" s="676"/>
      <c r="Q22" s="677"/>
      <c r="R22" s="678">
        <v>4124292</v>
      </c>
      <c r="S22" s="679"/>
      <c r="T22" s="679"/>
      <c r="U22" s="679"/>
      <c r="V22" s="679"/>
      <c r="W22" s="679"/>
      <c r="X22" s="679"/>
      <c r="Y22" s="680"/>
      <c r="Z22" s="715">
        <v>32.1</v>
      </c>
      <c r="AA22" s="715"/>
      <c r="AB22" s="715"/>
      <c r="AC22" s="715"/>
      <c r="AD22" s="716">
        <v>3429201</v>
      </c>
      <c r="AE22" s="716"/>
      <c r="AF22" s="716"/>
      <c r="AG22" s="716"/>
      <c r="AH22" s="716"/>
      <c r="AI22" s="716"/>
      <c r="AJ22" s="716"/>
      <c r="AK22" s="716"/>
      <c r="AL22" s="681">
        <v>56.9</v>
      </c>
      <c r="AM22" s="682"/>
      <c r="AN22" s="682"/>
      <c r="AO22" s="717"/>
      <c r="AP22" s="772" t="s">
        <v>274</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238</v>
      </c>
      <c r="BP22" s="715"/>
      <c r="BQ22" s="715"/>
      <c r="BR22" s="715"/>
      <c r="BS22" s="684" t="s">
        <v>143</v>
      </c>
      <c r="BT22" s="679"/>
      <c r="BU22" s="679"/>
      <c r="BV22" s="679"/>
      <c r="BW22" s="679"/>
      <c r="BX22" s="679"/>
      <c r="BY22" s="679"/>
      <c r="BZ22" s="679"/>
      <c r="CA22" s="679"/>
      <c r="CB22" s="722"/>
      <c r="CD22" s="782" t="s">
        <v>275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276</v>
      </c>
      <c r="C23" s="676"/>
      <c r="D23" s="676"/>
      <c r="E23" s="676"/>
      <c r="F23" s="676"/>
      <c r="G23" s="676"/>
      <c r="H23" s="676"/>
      <c r="I23" s="676"/>
      <c r="J23" s="676"/>
      <c r="K23" s="676"/>
      <c r="L23" s="676"/>
      <c r="M23" s="676"/>
      <c r="N23" s="676"/>
      <c r="O23" s="676"/>
      <c r="P23" s="676"/>
      <c r="Q23" s="677"/>
      <c r="R23" s="678">
        <v>3429201</v>
      </c>
      <c r="S23" s="679"/>
      <c r="T23" s="679"/>
      <c r="U23" s="679"/>
      <c r="V23" s="679"/>
      <c r="W23" s="679"/>
      <c r="X23" s="679"/>
      <c r="Y23" s="680"/>
      <c r="Z23" s="715">
        <v>26.7</v>
      </c>
      <c r="AA23" s="715"/>
      <c r="AB23" s="715"/>
      <c r="AC23" s="715"/>
      <c r="AD23" s="716">
        <v>3429201</v>
      </c>
      <c r="AE23" s="716"/>
      <c r="AF23" s="716"/>
      <c r="AG23" s="716"/>
      <c r="AH23" s="716"/>
      <c r="AI23" s="716"/>
      <c r="AJ23" s="716"/>
      <c r="AK23" s="716"/>
      <c r="AL23" s="681">
        <v>56.9</v>
      </c>
      <c r="AM23" s="682"/>
      <c r="AN23" s="682"/>
      <c r="AO23" s="717"/>
      <c r="AP23" s="772" t="s">
        <v>277</v>
      </c>
      <c r="AQ23" s="780"/>
      <c r="AR23" s="780"/>
      <c r="AS23" s="780"/>
      <c r="AT23" s="780"/>
      <c r="AU23" s="780"/>
      <c r="AV23" s="780"/>
      <c r="AW23" s="780"/>
      <c r="AX23" s="780"/>
      <c r="AY23" s="780"/>
      <c r="AZ23" s="780"/>
      <c r="BA23" s="780"/>
      <c r="BB23" s="780"/>
      <c r="BC23" s="780"/>
      <c r="BD23" s="780"/>
      <c r="BE23" s="780"/>
      <c r="BF23" s="774"/>
      <c r="BG23" s="678" t="s">
        <v>143</v>
      </c>
      <c r="BH23" s="679"/>
      <c r="BI23" s="679"/>
      <c r="BJ23" s="679"/>
      <c r="BK23" s="679"/>
      <c r="BL23" s="679"/>
      <c r="BM23" s="679"/>
      <c r="BN23" s="680"/>
      <c r="BO23" s="715" t="s">
        <v>126</v>
      </c>
      <c r="BP23" s="715"/>
      <c r="BQ23" s="715"/>
      <c r="BR23" s="715"/>
      <c r="BS23" s="684" t="s">
        <v>143</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278</v>
      </c>
      <c r="CS23" s="783"/>
      <c r="CT23" s="783"/>
      <c r="CU23" s="783"/>
      <c r="CV23" s="783"/>
      <c r="CW23" s="783"/>
      <c r="CX23" s="783"/>
      <c r="CY23" s="784"/>
      <c r="CZ23" s="782" t="s">
        <v>279</v>
      </c>
      <c r="DA23" s="783"/>
      <c r="DB23" s="783"/>
      <c r="DC23" s="784"/>
      <c r="DD23" s="782" t="s">
        <v>280</v>
      </c>
      <c r="DE23" s="783"/>
      <c r="DF23" s="783"/>
      <c r="DG23" s="783"/>
      <c r="DH23" s="783"/>
      <c r="DI23" s="783"/>
      <c r="DJ23" s="783"/>
      <c r="DK23" s="784"/>
      <c r="DL23" s="791" t="s">
        <v>281</v>
      </c>
      <c r="DM23" s="792"/>
      <c r="DN23" s="792"/>
      <c r="DO23" s="792"/>
      <c r="DP23" s="792"/>
      <c r="DQ23" s="792"/>
      <c r="DR23" s="792"/>
      <c r="DS23" s="792"/>
      <c r="DT23" s="792"/>
      <c r="DU23" s="792"/>
      <c r="DV23" s="793"/>
      <c r="DW23" s="782" t="s">
        <v>282</v>
      </c>
      <c r="DX23" s="783"/>
      <c r="DY23" s="783"/>
      <c r="DZ23" s="783"/>
      <c r="EA23" s="783"/>
      <c r="EB23" s="783"/>
      <c r="EC23" s="784"/>
    </row>
    <row r="24" spans="2:133" ht="11.25" customHeight="1">
      <c r="B24" s="675" t="s">
        <v>283</v>
      </c>
      <c r="C24" s="676"/>
      <c r="D24" s="676"/>
      <c r="E24" s="676"/>
      <c r="F24" s="676"/>
      <c r="G24" s="676"/>
      <c r="H24" s="676"/>
      <c r="I24" s="676"/>
      <c r="J24" s="676"/>
      <c r="K24" s="676"/>
      <c r="L24" s="676"/>
      <c r="M24" s="676"/>
      <c r="N24" s="676"/>
      <c r="O24" s="676"/>
      <c r="P24" s="676"/>
      <c r="Q24" s="677"/>
      <c r="R24" s="678">
        <v>695091</v>
      </c>
      <c r="S24" s="679"/>
      <c r="T24" s="679"/>
      <c r="U24" s="679"/>
      <c r="V24" s="679"/>
      <c r="W24" s="679"/>
      <c r="X24" s="679"/>
      <c r="Y24" s="680"/>
      <c r="Z24" s="715">
        <v>5.4</v>
      </c>
      <c r="AA24" s="715"/>
      <c r="AB24" s="715"/>
      <c r="AC24" s="715"/>
      <c r="AD24" s="716" t="s">
        <v>126</v>
      </c>
      <c r="AE24" s="716"/>
      <c r="AF24" s="716"/>
      <c r="AG24" s="716"/>
      <c r="AH24" s="716"/>
      <c r="AI24" s="716"/>
      <c r="AJ24" s="716"/>
      <c r="AK24" s="716"/>
      <c r="AL24" s="681" t="s">
        <v>143</v>
      </c>
      <c r="AM24" s="682"/>
      <c r="AN24" s="682"/>
      <c r="AO24" s="717"/>
      <c r="AP24" s="772" t="s">
        <v>284</v>
      </c>
      <c r="AQ24" s="780"/>
      <c r="AR24" s="780"/>
      <c r="AS24" s="780"/>
      <c r="AT24" s="780"/>
      <c r="AU24" s="780"/>
      <c r="AV24" s="780"/>
      <c r="AW24" s="780"/>
      <c r="AX24" s="780"/>
      <c r="AY24" s="780"/>
      <c r="AZ24" s="780"/>
      <c r="BA24" s="780"/>
      <c r="BB24" s="780"/>
      <c r="BC24" s="780"/>
      <c r="BD24" s="780"/>
      <c r="BE24" s="780"/>
      <c r="BF24" s="774"/>
      <c r="BG24" s="678" t="s">
        <v>143</v>
      </c>
      <c r="BH24" s="679"/>
      <c r="BI24" s="679"/>
      <c r="BJ24" s="679"/>
      <c r="BK24" s="679"/>
      <c r="BL24" s="679"/>
      <c r="BM24" s="679"/>
      <c r="BN24" s="680"/>
      <c r="BO24" s="715" t="s">
        <v>126</v>
      </c>
      <c r="BP24" s="715"/>
      <c r="BQ24" s="715"/>
      <c r="BR24" s="715"/>
      <c r="BS24" s="684" t="s">
        <v>126</v>
      </c>
      <c r="BT24" s="679"/>
      <c r="BU24" s="679"/>
      <c r="BV24" s="679"/>
      <c r="BW24" s="679"/>
      <c r="BX24" s="679"/>
      <c r="BY24" s="679"/>
      <c r="BZ24" s="679"/>
      <c r="CA24" s="679"/>
      <c r="CB24" s="722"/>
      <c r="CD24" s="736" t="s">
        <v>285</v>
      </c>
      <c r="CE24" s="737"/>
      <c r="CF24" s="737"/>
      <c r="CG24" s="737"/>
      <c r="CH24" s="737"/>
      <c r="CI24" s="737"/>
      <c r="CJ24" s="737"/>
      <c r="CK24" s="737"/>
      <c r="CL24" s="737"/>
      <c r="CM24" s="737"/>
      <c r="CN24" s="737"/>
      <c r="CO24" s="737"/>
      <c r="CP24" s="737"/>
      <c r="CQ24" s="738"/>
      <c r="CR24" s="733">
        <v>5122387</v>
      </c>
      <c r="CS24" s="734"/>
      <c r="CT24" s="734"/>
      <c r="CU24" s="734"/>
      <c r="CV24" s="734"/>
      <c r="CW24" s="734"/>
      <c r="CX24" s="734"/>
      <c r="CY24" s="777"/>
      <c r="CZ24" s="778">
        <v>41.5</v>
      </c>
      <c r="DA24" s="749"/>
      <c r="DB24" s="749"/>
      <c r="DC24" s="781"/>
      <c r="DD24" s="776">
        <v>3249592</v>
      </c>
      <c r="DE24" s="734"/>
      <c r="DF24" s="734"/>
      <c r="DG24" s="734"/>
      <c r="DH24" s="734"/>
      <c r="DI24" s="734"/>
      <c r="DJ24" s="734"/>
      <c r="DK24" s="777"/>
      <c r="DL24" s="776">
        <v>3216961</v>
      </c>
      <c r="DM24" s="734"/>
      <c r="DN24" s="734"/>
      <c r="DO24" s="734"/>
      <c r="DP24" s="734"/>
      <c r="DQ24" s="734"/>
      <c r="DR24" s="734"/>
      <c r="DS24" s="734"/>
      <c r="DT24" s="734"/>
      <c r="DU24" s="734"/>
      <c r="DV24" s="777"/>
      <c r="DW24" s="778">
        <v>51.5</v>
      </c>
      <c r="DX24" s="749"/>
      <c r="DY24" s="749"/>
      <c r="DZ24" s="749"/>
      <c r="EA24" s="749"/>
      <c r="EB24" s="749"/>
      <c r="EC24" s="779"/>
    </row>
    <row r="25" spans="2:133" ht="11.25" customHeight="1">
      <c r="B25" s="675" t="s">
        <v>286</v>
      </c>
      <c r="C25" s="676"/>
      <c r="D25" s="676"/>
      <c r="E25" s="676"/>
      <c r="F25" s="676"/>
      <c r="G25" s="676"/>
      <c r="H25" s="676"/>
      <c r="I25" s="676"/>
      <c r="J25" s="676"/>
      <c r="K25" s="676"/>
      <c r="L25" s="676"/>
      <c r="M25" s="676"/>
      <c r="N25" s="676"/>
      <c r="O25" s="676"/>
      <c r="P25" s="676"/>
      <c r="Q25" s="677"/>
      <c r="R25" s="678" t="s">
        <v>143</v>
      </c>
      <c r="S25" s="679"/>
      <c r="T25" s="679"/>
      <c r="U25" s="679"/>
      <c r="V25" s="679"/>
      <c r="W25" s="679"/>
      <c r="X25" s="679"/>
      <c r="Y25" s="680"/>
      <c r="Z25" s="715" t="s">
        <v>126</v>
      </c>
      <c r="AA25" s="715"/>
      <c r="AB25" s="715"/>
      <c r="AC25" s="715"/>
      <c r="AD25" s="716" t="s">
        <v>126</v>
      </c>
      <c r="AE25" s="716"/>
      <c r="AF25" s="716"/>
      <c r="AG25" s="716"/>
      <c r="AH25" s="716"/>
      <c r="AI25" s="716"/>
      <c r="AJ25" s="716"/>
      <c r="AK25" s="716"/>
      <c r="AL25" s="681" t="s">
        <v>126</v>
      </c>
      <c r="AM25" s="682"/>
      <c r="AN25" s="682"/>
      <c r="AO25" s="717"/>
      <c r="AP25" s="772" t="s">
        <v>287</v>
      </c>
      <c r="AQ25" s="780"/>
      <c r="AR25" s="780"/>
      <c r="AS25" s="780"/>
      <c r="AT25" s="780"/>
      <c r="AU25" s="780"/>
      <c r="AV25" s="780"/>
      <c r="AW25" s="780"/>
      <c r="AX25" s="780"/>
      <c r="AY25" s="780"/>
      <c r="AZ25" s="780"/>
      <c r="BA25" s="780"/>
      <c r="BB25" s="780"/>
      <c r="BC25" s="780"/>
      <c r="BD25" s="780"/>
      <c r="BE25" s="780"/>
      <c r="BF25" s="774"/>
      <c r="BG25" s="678" t="s">
        <v>143</v>
      </c>
      <c r="BH25" s="679"/>
      <c r="BI25" s="679"/>
      <c r="BJ25" s="679"/>
      <c r="BK25" s="679"/>
      <c r="BL25" s="679"/>
      <c r="BM25" s="679"/>
      <c r="BN25" s="680"/>
      <c r="BO25" s="715" t="s">
        <v>126</v>
      </c>
      <c r="BP25" s="715"/>
      <c r="BQ25" s="715"/>
      <c r="BR25" s="715"/>
      <c r="BS25" s="684" t="s">
        <v>126</v>
      </c>
      <c r="BT25" s="679"/>
      <c r="BU25" s="679"/>
      <c r="BV25" s="679"/>
      <c r="BW25" s="679"/>
      <c r="BX25" s="679"/>
      <c r="BY25" s="679"/>
      <c r="BZ25" s="679"/>
      <c r="CA25" s="679"/>
      <c r="CB25" s="722"/>
      <c r="CD25" s="711" t="s">
        <v>288</v>
      </c>
      <c r="CE25" s="712"/>
      <c r="CF25" s="712"/>
      <c r="CG25" s="712"/>
      <c r="CH25" s="712"/>
      <c r="CI25" s="712"/>
      <c r="CJ25" s="712"/>
      <c r="CK25" s="712"/>
      <c r="CL25" s="712"/>
      <c r="CM25" s="712"/>
      <c r="CN25" s="712"/>
      <c r="CO25" s="712"/>
      <c r="CP25" s="712"/>
      <c r="CQ25" s="713"/>
      <c r="CR25" s="678">
        <v>1490525</v>
      </c>
      <c r="CS25" s="697"/>
      <c r="CT25" s="697"/>
      <c r="CU25" s="697"/>
      <c r="CV25" s="697"/>
      <c r="CW25" s="697"/>
      <c r="CX25" s="697"/>
      <c r="CY25" s="698"/>
      <c r="CZ25" s="681">
        <v>12.1</v>
      </c>
      <c r="DA25" s="699"/>
      <c r="DB25" s="699"/>
      <c r="DC25" s="700"/>
      <c r="DD25" s="684">
        <v>1412387</v>
      </c>
      <c r="DE25" s="697"/>
      <c r="DF25" s="697"/>
      <c r="DG25" s="697"/>
      <c r="DH25" s="697"/>
      <c r="DI25" s="697"/>
      <c r="DJ25" s="697"/>
      <c r="DK25" s="698"/>
      <c r="DL25" s="684">
        <v>1379756</v>
      </c>
      <c r="DM25" s="697"/>
      <c r="DN25" s="697"/>
      <c r="DO25" s="697"/>
      <c r="DP25" s="697"/>
      <c r="DQ25" s="697"/>
      <c r="DR25" s="697"/>
      <c r="DS25" s="697"/>
      <c r="DT25" s="697"/>
      <c r="DU25" s="697"/>
      <c r="DV25" s="698"/>
      <c r="DW25" s="681">
        <v>22.1</v>
      </c>
      <c r="DX25" s="699"/>
      <c r="DY25" s="699"/>
      <c r="DZ25" s="699"/>
      <c r="EA25" s="699"/>
      <c r="EB25" s="699"/>
      <c r="EC25" s="714"/>
    </row>
    <row r="26" spans="2:133" ht="11.25" customHeight="1">
      <c r="B26" s="675" t="s">
        <v>289</v>
      </c>
      <c r="C26" s="676"/>
      <c r="D26" s="676"/>
      <c r="E26" s="676"/>
      <c r="F26" s="676"/>
      <c r="G26" s="676"/>
      <c r="H26" s="676"/>
      <c r="I26" s="676"/>
      <c r="J26" s="676"/>
      <c r="K26" s="676"/>
      <c r="L26" s="676"/>
      <c r="M26" s="676"/>
      <c r="N26" s="676"/>
      <c r="O26" s="676"/>
      <c r="P26" s="676"/>
      <c r="Q26" s="677"/>
      <c r="R26" s="678">
        <v>6693023</v>
      </c>
      <c r="S26" s="679"/>
      <c r="T26" s="679"/>
      <c r="U26" s="679"/>
      <c r="V26" s="679"/>
      <c r="W26" s="679"/>
      <c r="X26" s="679"/>
      <c r="Y26" s="680"/>
      <c r="Z26" s="715">
        <v>52.1</v>
      </c>
      <c r="AA26" s="715"/>
      <c r="AB26" s="715"/>
      <c r="AC26" s="715"/>
      <c r="AD26" s="716">
        <v>5997932</v>
      </c>
      <c r="AE26" s="716"/>
      <c r="AF26" s="716"/>
      <c r="AG26" s="716"/>
      <c r="AH26" s="716"/>
      <c r="AI26" s="716"/>
      <c r="AJ26" s="716"/>
      <c r="AK26" s="716"/>
      <c r="AL26" s="681">
        <v>99.5</v>
      </c>
      <c r="AM26" s="682"/>
      <c r="AN26" s="682"/>
      <c r="AO26" s="717"/>
      <c r="AP26" s="772" t="s">
        <v>290</v>
      </c>
      <c r="AQ26" s="773"/>
      <c r="AR26" s="773"/>
      <c r="AS26" s="773"/>
      <c r="AT26" s="773"/>
      <c r="AU26" s="773"/>
      <c r="AV26" s="773"/>
      <c r="AW26" s="773"/>
      <c r="AX26" s="773"/>
      <c r="AY26" s="773"/>
      <c r="AZ26" s="773"/>
      <c r="BA26" s="773"/>
      <c r="BB26" s="773"/>
      <c r="BC26" s="773"/>
      <c r="BD26" s="773"/>
      <c r="BE26" s="773"/>
      <c r="BF26" s="774"/>
      <c r="BG26" s="678" t="s">
        <v>143</v>
      </c>
      <c r="BH26" s="679"/>
      <c r="BI26" s="679"/>
      <c r="BJ26" s="679"/>
      <c r="BK26" s="679"/>
      <c r="BL26" s="679"/>
      <c r="BM26" s="679"/>
      <c r="BN26" s="680"/>
      <c r="BO26" s="715" t="s">
        <v>238</v>
      </c>
      <c r="BP26" s="715"/>
      <c r="BQ26" s="715"/>
      <c r="BR26" s="715"/>
      <c r="BS26" s="684" t="s">
        <v>126</v>
      </c>
      <c r="BT26" s="679"/>
      <c r="BU26" s="679"/>
      <c r="BV26" s="679"/>
      <c r="BW26" s="679"/>
      <c r="BX26" s="679"/>
      <c r="BY26" s="679"/>
      <c r="BZ26" s="679"/>
      <c r="CA26" s="679"/>
      <c r="CB26" s="722"/>
      <c r="CD26" s="711" t="s">
        <v>291</v>
      </c>
      <c r="CE26" s="712"/>
      <c r="CF26" s="712"/>
      <c r="CG26" s="712"/>
      <c r="CH26" s="712"/>
      <c r="CI26" s="712"/>
      <c r="CJ26" s="712"/>
      <c r="CK26" s="712"/>
      <c r="CL26" s="712"/>
      <c r="CM26" s="712"/>
      <c r="CN26" s="712"/>
      <c r="CO26" s="712"/>
      <c r="CP26" s="712"/>
      <c r="CQ26" s="713"/>
      <c r="CR26" s="678">
        <v>803031</v>
      </c>
      <c r="CS26" s="679"/>
      <c r="CT26" s="679"/>
      <c r="CU26" s="679"/>
      <c r="CV26" s="679"/>
      <c r="CW26" s="679"/>
      <c r="CX26" s="679"/>
      <c r="CY26" s="680"/>
      <c r="CZ26" s="681">
        <v>6.5</v>
      </c>
      <c r="DA26" s="699"/>
      <c r="DB26" s="699"/>
      <c r="DC26" s="700"/>
      <c r="DD26" s="684">
        <v>753131</v>
      </c>
      <c r="DE26" s="679"/>
      <c r="DF26" s="679"/>
      <c r="DG26" s="679"/>
      <c r="DH26" s="679"/>
      <c r="DI26" s="679"/>
      <c r="DJ26" s="679"/>
      <c r="DK26" s="680"/>
      <c r="DL26" s="684" t="s">
        <v>143</v>
      </c>
      <c r="DM26" s="679"/>
      <c r="DN26" s="679"/>
      <c r="DO26" s="679"/>
      <c r="DP26" s="679"/>
      <c r="DQ26" s="679"/>
      <c r="DR26" s="679"/>
      <c r="DS26" s="679"/>
      <c r="DT26" s="679"/>
      <c r="DU26" s="679"/>
      <c r="DV26" s="680"/>
      <c r="DW26" s="681" t="s">
        <v>126</v>
      </c>
      <c r="DX26" s="699"/>
      <c r="DY26" s="699"/>
      <c r="DZ26" s="699"/>
      <c r="EA26" s="699"/>
      <c r="EB26" s="699"/>
      <c r="EC26" s="714"/>
    </row>
    <row r="27" spans="2:133" ht="11.25" customHeight="1">
      <c r="B27" s="675" t="s">
        <v>292</v>
      </c>
      <c r="C27" s="676"/>
      <c r="D27" s="676"/>
      <c r="E27" s="676"/>
      <c r="F27" s="676"/>
      <c r="G27" s="676"/>
      <c r="H27" s="676"/>
      <c r="I27" s="676"/>
      <c r="J27" s="676"/>
      <c r="K27" s="676"/>
      <c r="L27" s="676"/>
      <c r="M27" s="676"/>
      <c r="N27" s="676"/>
      <c r="O27" s="676"/>
      <c r="P27" s="676"/>
      <c r="Q27" s="677"/>
      <c r="R27" s="678">
        <v>2377</v>
      </c>
      <c r="S27" s="679"/>
      <c r="T27" s="679"/>
      <c r="U27" s="679"/>
      <c r="V27" s="679"/>
      <c r="W27" s="679"/>
      <c r="X27" s="679"/>
      <c r="Y27" s="680"/>
      <c r="Z27" s="715">
        <v>0</v>
      </c>
      <c r="AA27" s="715"/>
      <c r="AB27" s="715"/>
      <c r="AC27" s="715"/>
      <c r="AD27" s="716">
        <v>2377</v>
      </c>
      <c r="AE27" s="716"/>
      <c r="AF27" s="716"/>
      <c r="AG27" s="716"/>
      <c r="AH27" s="716"/>
      <c r="AI27" s="716"/>
      <c r="AJ27" s="716"/>
      <c r="AK27" s="716"/>
      <c r="AL27" s="681">
        <v>0</v>
      </c>
      <c r="AM27" s="682"/>
      <c r="AN27" s="682"/>
      <c r="AO27" s="717"/>
      <c r="AP27" s="675" t="s">
        <v>293</v>
      </c>
      <c r="AQ27" s="676"/>
      <c r="AR27" s="676"/>
      <c r="AS27" s="676"/>
      <c r="AT27" s="676"/>
      <c r="AU27" s="676"/>
      <c r="AV27" s="676"/>
      <c r="AW27" s="676"/>
      <c r="AX27" s="676"/>
      <c r="AY27" s="676"/>
      <c r="AZ27" s="676"/>
      <c r="BA27" s="676"/>
      <c r="BB27" s="676"/>
      <c r="BC27" s="676"/>
      <c r="BD27" s="676"/>
      <c r="BE27" s="676"/>
      <c r="BF27" s="677"/>
      <c r="BG27" s="678">
        <v>2031374</v>
      </c>
      <c r="BH27" s="679"/>
      <c r="BI27" s="679"/>
      <c r="BJ27" s="679"/>
      <c r="BK27" s="679"/>
      <c r="BL27" s="679"/>
      <c r="BM27" s="679"/>
      <c r="BN27" s="680"/>
      <c r="BO27" s="715">
        <v>100</v>
      </c>
      <c r="BP27" s="715"/>
      <c r="BQ27" s="715"/>
      <c r="BR27" s="715"/>
      <c r="BS27" s="684">
        <v>14255</v>
      </c>
      <c r="BT27" s="679"/>
      <c r="BU27" s="679"/>
      <c r="BV27" s="679"/>
      <c r="BW27" s="679"/>
      <c r="BX27" s="679"/>
      <c r="BY27" s="679"/>
      <c r="BZ27" s="679"/>
      <c r="CA27" s="679"/>
      <c r="CB27" s="722"/>
      <c r="CD27" s="711" t="s">
        <v>294</v>
      </c>
      <c r="CE27" s="712"/>
      <c r="CF27" s="712"/>
      <c r="CG27" s="712"/>
      <c r="CH27" s="712"/>
      <c r="CI27" s="712"/>
      <c r="CJ27" s="712"/>
      <c r="CK27" s="712"/>
      <c r="CL27" s="712"/>
      <c r="CM27" s="712"/>
      <c r="CN27" s="712"/>
      <c r="CO27" s="712"/>
      <c r="CP27" s="712"/>
      <c r="CQ27" s="713"/>
      <c r="CR27" s="678">
        <v>2632271</v>
      </c>
      <c r="CS27" s="697"/>
      <c r="CT27" s="697"/>
      <c r="CU27" s="697"/>
      <c r="CV27" s="697"/>
      <c r="CW27" s="697"/>
      <c r="CX27" s="697"/>
      <c r="CY27" s="698"/>
      <c r="CZ27" s="681">
        <v>21.3</v>
      </c>
      <c r="DA27" s="699"/>
      <c r="DB27" s="699"/>
      <c r="DC27" s="700"/>
      <c r="DD27" s="684">
        <v>894090</v>
      </c>
      <c r="DE27" s="697"/>
      <c r="DF27" s="697"/>
      <c r="DG27" s="697"/>
      <c r="DH27" s="697"/>
      <c r="DI27" s="697"/>
      <c r="DJ27" s="697"/>
      <c r="DK27" s="698"/>
      <c r="DL27" s="684">
        <v>894090</v>
      </c>
      <c r="DM27" s="697"/>
      <c r="DN27" s="697"/>
      <c r="DO27" s="697"/>
      <c r="DP27" s="697"/>
      <c r="DQ27" s="697"/>
      <c r="DR27" s="697"/>
      <c r="DS27" s="697"/>
      <c r="DT27" s="697"/>
      <c r="DU27" s="697"/>
      <c r="DV27" s="698"/>
      <c r="DW27" s="681">
        <v>14.3</v>
      </c>
      <c r="DX27" s="699"/>
      <c r="DY27" s="699"/>
      <c r="DZ27" s="699"/>
      <c r="EA27" s="699"/>
      <c r="EB27" s="699"/>
      <c r="EC27" s="714"/>
    </row>
    <row r="28" spans="2:133" ht="11.25" customHeight="1">
      <c r="B28" s="675" t="s">
        <v>295</v>
      </c>
      <c r="C28" s="676"/>
      <c r="D28" s="676"/>
      <c r="E28" s="676"/>
      <c r="F28" s="676"/>
      <c r="G28" s="676"/>
      <c r="H28" s="676"/>
      <c r="I28" s="676"/>
      <c r="J28" s="676"/>
      <c r="K28" s="676"/>
      <c r="L28" s="676"/>
      <c r="M28" s="676"/>
      <c r="N28" s="676"/>
      <c r="O28" s="676"/>
      <c r="P28" s="676"/>
      <c r="Q28" s="677"/>
      <c r="R28" s="678">
        <v>70477</v>
      </c>
      <c r="S28" s="679"/>
      <c r="T28" s="679"/>
      <c r="U28" s="679"/>
      <c r="V28" s="679"/>
      <c r="W28" s="679"/>
      <c r="X28" s="679"/>
      <c r="Y28" s="680"/>
      <c r="Z28" s="715">
        <v>0.5</v>
      </c>
      <c r="AA28" s="715"/>
      <c r="AB28" s="715"/>
      <c r="AC28" s="715"/>
      <c r="AD28" s="716" t="s">
        <v>126</v>
      </c>
      <c r="AE28" s="716"/>
      <c r="AF28" s="716"/>
      <c r="AG28" s="716"/>
      <c r="AH28" s="716"/>
      <c r="AI28" s="716"/>
      <c r="AJ28" s="716"/>
      <c r="AK28" s="716"/>
      <c r="AL28" s="681" t="s">
        <v>143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296</v>
      </c>
      <c r="CE28" s="712"/>
      <c r="CF28" s="712"/>
      <c r="CG28" s="712"/>
      <c r="CH28" s="712"/>
      <c r="CI28" s="712"/>
      <c r="CJ28" s="712"/>
      <c r="CK28" s="712"/>
      <c r="CL28" s="712"/>
      <c r="CM28" s="712"/>
      <c r="CN28" s="712"/>
      <c r="CO28" s="712"/>
      <c r="CP28" s="712"/>
      <c r="CQ28" s="713"/>
      <c r="CR28" s="678">
        <v>999591</v>
      </c>
      <c r="CS28" s="679"/>
      <c r="CT28" s="679"/>
      <c r="CU28" s="679"/>
      <c r="CV28" s="679"/>
      <c r="CW28" s="679"/>
      <c r="CX28" s="679"/>
      <c r="CY28" s="680"/>
      <c r="CZ28" s="681">
        <v>8.1</v>
      </c>
      <c r="DA28" s="699"/>
      <c r="DB28" s="699"/>
      <c r="DC28" s="700"/>
      <c r="DD28" s="684">
        <v>943115</v>
      </c>
      <c r="DE28" s="679"/>
      <c r="DF28" s="679"/>
      <c r="DG28" s="679"/>
      <c r="DH28" s="679"/>
      <c r="DI28" s="679"/>
      <c r="DJ28" s="679"/>
      <c r="DK28" s="680"/>
      <c r="DL28" s="684">
        <v>943115</v>
      </c>
      <c r="DM28" s="679"/>
      <c r="DN28" s="679"/>
      <c r="DO28" s="679"/>
      <c r="DP28" s="679"/>
      <c r="DQ28" s="679"/>
      <c r="DR28" s="679"/>
      <c r="DS28" s="679"/>
      <c r="DT28" s="679"/>
      <c r="DU28" s="679"/>
      <c r="DV28" s="680"/>
      <c r="DW28" s="681">
        <v>15.1</v>
      </c>
      <c r="DX28" s="699"/>
      <c r="DY28" s="699"/>
      <c r="DZ28" s="699"/>
      <c r="EA28" s="699"/>
      <c r="EB28" s="699"/>
      <c r="EC28" s="714"/>
    </row>
    <row r="29" spans="2:133" ht="11.25" customHeight="1">
      <c r="B29" s="675" t="s">
        <v>297</v>
      </c>
      <c r="C29" s="676"/>
      <c r="D29" s="676"/>
      <c r="E29" s="676"/>
      <c r="F29" s="676"/>
      <c r="G29" s="676"/>
      <c r="H29" s="676"/>
      <c r="I29" s="676"/>
      <c r="J29" s="676"/>
      <c r="K29" s="676"/>
      <c r="L29" s="676"/>
      <c r="M29" s="676"/>
      <c r="N29" s="676"/>
      <c r="O29" s="676"/>
      <c r="P29" s="676"/>
      <c r="Q29" s="677"/>
      <c r="R29" s="678">
        <v>105133</v>
      </c>
      <c r="S29" s="679"/>
      <c r="T29" s="679"/>
      <c r="U29" s="679"/>
      <c r="V29" s="679"/>
      <c r="W29" s="679"/>
      <c r="X29" s="679"/>
      <c r="Y29" s="680"/>
      <c r="Z29" s="715">
        <v>0.8</v>
      </c>
      <c r="AA29" s="715"/>
      <c r="AB29" s="715"/>
      <c r="AC29" s="715"/>
      <c r="AD29" s="716">
        <v>7620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298</v>
      </c>
      <c r="CE29" s="764"/>
      <c r="CF29" s="711" t="s">
        <v>299</v>
      </c>
      <c r="CG29" s="712"/>
      <c r="CH29" s="712"/>
      <c r="CI29" s="712"/>
      <c r="CJ29" s="712"/>
      <c r="CK29" s="712"/>
      <c r="CL29" s="712"/>
      <c r="CM29" s="712"/>
      <c r="CN29" s="712"/>
      <c r="CO29" s="712"/>
      <c r="CP29" s="712"/>
      <c r="CQ29" s="713"/>
      <c r="CR29" s="678">
        <v>999576</v>
      </c>
      <c r="CS29" s="697"/>
      <c r="CT29" s="697"/>
      <c r="CU29" s="697"/>
      <c r="CV29" s="697"/>
      <c r="CW29" s="697"/>
      <c r="CX29" s="697"/>
      <c r="CY29" s="698"/>
      <c r="CZ29" s="681">
        <v>8.1</v>
      </c>
      <c r="DA29" s="699"/>
      <c r="DB29" s="699"/>
      <c r="DC29" s="700"/>
      <c r="DD29" s="684">
        <v>943100</v>
      </c>
      <c r="DE29" s="697"/>
      <c r="DF29" s="697"/>
      <c r="DG29" s="697"/>
      <c r="DH29" s="697"/>
      <c r="DI29" s="697"/>
      <c r="DJ29" s="697"/>
      <c r="DK29" s="698"/>
      <c r="DL29" s="684">
        <v>943100</v>
      </c>
      <c r="DM29" s="697"/>
      <c r="DN29" s="697"/>
      <c r="DO29" s="697"/>
      <c r="DP29" s="697"/>
      <c r="DQ29" s="697"/>
      <c r="DR29" s="697"/>
      <c r="DS29" s="697"/>
      <c r="DT29" s="697"/>
      <c r="DU29" s="697"/>
      <c r="DV29" s="698"/>
      <c r="DW29" s="681">
        <v>15.1</v>
      </c>
      <c r="DX29" s="699"/>
      <c r="DY29" s="699"/>
      <c r="DZ29" s="699"/>
      <c r="EA29" s="699"/>
      <c r="EB29" s="699"/>
      <c r="EC29" s="714"/>
    </row>
    <row r="30" spans="2:133" ht="11.25" customHeight="1">
      <c r="B30" s="675" t="s">
        <v>300</v>
      </c>
      <c r="C30" s="676"/>
      <c r="D30" s="676"/>
      <c r="E30" s="676"/>
      <c r="F30" s="676"/>
      <c r="G30" s="676"/>
      <c r="H30" s="676"/>
      <c r="I30" s="676"/>
      <c r="J30" s="676"/>
      <c r="K30" s="676"/>
      <c r="L30" s="676"/>
      <c r="M30" s="676"/>
      <c r="N30" s="676"/>
      <c r="O30" s="676"/>
      <c r="P30" s="676"/>
      <c r="Q30" s="677"/>
      <c r="R30" s="678">
        <v>29266</v>
      </c>
      <c r="S30" s="679"/>
      <c r="T30" s="679"/>
      <c r="U30" s="679"/>
      <c r="V30" s="679"/>
      <c r="W30" s="679"/>
      <c r="X30" s="679"/>
      <c r="Y30" s="680"/>
      <c r="Z30" s="715">
        <v>0.2</v>
      </c>
      <c r="AA30" s="715"/>
      <c r="AB30" s="715"/>
      <c r="AC30" s="715"/>
      <c r="AD30" s="716" t="s">
        <v>143</v>
      </c>
      <c r="AE30" s="716"/>
      <c r="AF30" s="716"/>
      <c r="AG30" s="716"/>
      <c r="AH30" s="716"/>
      <c r="AI30" s="716"/>
      <c r="AJ30" s="716"/>
      <c r="AK30" s="716"/>
      <c r="AL30" s="681" t="s">
        <v>143</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301</v>
      </c>
      <c r="BH30" s="752"/>
      <c r="BI30" s="752"/>
      <c r="BJ30" s="752"/>
      <c r="BK30" s="752"/>
      <c r="BL30" s="752"/>
      <c r="BM30" s="752"/>
      <c r="BN30" s="752"/>
      <c r="BO30" s="752"/>
      <c r="BP30" s="752"/>
      <c r="BQ30" s="753"/>
      <c r="BR30" s="739" t="s">
        <v>302</v>
      </c>
      <c r="BS30" s="752"/>
      <c r="BT30" s="752"/>
      <c r="BU30" s="752"/>
      <c r="BV30" s="752"/>
      <c r="BW30" s="752"/>
      <c r="BX30" s="752"/>
      <c r="BY30" s="752"/>
      <c r="BZ30" s="752"/>
      <c r="CA30" s="752"/>
      <c r="CB30" s="753"/>
      <c r="CD30" s="765"/>
      <c r="CE30" s="766"/>
      <c r="CF30" s="711" t="s">
        <v>303</v>
      </c>
      <c r="CG30" s="712"/>
      <c r="CH30" s="712"/>
      <c r="CI30" s="712"/>
      <c r="CJ30" s="712"/>
      <c r="CK30" s="712"/>
      <c r="CL30" s="712"/>
      <c r="CM30" s="712"/>
      <c r="CN30" s="712"/>
      <c r="CO30" s="712"/>
      <c r="CP30" s="712"/>
      <c r="CQ30" s="713"/>
      <c r="CR30" s="678">
        <v>948016</v>
      </c>
      <c r="CS30" s="679"/>
      <c r="CT30" s="679"/>
      <c r="CU30" s="679"/>
      <c r="CV30" s="679"/>
      <c r="CW30" s="679"/>
      <c r="CX30" s="679"/>
      <c r="CY30" s="680"/>
      <c r="CZ30" s="681">
        <v>7.7</v>
      </c>
      <c r="DA30" s="699"/>
      <c r="DB30" s="699"/>
      <c r="DC30" s="700"/>
      <c r="DD30" s="684">
        <v>891540</v>
      </c>
      <c r="DE30" s="679"/>
      <c r="DF30" s="679"/>
      <c r="DG30" s="679"/>
      <c r="DH30" s="679"/>
      <c r="DI30" s="679"/>
      <c r="DJ30" s="679"/>
      <c r="DK30" s="680"/>
      <c r="DL30" s="684">
        <v>891540</v>
      </c>
      <c r="DM30" s="679"/>
      <c r="DN30" s="679"/>
      <c r="DO30" s="679"/>
      <c r="DP30" s="679"/>
      <c r="DQ30" s="679"/>
      <c r="DR30" s="679"/>
      <c r="DS30" s="679"/>
      <c r="DT30" s="679"/>
      <c r="DU30" s="679"/>
      <c r="DV30" s="680"/>
      <c r="DW30" s="681">
        <v>14.3</v>
      </c>
      <c r="DX30" s="699"/>
      <c r="DY30" s="699"/>
      <c r="DZ30" s="699"/>
      <c r="EA30" s="699"/>
      <c r="EB30" s="699"/>
      <c r="EC30" s="714"/>
    </row>
    <row r="31" spans="2:133" ht="11.25" customHeight="1">
      <c r="B31" s="675" t="s">
        <v>304</v>
      </c>
      <c r="C31" s="676"/>
      <c r="D31" s="676"/>
      <c r="E31" s="676"/>
      <c r="F31" s="676"/>
      <c r="G31" s="676"/>
      <c r="H31" s="676"/>
      <c r="I31" s="676"/>
      <c r="J31" s="676"/>
      <c r="K31" s="676"/>
      <c r="L31" s="676"/>
      <c r="M31" s="676"/>
      <c r="N31" s="676"/>
      <c r="O31" s="676"/>
      <c r="P31" s="676"/>
      <c r="Q31" s="677"/>
      <c r="R31" s="678">
        <v>1525397</v>
      </c>
      <c r="S31" s="679"/>
      <c r="T31" s="679"/>
      <c r="U31" s="679"/>
      <c r="V31" s="679"/>
      <c r="W31" s="679"/>
      <c r="X31" s="679"/>
      <c r="Y31" s="680"/>
      <c r="Z31" s="715">
        <v>11.9</v>
      </c>
      <c r="AA31" s="715"/>
      <c r="AB31" s="715"/>
      <c r="AC31" s="715"/>
      <c r="AD31" s="716" t="s">
        <v>126</v>
      </c>
      <c r="AE31" s="716"/>
      <c r="AF31" s="716"/>
      <c r="AG31" s="716"/>
      <c r="AH31" s="716"/>
      <c r="AI31" s="716"/>
      <c r="AJ31" s="716"/>
      <c r="AK31" s="716"/>
      <c r="AL31" s="681" t="s">
        <v>143</v>
      </c>
      <c r="AM31" s="682"/>
      <c r="AN31" s="682"/>
      <c r="AO31" s="717"/>
      <c r="AP31" s="754" t="s">
        <v>305</v>
      </c>
      <c r="AQ31" s="755"/>
      <c r="AR31" s="755"/>
      <c r="AS31" s="755"/>
      <c r="AT31" s="760" t="s">
        <v>306</v>
      </c>
      <c r="AU31" s="231"/>
      <c r="AV31" s="231"/>
      <c r="AW31" s="231"/>
      <c r="AX31" s="744" t="s">
        <v>183</v>
      </c>
      <c r="AY31" s="745"/>
      <c r="AZ31" s="745"/>
      <c r="BA31" s="745"/>
      <c r="BB31" s="745"/>
      <c r="BC31" s="745"/>
      <c r="BD31" s="745"/>
      <c r="BE31" s="745"/>
      <c r="BF31" s="746"/>
      <c r="BG31" s="747">
        <v>99</v>
      </c>
      <c r="BH31" s="748"/>
      <c r="BI31" s="748"/>
      <c r="BJ31" s="748"/>
      <c r="BK31" s="748"/>
      <c r="BL31" s="748"/>
      <c r="BM31" s="749">
        <v>93.5</v>
      </c>
      <c r="BN31" s="748"/>
      <c r="BO31" s="748"/>
      <c r="BP31" s="748"/>
      <c r="BQ31" s="750"/>
      <c r="BR31" s="747">
        <v>98.8</v>
      </c>
      <c r="BS31" s="748"/>
      <c r="BT31" s="748"/>
      <c r="BU31" s="748"/>
      <c r="BV31" s="748"/>
      <c r="BW31" s="748"/>
      <c r="BX31" s="749">
        <v>92.4</v>
      </c>
      <c r="BY31" s="748"/>
      <c r="BZ31" s="748"/>
      <c r="CA31" s="748"/>
      <c r="CB31" s="750"/>
      <c r="CD31" s="765"/>
      <c r="CE31" s="766"/>
      <c r="CF31" s="711" t="s">
        <v>307</v>
      </c>
      <c r="CG31" s="712"/>
      <c r="CH31" s="712"/>
      <c r="CI31" s="712"/>
      <c r="CJ31" s="712"/>
      <c r="CK31" s="712"/>
      <c r="CL31" s="712"/>
      <c r="CM31" s="712"/>
      <c r="CN31" s="712"/>
      <c r="CO31" s="712"/>
      <c r="CP31" s="712"/>
      <c r="CQ31" s="713"/>
      <c r="CR31" s="678">
        <v>51560</v>
      </c>
      <c r="CS31" s="697"/>
      <c r="CT31" s="697"/>
      <c r="CU31" s="697"/>
      <c r="CV31" s="697"/>
      <c r="CW31" s="697"/>
      <c r="CX31" s="697"/>
      <c r="CY31" s="698"/>
      <c r="CZ31" s="681">
        <v>0.4</v>
      </c>
      <c r="DA31" s="699"/>
      <c r="DB31" s="699"/>
      <c r="DC31" s="700"/>
      <c r="DD31" s="684">
        <v>51560</v>
      </c>
      <c r="DE31" s="697"/>
      <c r="DF31" s="697"/>
      <c r="DG31" s="697"/>
      <c r="DH31" s="697"/>
      <c r="DI31" s="697"/>
      <c r="DJ31" s="697"/>
      <c r="DK31" s="698"/>
      <c r="DL31" s="684">
        <v>51560</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308</v>
      </c>
      <c r="C32" s="770"/>
      <c r="D32" s="770"/>
      <c r="E32" s="770"/>
      <c r="F32" s="770"/>
      <c r="G32" s="770"/>
      <c r="H32" s="770"/>
      <c r="I32" s="770"/>
      <c r="J32" s="770"/>
      <c r="K32" s="770"/>
      <c r="L32" s="770"/>
      <c r="M32" s="770"/>
      <c r="N32" s="770"/>
      <c r="O32" s="770"/>
      <c r="P32" s="770"/>
      <c r="Q32" s="771"/>
      <c r="R32" s="678" t="s">
        <v>126</v>
      </c>
      <c r="S32" s="679"/>
      <c r="T32" s="679"/>
      <c r="U32" s="679"/>
      <c r="V32" s="679"/>
      <c r="W32" s="679"/>
      <c r="X32" s="679"/>
      <c r="Y32" s="680"/>
      <c r="Z32" s="715" t="s">
        <v>126</v>
      </c>
      <c r="AA32" s="715"/>
      <c r="AB32" s="715"/>
      <c r="AC32" s="715"/>
      <c r="AD32" s="716" t="s">
        <v>143</v>
      </c>
      <c r="AE32" s="716"/>
      <c r="AF32" s="716"/>
      <c r="AG32" s="716"/>
      <c r="AH32" s="716"/>
      <c r="AI32" s="716"/>
      <c r="AJ32" s="716"/>
      <c r="AK32" s="716"/>
      <c r="AL32" s="681" t="s">
        <v>238</v>
      </c>
      <c r="AM32" s="682"/>
      <c r="AN32" s="682"/>
      <c r="AO32" s="717"/>
      <c r="AP32" s="756"/>
      <c r="AQ32" s="757"/>
      <c r="AR32" s="757"/>
      <c r="AS32" s="757"/>
      <c r="AT32" s="761"/>
      <c r="AU32" s="230" t="s">
        <v>309</v>
      </c>
      <c r="AV32" s="230"/>
      <c r="AW32" s="230"/>
      <c r="AX32" s="675" t="s">
        <v>310</v>
      </c>
      <c r="AY32" s="676"/>
      <c r="AZ32" s="676"/>
      <c r="BA32" s="676"/>
      <c r="BB32" s="676"/>
      <c r="BC32" s="676"/>
      <c r="BD32" s="676"/>
      <c r="BE32" s="676"/>
      <c r="BF32" s="677"/>
      <c r="BG32" s="751">
        <v>99.1</v>
      </c>
      <c r="BH32" s="697"/>
      <c r="BI32" s="697"/>
      <c r="BJ32" s="697"/>
      <c r="BK32" s="697"/>
      <c r="BL32" s="697"/>
      <c r="BM32" s="682">
        <v>94.6</v>
      </c>
      <c r="BN32" s="743"/>
      <c r="BO32" s="743"/>
      <c r="BP32" s="743"/>
      <c r="BQ32" s="721"/>
      <c r="BR32" s="751">
        <v>99</v>
      </c>
      <c r="BS32" s="697"/>
      <c r="BT32" s="697"/>
      <c r="BU32" s="697"/>
      <c r="BV32" s="697"/>
      <c r="BW32" s="697"/>
      <c r="BX32" s="682">
        <v>93.8</v>
      </c>
      <c r="BY32" s="743"/>
      <c r="BZ32" s="743"/>
      <c r="CA32" s="743"/>
      <c r="CB32" s="721"/>
      <c r="CD32" s="767"/>
      <c r="CE32" s="768"/>
      <c r="CF32" s="711" t="s">
        <v>311</v>
      </c>
      <c r="CG32" s="712"/>
      <c r="CH32" s="712"/>
      <c r="CI32" s="712"/>
      <c r="CJ32" s="712"/>
      <c r="CK32" s="712"/>
      <c r="CL32" s="712"/>
      <c r="CM32" s="712"/>
      <c r="CN32" s="712"/>
      <c r="CO32" s="712"/>
      <c r="CP32" s="712"/>
      <c r="CQ32" s="713"/>
      <c r="CR32" s="678">
        <v>15</v>
      </c>
      <c r="CS32" s="679"/>
      <c r="CT32" s="679"/>
      <c r="CU32" s="679"/>
      <c r="CV32" s="679"/>
      <c r="CW32" s="679"/>
      <c r="CX32" s="679"/>
      <c r="CY32" s="680"/>
      <c r="CZ32" s="681">
        <v>0</v>
      </c>
      <c r="DA32" s="699"/>
      <c r="DB32" s="699"/>
      <c r="DC32" s="700"/>
      <c r="DD32" s="684">
        <v>15</v>
      </c>
      <c r="DE32" s="679"/>
      <c r="DF32" s="679"/>
      <c r="DG32" s="679"/>
      <c r="DH32" s="679"/>
      <c r="DI32" s="679"/>
      <c r="DJ32" s="679"/>
      <c r="DK32" s="680"/>
      <c r="DL32" s="684">
        <v>15</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312</v>
      </c>
      <c r="C33" s="676"/>
      <c r="D33" s="676"/>
      <c r="E33" s="676"/>
      <c r="F33" s="676"/>
      <c r="G33" s="676"/>
      <c r="H33" s="676"/>
      <c r="I33" s="676"/>
      <c r="J33" s="676"/>
      <c r="K33" s="676"/>
      <c r="L33" s="676"/>
      <c r="M33" s="676"/>
      <c r="N33" s="676"/>
      <c r="O33" s="676"/>
      <c r="P33" s="676"/>
      <c r="Q33" s="677"/>
      <c r="R33" s="678">
        <v>1078064</v>
      </c>
      <c r="S33" s="679"/>
      <c r="T33" s="679"/>
      <c r="U33" s="679"/>
      <c r="V33" s="679"/>
      <c r="W33" s="679"/>
      <c r="X33" s="679"/>
      <c r="Y33" s="680"/>
      <c r="Z33" s="715">
        <v>8.4</v>
      </c>
      <c r="AA33" s="715"/>
      <c r="AB33" s="715"/>
      <c r="AC33" s="715"/>
      <c r="AD33" s="716" t="s">
        <v>143</v>
      </c>
      <c r="AE33" s="716"/>
      <c r="AF33" s="716"/>
      <c r="AG33" s="716"/>
      <c r="AH33" s="716"/>
      <c r="AI33" s="716"/>
      <c r="AJ33" s="716"/>
      <c r="AK33" s="716"/>
      <c r="AL33" s="681" t="s">
        <v>143</v>
      </c>
      <c r="AM33" s="682"/>
      <c r="AN33" s="682"/>
      <c r="AO33" s="717"/>
      <c r="AP33" s="758"/>
      <c r="AQ33" s="759"/>
      <c r="AR33" s="759"/>
      <c r="AS33" s="759"/>
      <c r="AT33" s="762"/>
      <c r="AU33" s="232"/>
      <c r="AV33" s="232"/>
      <c r="AW33" s="232"/>
      <c r="AX33" s="659" t="s">
        <v>313</v>
      </c>
      <c r="AY33" s="660"/>
      <c r="AZ33" s="660"/>
      <c r="BA33" s="660"/>
      <c r="BB33" s="660"/>
      <c r="BC33" s="660"/>
      <c r="BD33" s="660"/>
      <c r="BE33" s="660"/>
      <c r="BF33" s="661"/>
      <c r="BG33" s="742">
        <v>98.8</v>
      </c>
      <c r="BH33" s="663"/>
      <c r="BI33" s="663"/>
      <c r="BJ33" s="663"/>
      <c r="BK33" s="663"/>
      <c r="BL33" s="663"/>
      <c r="BM33" s="706">
        <v>91.6</v>
      </c>
      <c r="BN33" s="663"/>
      <c r="BO33" s="663"/>
      <c r="BP33" s="663"/>
      <c r="BQ33" s="727"/>
      <c r="BR33" s="742">
        <v>98.4</v>
      </c>
      <c r="BS33" s="663"/>
      <c r="BT33" s="663"/>
      <c r="BU33" s="663"/>
      <c r="BV33" s="663"/>
      <c r="BW33" s="663"/>
      <c r="BX33" s="706">
        <v>89.8</v>
      </c>
      <c r="BY33" s="663"/>
      <c r="BZ33" s="663"/>
      <c r="CA33" s="663"/>
      <c r="CB33" s="727"/>
      <c r="CD33" s="711" t="s">
        <v>314</v>
      </c>
      <c r="CE33" s="712"/>
      <c r="CF33" s="712"/>
      <c r="CG33" s="712"/>
      <c r="CH33" s="712"/>
      <c r="CI33" s="712"/>
      <c r="CJ33" s="712"/>
      <c r="CK33" s="712"/>
      <c r="CL33" s="712"/>
      <c r="CM33" s="712"/>
      <c r="CN33" s="712"/>
      <c r="CO33" s="712"/>
      <c r="CP33" s="712"/>
      <c r="CQ33" s="713"/>
      <c r="CR33" s="678">
        <v>4867793</v>
      </c>
      <c r="CS33" s="697"/>
      <c r="CT33" s="697"/>
      <c r="CU33" s="697"/>
      <c r="CV33" s="697"/>
      <c r="CW33" s="697"/>
      <c r="CX33" s="697"/>
      <c r="CY33" s="698"/>
      <c r="CZ33" s="681">
        <v>39.4</v>
      </c>
      <c r="DA33" s="699"/>
      <c r="DB33" s="699"/>
      <c r="DC33" s="700"/>
      <c r="DD33" s="684">
        <v>3714608</v>
      </c>
      <c r="DE33" s="697"/>
      <c r="DF33" s="697"/>
      <c r="DG33" s="697"/>
      <c r="DH33" s="697"/>
      <c r="DI33" s="697"/>
      <c r="DJ33" s="697"/>
      <c r="DK33" s="698"/>
      <c r="DL33" s="684">
        <v>2571509</v>
      </c>
      <c r="DM33" s="697"/>
      <c r="DN33" s="697"/>
      <c r="DO33" s="697"/>
      <c r="DP33" s="697"/>
      <c r="DQ33" s="697"/>
      <c r="DR33" s="697"/>
      <c r="DS33" s="697"/>
      <c r="DT33" s="697"/>
      <c r="DU33" s="697"/>
      <c r="DV33" s="698"/>
      <c r="DW33" s="681">
        <v>41.1</v>
      </c>
      <c r="DX33" s="699"/>
      <c r="DY33" s="699"/>
      <c r="DZ33" s="699"/>
      <c r="EA33" s="699"/>
      <c r="EB33" s="699"/>
      <c r="EC33" s="714"/>
    </row>
    <row r="34" spans="2:133" ht="11.25" customHeight="1">
      <c r="B34" s="675" t="s">
        <v>315</v>
      </c>
      <c r="C34" s="676"/>
      <c r="D34" s="676"/>
      <c r="E34" s="676"/>
      <c r="F34" s="676"/>
      <c r="G34" s="676"/>
      <c r="H34" s="676"/>
      <c r="I34" s="676"/>
      <c r="J34" s="676"/>
      <c r="K34" s="676"/>
      <c r="L34" s="676"/>
      <c r="M34" s="676"/>
      <c r="N34" s="676"/>
      <c r="O34" s="676"/>
      <c r="P34" s="676"/>
      <c r="Q34" s="677"/>
      <c r="R34" s="678">
        <v>41156</v>
      </c>
      <c r="S34" s="679"/>
      <c r="T34" s="679"/>
      <c r="U34" s="679"/>
      <c r="V34" s="679"/>
      <c r="W34" s="679"/>
      <c r="X34" s="679"/>
      <c r="Y34" s="680"/>
      <c r="Z34" s="715">
        <v>0.3</v>
      </c>
      <c r="AA34" s="715"/>
      <c r="AB34" s="715"/>
      <c r="AC34" s="715"/>
      <c r="AD34" s="716">
        <v>22200</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1341227</v>
      </c>
      <c r="CS34" s="679"/>
      <c r="CT34" s="679"/>
      <c r="CU34" s="679"/>
      <c r="CV34" s="679"/>
      <c r="CW34" s="679"/>
      <c r="CX34" s="679"/>
      <c r="CY34" s="680"/>
      <c r="CZ34" s="681">
        <v>10.9</v>
      </c>
      <c r="DA34" s="699"/>
      <c r="DB34" s="699"/>
      <c r="DC34" s="700"/>
      <c r="DD34" s="684">
        <v>1047894</v>
      </c>
      <c r="DE34" s="679"/>
      <c r="DF34" s="679"/>
      <c r="DG34" s="679"/>
      <c r="DH34" s="679"/>
      <c r="DI34" s="679"/>
      <c r="DJ34" s="679"/>
      <c r="DK34" s="680"/>
      <c r="DL34" s="684">
        <v>822766</v>
      </c>
      <c r="DM34" s="679"/>
      <c r="DN34" s="679"/>
      <c r="DO34" s="679"/>
      <c r="DP34" s="679"/>
      <c r="DQ34" s="679"/>
      <c r="DR34" s="679"/>
      <c r="DS34" s="679"/>
      <c r="DT34" s="679"/>
      <c r="DU34" s="679"/>
      <c r="DV34" s="680"/>
      <c r="DW34" s="681">
        <v>13.2</v>
      </c>
      <c r="DX34" s="699"/>
      <c r="DY34" s="699"/>
      <c r="DZ34" s="699"/>
      <c r="EA34" s="699"/>
      <c r="EB34" s="699"/>
      <c r="EC34" s="714"/>
    </row>
    <row r="35" spans="2:133" ht="11.25" customHeight="1">
      <c r="B35" s="675" t="s">
        <v>317</v>
      </c>
      <c r="C35" s="676"/>
      <c r="D35" s="676"/>
      <c r="E35" s="676"/>
      <c r="F35" s="676"/>
      <c r="G35" s="676"/>
      <c r="H35" s="676"/>
      <c r="I35" s="676"/>
      <c r="J35" s="676"/>
      <c r="K35" s="676"/>
      <c r="L35" s="676"/>
      <c r="M35" s="676"/>
      <c r="N35" s="676"/>
      <c r="O35" s="676"/>
      <c r="P35" s="676"/>
      <c r="Q35" s="677"/>
      <c r="R35" s="678">
        <v>212681</v>
      </c>
      <c r="S35" s="679"/>
      <c r="T35" s="679"/>
      <c r="U35" s="679"/>
      <c r="V35" s="679"/>
      <c r="W35" s="679"/>
      <c r="X35" s="679"/>
      <c r="Y35" s="680"/>
      <c r="Z35" s="715">
        <v>1.7</v>
      </c>
      <c r="AA35" s="715"/>
      <c r="AB35" s="715"/>
      <c r="AC35" s="715"/>
      <c r="AD35" s="716" t="s">
        <v>126</v>
      </c>
      <c r="AE35" s="716"/>
      <c r="AF35" s="716"/>
      <c r="AG35" s="716"/>
      <c r="AH35" s="716"/>
      <c r="AI35" s="716"/>
      <c r="AJ35" s="716"/>
      <c r="AK35" s="716"/>
      <c r="AL35" s="681" t="s">
        <v>126</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78867</v>
      </c>
      <c r="CS35" s="697"/>
      <c r="CT35" s="697"/>
      <c r="CU35" s="697"/>
      <c r="CV35" s="697"/>
      <c r="CW35" s="697"/>
      <c r="CX35" s="697"/>
      <c r="CY35" s="698"/>
      <c r="CZ35" s="681">
        <v>0.6</v>
      </c>
      <c r="DA35" s="699"/>
      <c r="DB35" s="699"/>
      <c r="DC35" s="700"/>
      <c r="DD35" s="684">
        <v>45992</v>
      </c>
      <c r="DE35" s="697"/>
      <c r="DF35" s="697"/>
      <c r="DG35" s="697"/>
      <c r="DH35" s="697"/>
      <c r="DI35" s="697"/>
      <c r="DJ35" s="697"/>
      <c r="DK35" s="698"/>
      <c r="DL35" s="684">
        <v>45992</v>
      </c>
      <c r="DM35" s="697"/>
      <c r="DN35" s="697"/>
      <c r="DO35" s="697"/>
      <c r="DP35" s="697"/>
      <c r="DQ35" s="697"/>
      <c r="DR35" s="697"/>
      <c r="DS35" s="697"/>
      <c r="DT35" s="697"/>
      <c r="DU35" s="697"/>
      <c r="DV35" s="698"/>
      <c r="DW35" s="681">
        <v>0.7</v>
      </c>
      <c r="DX35" s="699"/>
      <c r="DY35" s="699"/>
      <c r="DZ35" s="699"/>
      <c r="EA35" s="699"/>
      <c r="EB35" s="699"/>
      <c r="EC35" s="714"/>
    </row>
    <row r="36" spans="2:133" ht="11.25" customHeight="1">
      <c r="B36" s="675" t="s">
        <v>321</v>
      </c>
      <c r="C36" s="676"/>
      <c r="D36" s="676"/>
      <c r="E36" s="676"/>
      <c r="F36" s="676"/>
      <c r="G36" s="676"/>
      <c r="H36" s="676"/>
      <c r="I36" s="676"/>
      <c r="J36" s="676"/>
      <c r="K36" s="676"/>
      <c r="L36" s="676"/>
      <c r="M36" s="676"/>
      <c r="N36" s="676"/>
      <c r="O36" s="676"/>
      <c r="P36" s="676"/>
      <c r="Q36" s="677"/>
      <c r="R36" s="678">
        <v>609358</v>
      </c>
      <c r="S36" s="679"/>
      <c r="T36" s="679"/>
      <c r="U36" s="679"/>
      <c r="V36" s="679"/>
      <c r="W36" s="679"/>
      <c r="X36" s="679"/>
      <c r="Y36" s="680"/>
      <c r="Z36" s="715">
        <v>4.7</v>
      </c>
      <c r="AA36" s="715"/>
      <c r="AB36" s="715"/>
      <c r="AC36" s="715"/>
      <c r="AD36" s="716" t="s">
        <v>126</v>
      </c>
      <c r="AE36" s="716"/>
      <c r="AF36" s="716"/>
      <c r="AG36" s="716"/>
      <c r="AH36" s="716"/>
      <c r="AI36" s="716"/>
      <c r="AJ36" s="716"/>
      <c r="AK36" s="716"/>
      <c r="AL36" s="681" t="s">
        <v>126</v>
      </c>
      <c r="AM36" s="682"/>
      <c r="AN36" s="682"/>
      <c r="AO36" s="717"/>
      <c r="AP36" s="235"/>
      <c r="AQ36" s="730" t="s">
        <v>322</v>
      </c>
      <c r="AR36" s="731"/>
      <c r="AS36" s="731"/>
      <c r="AT36" s="731"/>
      <c r="AU36" s="731"/>
      <c r="AV36" s="731"/>
      <c r="AW36" s="731"/>
      <c r="AX36" s="731"/>
      <c r="AY36" s="732"/>
      <c r="AZ36" s="733">
        <v>1475962</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36474</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1147609</v>
      </c>
      <c r="CS36" s="679"/>
      <c r="CT36" s="679"/>
      <c r="CU36" s="679"/>
      <c r="CV36" s="679"/>
      <c r="CW36" s="679"/>
      <c r="CX36" s="679"/>
      <c r="CY36" s="680"/>
      <c r="CZ36" s="681">
        <v>9.3000000000000007</v>
      </c>
      <c r="DA36" s="699"/>
      <c r="DB36" s="699"/>
      <c r="DC36" s="700"/>
      <c r="DD36" s="684">
        <v>867388</v>
      </c>
      <c r="DE36" s="679"/>
      <c r="DF36" s="679"/>
      <c r="DG36" s="679"/>
      <c r="DH36" s="679"/>
      <c r="DI36" s="679"/>
      <c r="DJ36" s="679"/>
      <c r="DK36" s="680"/>
      <c r="DL36" s="684">
        <v>715705</v>
      </c>
      <c r="DM36" s="679"/>
      <c r="DN36" s="679"/>
      <c r="DO36" s="679"/>
      <c r="DP36" s="679"/>
      <c r="DQ36" s="679"/>
      <c r="DR36" s="679"/>
      <c r="DS36" s="679"/>
      <c r="DT36" s="679"/>
      <c r="DU36" s="679"/>
      <c r="DV36" s="680"/>
      <c r="DW36" s="681">
        <v>11.4</v>
      </c>
      <c r="DX36" s="699"/>
      <c r="DY36" s="699"/>
      <c r="DZ36" s="699"/>
      <c r="EA36" s="699"/>
      <c r="EB36" s="699"/>
      <c r="EC36" s="714"/>
    </row>
    <row r="37" spans="2:133" ht="11.25" customHeight="1">
      <c r="B37" s="675" t="s">
        <v>325</v>
      </c>
      <c r="C37" s="676"/>
      <c r="D37" s="676"/>
      <c r="E37" s="676"/>
      <c r="F37" s="676"/>
      <c r="G37" s="676"/>
      <c r="H37" s="676"/>
      <c r="I37" s="676"/>
      <c r="J37" s="676"/>
      <c r="K37" s="676"/>
      <c r="L37" s="676"/>
      <c r="M37" s="676"/>
      <c r="N37" s="676"/>
      <c r="O37" s="676"/>
      <c r="P37" s="676"/>
      <c r="Q37" s="677"/>
      <c r="R37" s="678">
        <v>575509</v>
      </c>
      <c r="S37" s="679"/>
      <c r="T37" s="679"/>
      <c r="U37" s="679"/>
      <c r="V37" s="679"/>
      <c r="W37" s="679"/>
      <c r="X37" s="679"/>
      <c r="Y37" s="680"/>
      <c r="Z37" s="715">
        <v>4.5</v>
      </c>
      <c r="AA37" s="715"/>
      <c r="AB37" s="715"/>
      <c r="AC37" s="715"/>
      <c r="AD37" s="716" t="s">
        <v>143</v>
      </c>
      <c r="AE37" s="716"/>
      <c r="AF37" s="716"/>
      <c r="AG37" s="716"/>
      <c r="AH37" s="716"/>
      <c r="AI37" s="716"/>
      <c r="AJ37" s="716"/>
      <c r="AK37" s="716"/>
      <c r="AL37" s="681" t="s">
        <v>126</v>
      </c>
      <c r="AM37" s="682"/>
      <c r="AN37" s="682"/>
      <c r="AO37" s="717"/>
      <c r="AQ37" s="718" t="s">
        <v>326</v>
      </c>
      <c r="AR37" s="719"/>
      <c r="AS37" s="719"/>
      <c r="AT37" s="719"/>
      <c r="AU37" s="719"/>
      <c r="AV37" s="719"/>
      <c r="AW37" s="719"/>
      <c r="AX37" s="719"/>
      <c r="AY37" s="720"/>
      <c r="AZ37" s="678">
        <v>140215</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-57893</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512110</v>
      </c>
      <c r="CS37" s="697"/>
      <c r="CT37" s="697"/>
      <c r="CU37" s="697"/>
      <c r="CV37" s="697"/>
      <c r="CW37" s="697"/>
      <c r="CX37" s="697"/>
      <c r="CY37" s="698"/>
      <c r="CZ37" s="681">
        <v>4.0999999999999996</v>
      </c>
      <c r="DA37" s="699"/>
      <c r="DB37" s="699"/>
      <c r="DC37" s="700"/>
      <c r="DD37" s="684">
        <v>463890</v>
      </c>
      <c r="DE37" s="697"/>
      <c r="DF37" s="697"/>
      <c r="DG37" s="697"/>
      <c r="DH37" s="697"/>
      <c r="DI37" s="697"/>
      <c r="DJ37" s="697"/>
      <c r="DK37" s="698"/>
      <c r="DL37" s="684">
        <v>463890</v>
      </c>
      <c r="DM37" s="697"/>
      <c r="DN37" s="697"/>
      <c r="DO37" s="697"/>
      <c r="DP37" s="697"/>
      <c r="DQ37" s="697"/>
      <c r="DR37" s="697"/>
      <c r="DS37" s="697"/>
      <c r="DT37" s="697"/>
      <c r="DU37" s="697"/>
      <c r="DV37" s="698"/>
      <c r="DW37" s="681">
        <v>7.4</v>
      </c>
      <c r="DX37" s="699"/>
      <c r="DY37" s="699"/>
      <c r="DZ37" s="699"/>
      <c r="EA37" s="699"/>
      <c r="EB37" s="699"/>
      <c r="EC37" s="714"/>
    </row>
    <row r="38" spans="2:133" ht="11.25" customHeight="1">
      <c r="B38" s="675" t="s">
        <v>329</v>
      </c>
      <c r="C38" s="676"/>
      <c r="D38" s="676"/>
      <c r="E38" s="676"/>
      <c r="F38" s="676"/>
      <c r="G38" s="676"/>
      <c r="H38" s="676"/>
      <c r="I38" s="676"/>
      <c r="J38" s="676"/>
      <c r="K38" s="676"/>
      <c r="L38" s="676"/>
      <c r="M38" s="676"/>
      <c r="N38" s="676"/>
      <c r="O38" s="676"/>
      <c r="P38" s="676"/>
      <c r="Q38" s="677"/>
      <c r="R38" s="678">
        <v>232317</v>
      </c>
      <c r="S38" s="679"/>
      <c r="T38" s="679"/>
      <c r="U38" s="679"/>
      <c r="V38" s="679"/>
      <c r="W38" s="679"/>
      <c r="X38" s="679"/>
      <c r="Y38" s="680"/>
      <c r="Z38" s="715">
        <v>1.8</v>
      </c>
      <c r="AA38" s="715"/>
      <c r="AB38" s="715"/>
      <c r="AC38" s="715"/>
      <c r="AD38" s="716">
        <v>337</v>
      </c>
      <c r="AE38" s="716"/>
      <c r="AF38" s="716"/>
      <c r="AG38" s="716"/>
      <c r="AH38" s="716"/>
      <c r="AI38" s="716"/>
      <c r="AJ38" s="716"/>
      <c r="AK38" s="716"/>
      <c r="AL38" s="681">
        <v>0</v>
      </c>
      <c r="AM38" s="682"/>
      <c r="AN38" s="682"/>
      <c r="AO38" s="717"/>
      <c r="AQ38" s="718" t="s">
        <v>330</v>
      </c>
      <c r="AR38" s="719"/>
      <c r="AS38" s="719"/>
      <c r="AT38" s="719"/>
      <c r="AU38" s="719"/>
      <c r="AV38" s="719"/>
      <c r="AW38" s="719"/>
      <c r="AX38" s="719"/>
      <c r="AY38" s="720"/>
      <c r="AZ38" s="678">
        <v>1317</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3283</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1474645</v>
      </c>
      <c r="CS38" s="679"/>
      <c r="CT38" s="679"/>
      <c r="CU38" s="679"/>
      <c r="CV38" s="679"/>
      <c r="CW38" s="679"/>
      <c r="CX38" s="679"/>
      <c r="CY38" s="680"/>
      <c r="CZ38" s="681">
        <v>11.9</v>
      </c>
      <c r="DA38" s="699"/>
      <c r="DB38" s="699"/>
      <c r="DC38" s="700"/>
      <c r="DD38" s="684">
        <v>1223297</v>
      </c>
      <c r="DE38" s="679"/>
      <c r="DF38" s="679"/>
      <c r="DG38" s="679"/>
      <c r="DH38" s="679"/>
      <c r="DI38" s="679"/>
      <c r="DJ38" s="679"/>
      <c r="DK38" s="680"/>
      <c r="DL38" s="684">
        <v>987046</v>
      </c>
      <c r="DM38" s="679"/>
      <c r="DN38" s="679"/>
      <c r="DO38" s="679"/>
      <c r="DP38" s="679"/>
      <c r="DQ38" s="679"/>
      <c r="DR38" s="679"/>
      <c r="DS38" s="679"/>
      <c r="DT38" s="679"/>
      <c r="DU38" s="679"/>
      <c r="DV38" s="680"/>
      <c r="DW38" s="681">
        <v>15.8</v>
      </c>
      <c r="DX38" s="699"/>
      <c r="DY38" s="699"/>
      <c r="DZ38" s="699"/>
      <c r="EA38" s="699"/>
      <c r="EB38" s="699"/>
      <c r="EC38" s="714"/>
    </row>
    <row r="39" spans="2:133" ht="11.25" customHeight="1">
      <c r="B39" s="675" t="s">
        <v>333</v>
      </c>
      <c r="C39" s="676"/>
      <c r="D39" s="676"/>
      <c r="E39" s="676"/>
      <c r="F39" s="676"/>
      <c r="G39" s="676"/>
      <c r="H39" s="676"/>
      <c r="I39" s="676"/>
      <c r="J39" s="676"/>
      <c r="K39" s="676"/>
      <c r="L39" s="676"/>
      <c r="M39" s="676"/>
      <c r="N39" s="676"/>
      <c r="O39" s="676"/>
      <c r="P39" s="676"/>
      <c r="Q39" s="677"/>
      <c r="R39" s="678">
        <v>1680098</v>
      </c>
      <c r="S39" s="679"/>
      <c r="T39" s="679"/>
      <c r="U39" s="679"/>
      <c r="V39" s="679"/>
      <c r="W39" s="679"/>
      <c r="X39" s="679"/>
      <c r="Y39" s="680"/>
      <c r="Z39" s="715">
        <v>13.1</v>
      </c>
      <c r="AA39" s="715"/>
      <c r="AB39" s="715"/>
      <c r="AC39" s="715"/>
      <c r="AD39" s="716" t="s">
        <v>143</v>
      </c>
      <c r="AE39" s="716"/>
      <c r="AF39" s="716"/>
      <c r="AG39" s="716"/>
      <c r="AH39" s="716"/>
      <c r="AI39" s="716"/>
      <c r="AJ39" s="716"/>
      <c r="AK39" s="716"/>
      <c r="AL39" s="681" t="s">
        <v>143</v>
      </c>
      <c r="AM39" s="682"/>
      <c r="AN39" s="682"/>
      <c r="AO39" s="717"/>
      <c r="AQ39" s="718" t="s">
        <v>334</v>
      </c>
      <c r="AR39" s="719"/>
      <c r="AS39" s="719"/>
      <c r="AT39" s="719"/>
      <c r="AU39" s="719"/>
      <c r="AV39" s="719"/>
      <c r="AW39" s="719"/>
      <c r="AX39" s="719"/>
      <c r="AY39" s="720"/>
      <c r="AZ39" s="678" t="s">
        <v>143</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5055</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755445</v>
      </c>
      <c r="CS39" s="697"/>
      <c r="CT39" s="697"/>
      <c r="CU39" s="697"/>
      <c r="CV39" s="697"/>
      <c r="CW39" s="697"/>
      <c r="CX39" s="697"/>
      <c r="CY39" s="698"/>
      <c r="CZ39" s="681">
        <v>6.1</v>
      </c>
      <c r="DA39" s="699"/>
      <c r="DB39" s="699"/>
      <c r="DC39" s="700"/>
      <c r="DD39" s="684">
        <v>530037</v>
      </c>
      <c r="DE39" s="697"/>
      <c r="DF39" s="697"/>
      <c r="DG39" s="697"/>
      <c r="DH39" s="697"/>
      <c r="DI39" s="697"/>
      <c r="DJ39" s="697"/>
      <c r="DK39" s="698"/>
      <c r="DL39" s="684" t="s">
        <v>126</v>
      </c>
      <c r="DM39" s="697"/>
      <c r="DN39" s="697"/>
      <c r="DO39" s="697"/>
      <c r="DP39" s="697"/>
      <c r="DQ39" s="697"/>
      <c r="DR39" s="697"/>
      <c r="DS39" s="697"/>
      <c r="DT39" s="697"/>
      <c r="DU39" s="697"/>
      <c r="DV39" s="698"/>
      <c r="DW39" s="681" t="s">
        <v>126</v>
      </c>
      <c r="DX39" s="699"/>
      <c r="DY39" s="699"/>
      <c r="DZ39" s="699"/>
      <c r="EA39" s="699"/>
      <c r="EB39" s="699"/>
      <c r="EC39" s="714"/>
    </row>
    <row r="40" spans="2:133" ht="11.25" customHeight="1">
      <c r="B40" s="675" t="s">
        <v>337</v>
      </c>
      <c r="C40" s="676"/>
      <c r="D40" s="676"/>
      <c r="E40" s="676"/>
      <c r="F40" s="676"/>
      <c r="G40" s="676"/>
      <c r="H40" s="676"/>
      <c r="I40" s="676"/>
      <c r="J40" s="676"/>
      <c r="K40" s="676"/>
      <c r="L40" s="676"/>
      <c r="M40" s="676"/>
      <c r="N40" s="676"/>
      <c r="O40" s="676"/>
      <c r="P40" s="676"/>
      <c r="Q40" s="677"/>
      <c r="R40" s="678" t="s">
        <v>143</v>
      </c>
      <c r="S40" s="679"/>
      <c r="T40" s="679"/>
      <c r="U40" s="679"/>
      <c r="V40" s="679"/>
      <c r="W40" s="679"/>
      <c r="X40" s="679"/>
      <c r="Y40" s="680"/>
      <c r="Z40" s="715" t="s">
        <v>126</v>
      </c>
      <c r="AA40" s="715"/>
      <c r="AB40" s="715"/>
      <c r="AC40" s="715"/>
      <c r="AD40" s="716" t="s">
        <v>143</v>
      </c>
      <c r="AE40" s="716"/>
      <c r="AF40" s="716"/>
      <c r="AG40" s="716"/>
      <c r="AH40" s="716"/>
      <c r="AI40" s="716"/>
      <c r="AJ40" s="716"/>
      <c r="AK40" s="716"/>
      <c r="AL40" s="681" t="s">
        <v>238</v>
      </c>
      <c r="AM40" s="682"/>
      <c r="AN40" s="682"/>
      <c r="AO40" s="717"/>
      <c r="AQ40" s="718" t="s">
        <v>338</v>
      </c>
      <c r="AR40" s="719"/>
      <c r="AS40" s="719"/>
      <c r="AT40" s="719"/>
      <c r="AU40" s="719"/>
      <c r="AV40" s="719"/>
      <c r="AW40" s="719"/>
      <c r="AX40" s="719"/>
      <c r="AY40" s="720"/>
      <c r="AZ40" s="678" t="s">
        <v>126</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74</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70000</v>
      </c>
      <c r="CS40" s="679"/>
      <c r="CT40" s="679"/>
      <c r="CU40" s="679"/>
      <c r="CV40" s="679"/>
      <c r="CW40" s="679"/>
      <c r="CX40" s="679"/>
      <c r="CY40" s="680"/>
      <c r="CZ40" s="681">
        <v>0.6</v>
      </c>
      <c r="DA40" s="699"/>
      <c r="DB40" s="699"/>
      <c r="DC40" s="700"/>
      <c r="DD40" s="684" t="s">
        <v>143</v>
      </c>
      <c r="DE40" s="679"/>
      <c r="DF40" s="679"/>
      <c r="DG40" s="679"/>
      <c r="DH40" s="679"/>
      <c r="DI40" s="679"/>
      <c r="DJ40" s="679"/>
      <c r="DK40" s="680"/>
      <c r="DL40" s="684" t="s">
        <v>126</v>
      </c>
      <c r="DM40" s="679"/>
      <c r="DN40" s="679"/>
      <c r="DO40" s="679"/>
      <c r="DP40" s="679"/>
      <c r="DQ40" s="679"/>
      <c r="DR40" s="679"/>
      <c r="DS40" s="679"/>
      <c r="DT40" s="679"/>
      <c r="DU40" s="679"/>
      <c r="DV40" s="680"/>
      <c r="DW40" s="681" t="s">
        <v>126</v>
      </c>
      <c r="DX40" s="699"/>
      <c r="DY40" s="699"/>
      <c r="DZ40" s="699"/>
      <c r="EA40" s="699"/>
      <c r="EB40" s="699"/>
      <c r="EC40" s="714"/>
    </row>
    <row r="41" spans="2:133" ht="11.25" customHeight="1">
      <c r="B41" s="675" t="s">
        <v>342</v>
      </c>
      <c r="C41" s="676"/>
      <c r="D41" s="676"/>
      <c r="E41" s="676"/>
      <c r="F41" s="676"/>
      <c r="G41" s="676"/>
      <c r="H41" s="676"/>
      <c r="I41" s="676"/>
      <c r="J41" s="676"/>
      <c r="K41" s="676"/>
      <c r="L41" s="676"/>
      <c r="M41" s="676"/>
      <c r="N41" s="676"/>
      <c r="O41" s="676"/>
      <c r="P41" s="676"/>
      <c r="Q41" s="677"/>
      <c r="R41" s="678">
        <v>220898</v>
      </c>
      <c r="S41" s="679"/>
      <c r="T41" s="679"/>
      <c r="U41" s="679"/>
      <c r="V41" s="679"/>
      <c r="W41" s="679"/>
      <c r="X41" s="679"/>
      <c r="Y41" s="680"/>
      <c r="Z41" s="715">
        <v>1.7</v>
      </c>
      <c r="AA41" s="715"/>
      <c r="AB41" s="715"/>
      <c r="AC41" s="715"/>
      <c r="AD41" s="716" t="s">
        <v>126</v>
      </c>
      <c r="AE41" s="716"/>
      <c r="AF41" s="716"/>
      <c r="AG41" s="716"/>
      <c r="AH41" s="716"/>
      <c r="AI41" s="716"/>
      <c r="AJ41" s="716"/>
      <c r="AK41" s="716"/>
      <c r="AL41" s="681" t="s">
        <v>126</v>
      </c>
      <c r="AM41" s="682"/>
      <c r="AN41" s="682"/>
      <c r="AO41" s="717"/>
      <c r="AQ41" s="718" t="s">
        <v>343</v>
      </c>
      <c r="AR41" s="719"/>
      <c r="AS41" s="719"/>
      <c r="AT41" s="719"/>
      <c r="AU41" s="719"/>
      <c r="AV41" s="719"/>
      <c r="AW41" s="719"/>
      <c r="AX41" s="719"/>
      <c r="AY41" s="720"/>
      <c r="AZ41" s="678">
        <v>315702</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t="s">
        <v>126</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143</v>
      </c>
      <c r="CS41" s="697"/>
      <c r="CT41" s="697"/>
      <c r="CU41" s="697"/>
      <c r="CV41" s="697"/>
      <c r="CW41" s="697"/>
      <c r="CX41" s="697"/>
      <c r="CY41" s="698"/>
      <c r="CZ41" s="681" t="s">
        <v>126</v>
      </c>
      <c r="DA41" s="699"/>
      <c r="DB41" s="699"/>
      <c r="DC41" s="700"/>
      <c r="DD41" s="684" t="s">
        <v>143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346</v>
      </c>
      <c r="C42" s="660"/>
      <c r="D42" s="660"/>
      <c r="E42" s="660"/>
      <c r="F42" s="660"/>
      <c r="G42" s="660"/>
      <c r="H42" s="660"/>
      <c r="I42" s="660"/>
      <c r="J42" s="660"/>
      <c r="K42" s="660"/>
      <c r="L42" s="660"/>
      <c r="M42" s="660"/>
      <c r="N42" s="660"/>
      <c r="O42" s="660"/>
      <c r="P42" s="660"/>
      <c r="Q42" s="661"/>
      <c r="R42" s="662">
        <v>12854856</v>
      </c>
      <c r="S42" s="701"/>
      <c r="T42" s="701"/>
      <c r="U42" s="701"/>
      <c r="V42" s="701"/>
      <c r="W42" s="701"/>
      <c r="X42" s="701"/>
      <c r="Y42" s="703"/>
      <c r="Z42" s="704">
        <v>100</v>
      </c>
      <c r="AA42" s="704"/>
      <c r="AB42" s="704"/>
      <c r="AC42" s="704"/>
      <c r="AD42" s="705">
        <v>6030466</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1018728</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461</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2364437</v>
      </c>
      <c r="CS42" s="679"/>
      <c r="CT42" s="679"/>
      <c r="CU42" s="679"/>
      <c r="CV42" s="679"/>
      <c r="CW42" s="679"/>
      <c r="CX42" s="679"/>
      <c r="CY42" s="680"/>
      <c r="CZ42" s="681">
        <v>19.100000000000001</v>
      </c>
      <c r="DA42" s="682"/>
      <c r="DB42" s="682"/>
      <c r="DC42" s="683"/>
      <c r="DD42" s="684">
        <v>323602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v>198872</v>
      </c>
      <c r="CS43" s="697"/>
      <c r="CT43" s="697"/>
      <c r="CU43" s="697"/>
      <c r="CV43" s="697"/>
      <c r="CW43" s="697"/>
      <c r="CX43" s="697"/>
      <c r="CY43" s="698"/>
      <c r="CZ43" s="681">
        <v>1.6</v>
      </c>
      <c r="DA43" s="699"/>
      <c r="DB43" s="699"/>
      <c r="DC43" s="700"/>
      <c r="DD43" s="684">
        <v>151429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298</v>
      </c>
      <c r="CE44" s="692"/>
      <c r="CF44" s="675" t="s">
        <v>351</v>
      </c>
      <c r="CG44" s="676"/>
      <c r="CH44" s="676"/>
      <c r="CI44" s="676"/>
      <c r="CJ44" s="676"/>
      <c r="CK44" s="676"/>
      <c r="CL44" s="676"/>
      <c r="CM44" s="676"/>
      <c r="CN44" s="676"/>
      <c r="CO44" s="676"/>
      <c r="CP44" s="676"/>
      <c r="CQ44" s="677"/>
      <c r="CR44" s="678">
        <v>2317024</v>
      </c>
      <c r="CS44" s="679"/>
      <c r="CT44" s="679"/>
      <c r="CU44" s="679"/>
      <c r="CV44" s="679"/>
      <c r="CW44" s="679"/>
      <c r="CX44" s="679"/>
      <c r="CY44" s="680"/>
      <c r="CZ44" s="681">
        <v>18.8</v>
      </c>
      <c r="DA44" s="682"/>
      <c r="DB44" s="682"/>
      <c r="DC44" s="683"/>
      <c r="DD44" s="684">
        <v>297507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352</v>
      </c>
      <c r="CG45" s="676"/>
      <c r="CH45" s="676"/>
      <c r="CI45" s="676"/>
      <c r="CJ45" s="676"/>
      <c r="CK45" s="676"/>
      <c r="CL45" s="676"/>
      <c r="CM45" s="676"/>
      <c r="CN45" s="676"/>
      <c r="CO45" s="676"/>
      <c r="CP45" s="676"/>
      <c r="CQ45" s="677"/>
      <c r="CR45" s="678">
        <v>706766</v>
      </c>
      <c r="CS45" s="697"/>
      <c r="CT45" s="697"/>
      <c r="CU45" s="697"/>
      <c r="CV45" s="697"/>
      <c r="CW45" s="697"/>
      <c r="CX45" s="697"/>
      <c r="CY45" s="698"/>
      <c r="CZ45" s="681">
        <v>5.7</v>
      </c>
      <c r="DA45" s="699"/>
      <c r="DB45" s="699"/>
      <c r="DC45" s="700"/>
      <c r="DD45" s="684">
        <v>80489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1521855</v>
      </c>
      <c r="CS46" s="679"/>
      <c r="CT46" s="679"/>
      <c r="CU46" s="679"/>
      <c r="CV46" s="679"/>
      <c r="CW46" s="679"/>
      <c r="CX46" s="679"/>
      <c r="CY46" s="680"/>
      <c r="CZ46" s="681">
        <v>12.3</v>
      </c>
      <c r="DA46" s="682"/>
      <c r="DB46" s="682"/>
      <c r="DC46" s="683"/>
      <c r="DD46" s="684">
        <v>190923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v>47413</v>
      </c>
      <c r="CS47" s="697"/>
      <c r="CT47" s="697"/>
      <c r="CU47" s="697"/>
      <c r="CV47" s="697"/>
      <c r="CW47" s="697"/>
      <c r="CX47" s="697"/>
      <c r="CY47" s="698"/>
      <c r="CZ47" s="681">
        <v>0.4</v>
      </c>
      <c r="DA47" s="699"/>
      <c r="DB47" s="699"/>
      <c r="DC47" s="700"/>
      <c r="DD47" s="684">
        <v>26095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357</v>
      </c>
      <c r="CD48" s="695"/>
      <c r="CE48" s="696"/>
      <c r="CF48" s="675" t="s">
        <v>358</v>
      </c>
      <c r="CG48" s="676"/>
      <c r="CH48" s="676"/>
      <c r="CI48" s="676"/>
      <c r="CJ48" s="676"/>
      <c r="CK48" s="676"/>
      <c r="CL48" s="676"/>
      <c r="CM48" s="676"/>
      <c r="CN48" s="676"/>
      <c r="CO48" s="676"/>
      <c r="CP48" s="676"/>
      <c r="CQ48" s="677"/>
      <c r="CR48" s="678" t="s">
        <v>126</v>
      </c>
      <c r="CS48" s="679"/>
      <c r="CT48" s="679"/>
      <c r="CU48" s="679"/>
      <c r="CV48" s="679"/>
      <c r="CW48" s="679"/>
      <c r="CX48" s="679"/>
      <c r="CY48" s="680"/>
      <c r="CZ48" s="681" t="s">
        <v>238</v>
      </c>
      <c r="DA48" s="682"/>
      <c r="DB48" s="682"/>
      <c r="DC48" s="683"/>
      <c r="DD48" s="684" t="s">
        <v>143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359</v>
      </c>
      <c r="CE49" s="660"/>
      <c r="CF49" s="660"/>
      <c r="CG49" s="660"/>
      <c r="CH49" s="660"/>
      <c r="CI49" s="660"/>
      <c r="CJ49" s="660"/>
      <c r="CK49" s="660"/>
      <c r="CL49" s="660"/>
      <c r="CM49" s="660"/>
      <c r="CN49" s="660"/>
      <c r="CO49" s="660"/>
      <c r="CP49" s="660"/>
      <c r="CQ49" s="661"/>
      <c r="CR49" s="662">
        <v>12354617</v>
      </c>
      <c r="CS49" s="663"/>
      <c r="CT49" s="663"/>
      <c r="CU49" s="663"/>
      <c r="CV49" s="663"/>
      <c r="CW49" s="663"/>
      <c r="CX49" s="663"/>
      <c r="CY49" s="664"/>
      <c r="CZ49" s="665">
        <v>100</v>
      </c>
      <c r="DA49" s="666"/>
      <c r="DB49" s="666"/>
      <c r="DC49" s="667"/>
      <c r="DD49" s="668">
        <v>7287802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QQVQ7tYb40fDSgJFEg8H1xkCe6oZ+SmZqIdZ8Hv+YpGHkn2DuBM+GIko5zClle02yJ0bM+albyO+Jr8HQu1Q==" saltValue="zxb/DKb6z2sMUGiwJMNb1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47" orientation="portrait" copies="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361</v>
      </c>
      <c r="DK2" s="1204"/>
      <c r="DL2" s="1204"/>
      <c r="DM2" s="1204"/>
      <c r="DN2" s="1204"/>
      <c r="DO2" s="1205"/>
      <c r="DP2" s="250"/>
      <c r="DQ2" s="1203" t="s">
        <v>362</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6"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1" t="s">
        <v>379</v>
      </c>
      <c r="DH5" s="1192"/>
      <c r="DI5" s="1192"/>
      <c r="DJ5" s="1192"/>
      <c r="DK5" s="1193"/>
      <c r="DL5" s="1191" t="s">
        <v>380</v>
      </c>
      <c r="DM5" s="1192"/>
      <c r="DN5" s="1192"/>
      <c r="DO5" s="1192"/>
      <c r="DP5" s="1193"/>
      <c r="DQ5" s="1094" t="s">
        <v>381</v>
      </c>
      <c r="DR5" s="1095"/>
      <c r="DS5" s="1095"/>
      <c r="DT5" s="1095"/>
      <c r="DU5" s="1096"/>
      <c r="DV5" s="1094" t="s">
        <v>372</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382</v>
      </c>
      <c r="C7" s="1144"/>
      <c r="D7" s="1144"/>
      <c r="E7" s="1144"/>
      <c r="F7" s="1144"/>
      <c r="G7" s="1144"/>
      <c r="H7" s="1144"/>
      <c r="I7" s="1144"/>
      <c r="J7" s="1144"/>
      <c r="K7" s="1144"/>
      <c r="L7" s="1144"/>
      <c r="M7" s="1144"/>
      <c r="N7" s="1144"/>
      <c r="O7" s="1144"/>
      <c r="P7" s="1145"/>
      <c r="Q7" s="1197">
        <v>12864</v>
      </c>
      <c r="R7" s="1198"/>
      <c r="S7" s="1198"/>
      <c r="T7" s="1198"/>
      <c r="U7" s="1198"/>
      <c r="V7" s="1198">
        <v>12364</v>
      </c>
      <c r="W7" s="1198"/>
      <c r="X7" s="1198"/>
      <c r="Y7" s="1198"/>
      <c r="Z7" s="1198"/>
      <c r="AA7" s="1198">
        <v>500</v>
      </c>
      <c r="AB7" s="1198"/>
      <c r="AC7" s="1198"/>
      <c r="AD7" s="1198"/>
      <c r="AE7" s="1199"/>
      <c r="AF7" s="1200">
        <v>451</v>
      </c>
      <c r="AG7" s="1201"/>
      <c r="AH7" s="1201"/>
      <c r="AI7" s="1201"/>
      <c r="AJ7" s="1202"/>
      <c r="AK7" s="1184">
        <v>609</v>
      </c>
      <c r="AL7" s="1185"/>
      <c r="AM7" s="1185"/>
      <c r="AN7" s="1185"/>
      <c r="AO7" s="1185"/>
      <c r="AP7" s="1185">
        <v>11292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573</v>
      </c>
      <c r="BT7" s="1189"/>
      <c r="BU7" s="1189"/>
      <c r="BV7" s="1189"/>
      <c r="BW7" s="1189"/>
      <c r="BX7" s="1189"/>
      <c r="BY7" s="1189"/>
      <c r="BZ7" s="1189"/>
      <c r="CA7" s="1189"/>
      <c r="CB7" s="1189"/>
      <c r="CC7" s="1189"/>
      <c r="CD7" s="1189"/>
      <c r="CE7" s="1189"/>
      <c r="CF7" s="1189"/>
      <c r="CG7" s="1190"/>
      <c r="CH7" s="1181">
        <v>-6</v>
      </c>
      <c r="CI7" s="1182"/>
      <c r="CJ7" s="1182"/>
      <c r="CK7" s="1182"/>
      <c r="CL7" s="1183"/>
      <c r="CM7" s="1181">
        <v>26</v>
      </c>
      <c r="CN7" s="1182"/>
      <c r="CO7" s="1182"/>
      <c r="CP7" s="1182"/>
      <c r="CQ7" s="1183"/>
      <c r="CR7" s="1181">
        <v>10</v>
      </c>
      <c r="CS7" s="1182"/>
      <c r="CT7" s="1182"/>
      <c r="CU7" s="1182"/>
      <c r="CV7" s="1183"/>
      <c r="CW7" s="1181" t="s">
        <v>572</v>
      </c>
      <c r="CX7" s="1182"/>
      <c r="CY7" s="1182"/>
      <c r="CZ7" s="1182"/>
      <c r="DA7" s="1183"/>
      <c r="DB7" s="1181" t="s">
        <v>572</v>
      </c>
      <c r="DC7" s="1182"/>
      <c r="DD7" s="1182"/>
      <c r="DE7" s="1182"/>
      <c r="DF7" s="1183"/>
      <c r="DG7" s="1181" t="s">
        <v>572</v>
      </c>
      <c r="DH7" s="1182"/>
      <c r="DI7" s="1182"/>
      <c r="DJ7" s="1182"/>
      <c r="DK7" s="1183"/>
      <c r="DL7" s="1181" t="s">
        <v>572</v>
      </c>
      <c r="DM7" s="1182"/>
      <c r="DN7" s="1182"/>
      <c r="DO7" s="1182"/>
      <c r="DP7" s="1183"/>
      <c r="DQ7" s="1181" t="s">
        <v>572</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574</v>
      </c>
      <c r="BT8" s="1108"/>
      <c r="BU8" s="1108"/>
      <c r="BV8" s="1108"/>
      <c r="BW8" s="1108"/>
      <c r="BX8" s="1108"/>
      <c r="BY8" s="1108"/>
      <c r="BZ8" s="1108"/>
      <c r="CA8" s="1108"/>
      <c r="CB8" s="1108"/>
      <c r="CC8" s="1108"/>
      <c r="CD8" s="1108"/>
      <c r="CE8" s="1108"/>
      <c r="CF8" s="1108"/>
      <c r="CG8" s="1109"/>
      <c r="CH8" s="1082">
        <v>194</v>
      </c>
      <c r="CI8" s="1083"/>
      <c r="CJ8" s="1083"/>
      <c r="CK8" s="1083"/>
      <c r="CL8" s="1084"/>
      <c r="CM8" s="1082">
        <v>1054</v>
      </c>
      <c r="CN8" s="1083"/>
      <c r="CO8" s="1083"/>
      <c r="CP8" s="1083"/>
      <c r="CQ8" s="1084"/>
      <c r="CR8" s="1082">
        <v>168</v>
      </c>
      <c r="CS8" s="1083"/>
      <c r="CT8" s="1083"/>
      <c r="CU8" s="1083"/>
      <c r="CV8" s="1084"/>
      <c r="CW8" s="1082" t="s">
        <v>572</v>
      </c>
      <c r="CX8" s="1083"/>
      <c r="CY8" s="1083"/>
      <c r="CZ8" s="1083"/>
      <c r="DA8" s="1084"/>
      <c r="DB8" s="1082" t="s">
        <v>572</v>
      </c>
      <c r="DC8" s="1083"/>
      <c r="DD8" s="1083"/>
      <c r="DE8" s="1083"/>
      <c r="DF8" s="1084"/>
      <c r="DG8" s="1082" t="s">
        <v>572</v>
      </c>
      <c r="DH8" s="1083"/>
      <c r="DI8" s="1083"/>
      <c r="DJ8" s="1083"/>
      <c r="DK8" s="1084"/>
      <c r="DL8" s="1082" t="s">
        <v>572</v>
      </c>
      <c r="DM8" s="1083"/>
      <c r="DN8" s="1083"/>
      <c r="DO8" s="1083"/>
      <c r="DP8" s="1084"/>
      <c r="DQ8" s="1082" t="s">
        <v>572</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575</v>
      </c>
      <c r="BT9" s="1108"/>
      <c r="BU9" s="1108"/>
      <c r="BV9" s="1108"/>
      <c r="BW9" s="1108"/>
      <c r="BX9" s="1108"/>
      <c r="BY9" s="1108"/>
      <c r="BZ9" s="1108"/>
      <c r="CA9" s="1108"/>
      <c r="CB9" s="1108"/>
      <c r="CC9" s="1108"/>
      <c r="CD9" s="1108"/>
      <c r="CE9" s="1108"/>
      <c r="CF9" s="1108"/>
      <c r="CG9" s="1109"/>
      <c r="CH9" s="1082">
        <v>0</v>
      </c>
      <c r="CI9" s="1083"/>
      <c r="CJ9" s="1083"/>
      <c r="CK9" s="1083"/>
      <c r="CL9" s="1084"/>
      <c r="CM9" s="1082">
        <v>152</v>
      </c>
      <c r="CN9" s="1083"/>
      <c r="CO9" s="1083"/>
      <c r="CP9" s="1083"/>
      <c r="CQ9" s="1084"/>
      <c r="CR9" s="1082">
        <v>1</v>
      </c>
      <c r="CS9" s="1083"/>
      <c r="CT9" s="1083"/>
      <c r="CU9" s="1083"/>
      <c r="CV9" s="1084"/>
      <c r="CW9" s="1082" t="s">
        <v>572</v>
      </c>
      <c r="CX9" s="1083"/>
      <c r="CY9" s="1083"/>
      <c r="CZ9" s="1083"/>
      <c r="DA9" s="1084"/>
      <c r="DB9" s="1082" t="s">
        <v>572</v>
      </c>
      <c r="DC9" s="1083"/>
      <c r="DD9" s="1083"/>
      <c r="DE9" s="1083"/>
      <c r="DF9" s="1084"/>
      <c r="DG9" s="1082" t="s">
        <v>572</v>
      </c>
      <c r="DH9" s="1083"/>
      <c r="DI9" s="1083"/>
      <c r="DJ9" s="1083"/>
      <c r="DK9" s="1084"/>
      <c r="DL9" s="1082" t="s">
        <v>572</v>
      </c>
      <c r="DM9" s="1083"/>
      <c r="DN9" s="1083"/>
      <c r="DO9" s="1083"/>
      <c r="DP9" s="1084"/>
      <c r="DQ9" s="1082" t="s">
        <v>572</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384</v>
      </c>
      <c r="B23" s="1037" t="s">
        <v>385</v>
      </c>
      <c r="C23" s="1038"/>
      <c r="D23" s="1038"/>
      <c r="E23" s="1038"/>
      <c r="F23" s="1038"/>
      <c r="G23" s="1038"/>
      <c r="H23" s="1038"/>
      <c r="I23" s="1038"/>
      <c r="J23" s="1038"/>
      <c r="K23" s="1038"/>
      <c r="L23" s="1038"/>
      <c r="M23" s="1038"/>
      <c r="N23" s="1038"/>
      <c r="O23" s="1038"/>
      <c r="P23" s="1039"/>
      <c r="Q23" s="1161">
        <v>12864</v>
      </c>
      <c r="R23" s="1162"/>
      <c r="S23" s="1162"/>
      <c r="T23" s="1162"/>
      <c r="U23" s="1162"/>
      <c r="V23" s="1162">
        <v>12364</v>
      </c>
      <c r="W23" s="1162"/>
      <c r="X23" s="1162"/>
      <c r="Y23" s="1162"/>
      <c r="Z23" s="1162"/>
      <c r="AA23" s="1162">
        <v>500</v>
      </c>
      <c r="AB23" s="1162"/>
      <c r="AC23" s="1162"/>
      <c r="AD23" s="1162"/>
      <c r="AE23" s="1163"/>
      <c r="AF23" s="1164">
        <v>451</v>
      </c>
      <c r="AG23" s="1162"/>
      <c r="AH23" s="1162"/>
      <c r="AI23" s="1162"/>
      <c r="AJ23" s="1165"/>
      <c r="AK23" s="1166"/>
      <c r="AL23" s="1167"/>
      <c r="AM23" s="1167"/>
      <c r="AN23" s="1167"/>
      <c r="AO23" s="1167"/>
      <c r="AP23" s="1162">
        <v>11292</v>
      </c>
      <c r="AQ23" s="1162"/>
      <c r="AR23" s="1162"/>
      <c r="AS23" s="1162"/>
      <c r="AT23" s="1162"/>
      <c r="AU23" s="1168"/>
      <c r="AV23" s="1168"/>
      <c r="AW23" s="1168"/>
      <c r="AX23" s="1168"/>
      <c r="AY23" s="1169"/>
      <c r="AZ23" s="1158" t="s">
        <v>126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386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387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365</v>
      </c>
      <c r="B26" s="1089"/>
      <c r="C26" s="1089"/>
      <c r="D26" s="1089"/>
      <c r="E26" s="1089"/>
      <c r="F26" s="1089"/>
      <c r="G26" s="1089"/>
      <c r="H26" s="1089"/>
      <c r="I26" s="1089"/>
      <c r="J26" s="1089"/>
      <c r="K26" s="1089"/>
      <c r="L26" s="1089"/>
      <c r="M26" s="1089"/>
      <c r="N26" s="1089"/>
      <c r="O26" s="1089"/>
      <c r="P26" s="1090"/>
      <c r="Q26" s="1094" t="s">
        <v>388</v>
      </c>
      <c r="R26" s="1095"/>
      <c r="S26" s="1095"/>
      <c r="T26" s="1095"/>
      <c r="U26" s="1096"/>
      <c r="V26" s="1094" t="s">
        <v>389</v>
      </c>
      <c r="W26" s="1095"/>
      <c r="X26" s="1095"/>
      <c r="Y26" s="1095"/>
      <c r="Z26" s="1096"/>
      <c r="AA26" s="1094" t="s">
        <v>390</v>
      </c>
      <c r="AB26" s="1095"/>
      <c r="AC26" s="1095"/>
      <c r="AD26" s="1095"/>
      <c r="AE26" s="1095"/>
      <c r="AF26" s="1152" t="s">
        <v>391</v>
      </c>
      <c r="AG26" s="1101"/>
      <c r="AH26" s="1101"/>
      <c r="AI26" s="1101"/>
      <c r="AJ26" s="1153"/>
      <c r="AK26" s="1095" t="s">
        <v>392</v>
      </c>
      <c r="AL26" s="1095"/>
      <c r="AM26" s="1095"/>
      <c r="AN26" s="1095"/>
      <c r="AO26" s="1096"/>
      <c r="AP26" s="1094" t="s">
        <v>393</v>
      </c>
      <c r="AQ26" s="1095"/>
      <c r="AR26" s="1095"/>
      <c r="AS26" s="1095"/>
      <c r="AT26" s="1096"/>
      <c r="AU26" s="1094" t="s">
        <v>394</v>
      </c>
      <c r="AV26" s="1095"/>
      <c r="AW26" s="1095"/>
      <c r="AX26" s="1095"/>
      <c r="AY26" s="1096"/>
      <c r="AZ26" s="1094" t="s">
        <v>395</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396</v>
      </c>
      <c r="C28" s="1144"/>
      <c r="D28" s="1144"/>
      <c r="E28" s="1144"/>
      <c r="F28" s="1144"/>
      <c r="G28" s="1144"/>
      <c r="H28" s="1144"/>
      <c r="I28" s="1144"/>
      <c r="J28" s="1144"/>
      <c r="K28" s="1144"/>
      <c r="L28" s="1144"/>
      <c r="M28" s="1144"/>
      <c r="N28" s="1144"/>
      <c r="O28" s="1144"/>
      <c r="P28" s="1145"/>
      <c r="Q28" s="1146">
        <v>3162</v>
      </c>
      <c r="R28" s="1147"/>
      <c r="S28" s="1147"/>
      <c r="T28" s="1147"/>
      <c r="U28" s="1147"/>
      <c r="V28" s="1147">
        <v>3126</v>
      </c>
      <c r="W28" s="1147"/>
      <c r="X28" s="1147"/>
      <c r="Y28" s="1147"/>
      <c r="Z28" s="1147"/>
      <c r="AA28" s="1147">
        <v>36</v>
      </c>
      <c r="AB28" s="1147"/>
      <c r="AC28" s="1147"/>
      <c r="AD28" s="1147"/>
      <c r="AE28" s="1148"/>
      <c r="AF28" s="1149">
        <v>36</v>
      </c>
      <c r="AG28" s="1147"/>
      <c r="AH28" s="1147"/>
      <c r="AI28" s="1147"/>
      <c r="AJ28" s="1150"/>
      <c r="AK28" s="1151">
        <v>313</v>
      </c>
      <c r="AL28" s="1139"/>
      <c r="AM28" s="1139"/>
      <c r="AN28" s="1139"/>
      <c r="AO28" s="1139"/>
      <c r="AP28" s="1139" t="s">
        <v>572</v>
      </c>
      <c r="AQ28" s="1139"/>
      <c r="AR28" s="1139"/>
      <c r="AS28" s="1139"/>
      <c r="AT28" s="1139"/>
      <c r="AU28" s="1139" t="s">
        <v>572</v>
      </c>
      <c r="AV28" s="1139"/>
      <c r="AW28" s="1139"/>
      <c r="AX28" s="1139"/>
      <c r="AY28" s="1139"/>
      <c r="AZ28" s="1140" t="s">
        <v>583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397</v>
      </c>
      <c r="C29" s="1131"/>
      <c r="D29" s="1131"/>
      <c r="E29" s="1131"/>
      <c r="F29" s="1131"/>
      <c r="G29" s="1131"/>
      <c r="H29" s="1131"/>
      <c r="I29" s="1131"/>
      <c r="J29" s="1131"/>
      <c r="K29" s="1131"/>
      <c r="L29" s="1131"/>
      <c r="M29" s="1131"/>
      <c r="N29" s="1131"/>
      <c r="O29" s="1131"/>
      <c r="P29" s="1132"/>
      <c r="Q29" s="1136">
        <v>18</v>
      </c>
      <c r="R29" s="1137"/>
      <c r="S29" s="1137"/>
      <c r="T29" s="1137"/>
      <c r="U29" s="1137"/>
      <c r="V29" s="1137">
        <v>18</v>
      </c>
      <c r="W29" s="1137"/>
      <c r="X29" s="1137"/>
      <c r="Y29" s="1137"/>
      <c r="Z29" s="1137"/>
      <c r="AA29" s="1137">
        <v>0</v>
      </c>
      <c r="AB29" s="1137"/>
      <c r="AC29" s="1137"/>
      <c r="AD29" s="1137"/>
      <c r="AE29" s="1138"/>
      <c r="AF29" s="1112">
        <v>0</v>
      </c>
      <c r="AG29" s="1113"/>
      <c r="AH29" s="1113"/>
      <c r="AI29" s="1113"/>
      <c r="AJ29" s="1114"/>
      <c r="AK29" s="1073">
        <v>3</v>
      </c>
      <c r="AL29" s="1064"/>
      <c r="AM29" s="1064"/>
      <c r="AN29" s="1064"/>
      <c r="AO29" s="1064"/>
      <c r="AP29" s="1064">
        <v>8</v>
      </c>
      <c r="AQ29" s="1064"/>
      <c r="AR29" s="1064"/>
      <c r="AS29" s="1064"/>
      <c r="AT29" s="1064"/>
      <c r="AU29" s="1064" t="s">
        <v>572</v>
      </c>
      <c r="AV29" s="1064"/>
      <c r="AW29" s="1064"/>
      <c r="AX29" s="1064"/>
      <c r="AY29" s="1064"/>
      <c r="AZ29" s="1135" t="s">
        <v>583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398</v>
      </c>
      <c r="C30" s="1131"/>
      <c r="D30" s="1131"/>
      <c r="E30" s="1131"/>
      <c r="F30" s="1131"/>
      <c r="G30" s="1131"/>
      <c r="H30" s="1131"/>
      <c r="I30" s="1131"/>
      <c r="J30" s="1131"/>
      <c r="K30" s="1131"/>
      <c r="L30" s="1131"/>
      <c r="M30" s="1131"/>
      <c r="N30" s="1131"/>
      <c r="O30" s="1131"/>
      <c r="P30" s="1132"/>
      <c r="Q30" s="1136">
        <v>3105</v>
      </c>
      <c r="R30" s="1137"/>
      <c r="S30" s="1137"/>
      <c r="T30" s="1137"/>
      <c r="U30" s="1137"/>
      <c r="V30" s="1137">
        <v>3053</v>
      </c>
      <c r="W30" s="1137"/>
      <c r="X30" s="1137"/>
      <c r="Y30" s="1137"/>
      <c r="Z30" s="1137"/>
      <c r="AA30" s="1137">
        <v>51</v>
      </c>
      <c r="AB30" s="1137"/>
      <c r="AC30" s="1137"/>
      <c r="AD30" s="1137"/>
      <c r="AE30" s="1138"/>
      <c r="AF30" s="1112">
        <v>51</v>
      </c>
      <c r="AG30" s="1113"/>
      <c r="AH30" s="1113"/>
      <c r="AI30" s="1113"/>
      <c r="AJ30" s="1114"/>
      <c r="AK30" s="1073">
        <v>490</v>
      </c>
      <c r="AL30" s="1064"/>
      <c r="AM30" s="1064"/>
      <c r="AN30" s="1064"/>
      <c r="AO30" s="1064"/>
      <c r="AP30" s="1064" t="s">
        <v>572</v>
      </c>
      <c r="AQ30" s="1064"/>
      <c r="AR30" s="1064"/>
      <c r="AS30" s="1064"/>
      <c r="AT30" s="1064"/>
      <c r="AU30" s="1064" t="s">
        <v>572</v>
      </c>
      <c r="AV30" s="1064"/>
      <c r="AW30" s="1064"/>
      <c r="AX30" s="1064"/>
      <c r="AY30" s="1064"/>
      <c r="AZ30" s="1135" t="s">
        <v>583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399</v>
      </c>
      <c r="C31" s="1131"/>
      <c r="D31" s="1131"/>
      <c r="E31" s="1131"/>
      <c r="F31" s="1131"/>
      <c r="G31" s="1131"/>
      <c r="H31" s="1131"/>
      <c r="I31" s="1131"/>
      <c r="J31" s="1131"/>
      <c r="K31" s="1131"/>
      <c r="L31" s="1131"/>
      <c r="M31" s="1131"/>
      <c r="N31" s="1131"/>
      <c r="O31" s="1131"/>
      <c r="P31" s="1132"/>
      <c r="Q31" s="1136">
        <v>323</v>
      </c>
      <c r="R31" s="1137"/>
      <c r="S31" s="1137"/>
      <c r="T31" s="1137"/>
      <c r="U31" s="1137"/>
      <c r="V31" s="1137">
        <v>322</v>
      </c>
      <c r="W31" s="1137"/>
      <c r="X31" s="1137"/>
      <c r="Y31" s="1137"/>
      <c r="Z31" s="1137"/>
      <c r="AA31" s="1137">
        <v>0</v>
      </c>
      <c r="AB31" s="1137"/>
      <c r="AC31" s="1137"/>
      <c r="AD31" s="1137"/>
      <c r="AE31" s="1138"/>
      <c r="AF31" s="1112">
        <v>0</v>
      </c>
      <c r="AG31" s="1113"/>
      <c r="AH31" s="1113"/>
      <c r="AI31" s="1113"/>
      <c r="AJ31" s="1114"/>
      <c r="AK31" s="1073" t="s">
        <v>572</v>
      </c>
      <c r="AL31" s="1064"/>
      <c r="AM31" s="1064"/>
      <c r="AN31" s="1064"/>
      <c r="AO31" s="1064"/>
      <c r="AP31" s="1064" t="s">
        <v>572</v>
      </c>
      <c r="AQ31" s="1064"/>
      <c r="AR31" s="1064"/>
      <c r="AS31" s="1064"/>
      <c r="AT31" s="1064"/>
      <c r="AU31" s="1064" t="s">
        <v>572</v>
      </c>
      <c r="AV31" s="1064"/>
      <c r="AW31" s="1064"/>
      <c r="AX31" s="1064"/>
      <c r="AY31" s="1064"/>
      <c r="AZ31" s="1135" t="s">
        <v>583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400</v>
      </c>
      <c r="C32" s="1131"/>
      <c r="D32" s="1131"/>
      <c r="E32" s="1131"/>
      <c r="F32" s="1131"/>
      <c r="G32" s="1131"/>
      <c r="H32" s="1131"/>
      <c r="I32" s="1131"/>
      <c r="J32" s="1131"/>
      <c r="K32" s="1131"/>
      <c r="L32" s="1131"/>
      <c r="M32" s="1131"/>
      <c r="N32" s="1131"/>
      <c r="O32" s="1131"/>
      <c r="P32" s="1132"/>
      <c r="Q32" s="1136">
        <v>16</v>
      </c>
      <c r="R32" s="1137"/>
      <c r="S32" s="1137"/>
      <c r="T32" s="1137"/>
      <c r="U32" s="1137"/>
      <c r="V32" s="1137">
        <v>11</v>
      </c>
      <c r="W32" s="1137"/>
      <c r="X32" s="1137"/>
      <c r="Y32" s="1137"/>
      <c r="Z32" s="1137"/>
      <c r="AA32" s="1137">
        <v>4</v>
      </c>
      <c r="AB32" s="1137"/>
      <c r="AC32" s="1137"/>
      <c r="AD32" s="1137"/>
      <c r="AE32" s="1138"/>
      <c r="AF32" s="1112">
        <v>4</v>
      </c>
      <c r="AG32" s="1113"/>
      <c r="AH32" s="1113"/>
      <c r="AI32" s="1113"/>
      <c r="AJ32" s="1114"/>
      <c r="AK32" s="1073" t="s">
        <v>572</v>
      </c>
      <c r="AL32" s="1064"/>
      <c r="AM32" s="1064"/>
      <c r="AN32" s="1064"/>
      <c r="AO32" s="1064"/>
      <c r="AP32" s="1064" t="s">
        <v>572</v>
      </c>
      <c r="AQ32" s="1064"/>
      <c r="AR32" s="1064"/>
      <c r="AS32" s="1064"/>
      <c r="AT32" s="1064"/>
      <c r="AU32" s="1064" t="s">
        <v>572</v>
      </c>
      <c r="AV32" s="1064"/>
      <c r="AW32" s="1064"/>
      <c r="AX32" s="1064"/>
      <c r="AY32" s="1064"/>
      <c r="AZ32" s="1135" t="s">
        <v>583</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401</v>
      </c>
      <c r="C33" s="1131"/>
      <c r="D33" s="1131"/>
      <c r="E33" s="1131"/>
      <c r="F33" s="1131"/>
      <c r="G33" s="1131"/>
      <c r="H33" s="1131"/>
      <c r="I33" s="1131"/>
      <c r="J33" s="1131"/>
      <c r="K33" s="1131"/>
      <c r="L33" s="1131"/>
      <c r="M33" s="1131"/>
      <c r="N33" s="1131"/>
      <c r="O33" s="1131"/>
      <c r="P33" s="1132"/>
      <c r="Q33" s="1136">
        <v>7</v>
      </c>
      <c r="R33" s="1137"/>
      <c r="S33" s="1137"/>
      <c r="T33" s="1137"/>
      <c r="U33" s="1137"/>
      <c r="V33" s="1137">
        <v>6</v>
      </c>
      <c r="W33" s="1137"/>
      <c r="X33" s="1137"/>
      <c r="Y33" s="1137"/>
      <c r="Z33" s="1137"/>
      <c r="AA33" s="1137">
        <v>1</v>
      </c>
      <c r="AB33" s="1137"/>
      <c r="AC33" s="1137"/>
      <c r="AD33" s="1137"/>
      <c r="AE33" s="1138"/>
      <c r="AF33" s="1112">
        <v>1</v>
      </c>
      <c r="AG33" s="1113"/>
      <c r="AH33" s="1113"/>
      <c r="AI33" s="1113"/>
      <c r="AJ33" s="1114"/>
      <c r="AK33" s="1073">
        <v>3</v>
      </c>
      <c r="AL33" s="1064"/>
      <c r="AM33" s="1064"/>
      <c r="AN33" s="1064"/>
      <c r="AO33" s="1064"/>
      <c r="AP33" s="1064" t="s">
        <v>572</v>
      </c>
      <c r="AQ33" s="1064"/>
      <c r="AR33" s="1064"/>
      <c r="AS33" s="1064"/>
      <c r="AT33" s="1064"/>
      <c r="AU33" s="1064" t="s">
        <v>572</v>
      </c>
      <c r="AV33" s="1064"/>
      <c r="AW33" s="1064"/>
      <c r="AX33" s="1064"/>
      <c r="AY33" s="1064"/>
      <c r="AZ33" s="1135" t="s">
        <v>583</v>
      </c>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402</v>
      </c>
      <c r="C34" s="1131"/>
      <c r="D34" s="1131"/>
      <c r="E34" s="1131"/>
      <c r="F34" s="1131"/>
      <c r="G34" s="1131"/>
      <c r="H34" s="1131"/>
      <c r="I34" s="1131"/>
      <c r="J34" s="1131"/>
      <c r="K34" s="1131"/>
      <c r="L34" s="1131"/>
      <c r="M34" s="1131"/>
      <c r="N34" s="1131"/>
      <c r="O34" s="1131"/>
      <c r="P34" s="1132"/>
      <c r="Q34" s="1136">
        <v>337</v>
      </c>
      <c r="R34" s="1137"/>
      <c r="S34" s="1137"/>
      <c r="T34" s="1137"/>
      <c r="U34" s="1137"/>
      <c r="V34" s="1137">
        <v>278</v>
      </c>
      <c r="W34" s="1137"/>
      <c r="X34" s="1137"/>
      <c r="Y34" s="1137"/>
      <c r="Z34" s="1137"/>
      <c r="AA34" s="1137">
        <v>59</v>
      </c>
      <c r="AB34" s="1137"/>
      <c r="AC34" s="1137"/>
      <c r="AD34" s="1137"/>
      <c r="AE34" s="1138"/>
      <c r="AF34" s="1112">
        <v>1077</v>
      </c>
      <c r="AG34" s="1113"/>
      <c r="AH34" s="1113"/>
      <c r="AI34" s="1113"/>
      <c r="AJ34" s="1114"/>
      <c r="AK34" s="1073">
        <v>1</v>
      </c>
      <c r="AL34" s="1064"/>
      <c r="AM34" s="1064"/>
      <c r="AN34" s="1064"/>
      <c r="AO34" s="1064"/>
      <c r="AP34" s="1064">
        <v>483</v>
      </c>
      <c r="AQ34" s="1064"/>
      <c r="AR34" s="1064"/>
      <c r="AS34" s="1064"/>
      <c r="AT34" s="1064"/>
      <c r="AU34" s="1064">
        <v>2</v>
      </c>
      <c r="AV34" s="1064"/>
      <c r="AW34" s="1064"/>
      <c r="AX34" s="1064"/>
      <c r="AY34" s="1064"/>
      <c r="AZ34" s="1135" t="s">
        <v>572</v>
      </c>
      <c r="BA34" s="1135"/>
      <c r="BB34" s="1135"/>
      <c r="BC34" s="1135"/>
      <c r="BD34" s="1135"/>
      <c r="BE34" s="1125" t="s">
        <v>403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404</v>
      </c>
      <c r="C35" s="1131"/>
      <c r="D35" s="1131"/>
      <c r="E35" s="1131"/>
      <c r="F35" s="1131"/>
      <c r="G35" s="1131"/>
      <c r="H35" s="1131"/>
      <c r="I35" s="1131"/>
      <c r="J35" s="1131"/>
      <c r="K35" s="1131"/>
      <c r="L35" s="1131"/>
      <c r="M35" s="1131"/>
      <c r="N35" s="1131"/>
      <c r="O35" s="1131"/>
      <c r="P35" s="1132"/>
      <c r="Q35" s="1136">
        <v>348</v>
      </c>
      <c r="R35" s="1137"/>
      <c r="S35" s="1137"/>
      <c r="T35" s="1137"/>
      <c r="U35" s="1137"/>
      <c r="V35" s="1137">
        <v>348</v>
      </c>
      <c r="W35" s="1137"/>
      <c r="X35" s="1137"/>
      <c r="Y35" s="1137"/>
      <c r="Z35" s="1137"/>
      <c r="AA35" s="1137" t="s">
        <v>572</v>
      </c>
      <c r="AB35" s="1137"/>
      <c r="AC35" s="1137"/>
      <c r="AD35" s="1137"/>
      <c r="AE35" s="1138"/>
      <c r="AF35" s="1112" t="s">
        <v>405</v>
      </c>
      <c r="AG35" s="1113"/>
      <c r="AH35" s="1113"/>
      <c r="AI35" s="1113"/>
      <c r="AJ35" s="1114"/>
      <c r="AK35" s="1073">
        <v>140</v>
      </c>
      <c r="AL35" s="1064"/>
      <c r="AM35" s="1064"/>
      <c r="AN35" s="1064"/>
      <c r="AO35" s="1064"/>
      <c r="AP35" s="1064">
        <v>1913</v>
      </c>
      <c r="AQ35" s="1064"/>
      <c r="AR35" s="1064"/>
      <c r="AS35" s="1064"/>
      <c r="AT35" s="1064"/>
      <c r="AU35" s="1064">
        <v>1318</v>
      </c>
      <c r="AV35" s="1064"/>
      <c r="AW35" s="1064"/>
      <c r="AX35" s="1064"/>
      <c r="AY35" s="1064"/>
      <c r="AZ35" s="1135" t="s">
        <v>572</v>
      </c>
      <c r="BA35" s="1135"/>
      <c r="BB35" s="1135"/>
      <c r="BC35" s="1135"/>
      <c r="BD35" s="1135"/>
      <c r="BE35" s="1125" t="s">
        <v>406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384</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1171</v>
      </c>
      <c r="AG63" s="1052"/>
      <c r="AH63" s="1052"/>
      <c r="AI63" s="1052"/>
      <c r="AJ63" s="1123"/>
      <c r="AK63" s="1124"/>
      <c r="AL63" s="1056"/>
      <c r="AM63" s="1056"/>
      <c r="AN63" s="1056"/>
      <c r="AO63" s="1056"/>
      <c r="AP63" s="1052">
        <v>2404</v>
      </c>
      <c r="AQ63" s="1052"/>
      <c r="AR63" s="1052"/>
      <c r="AS63" s="1052"/>
      <c r="AT63" s="1052"/>
      <c r="AU63" s="1052">
        <v>1320</v>
      </c>
      <c r="AV63" s="1052"/>
      <c r="AW63" s="1052"/>
      <c r="AX63" s="1052"/>
      <c r="AY63" s="1052"/>
      <c r="AZ63" s="1118"/>
      <c r="BA63" s="1118"/>
      <c r="BB63" s="1118"/>
      <c r="BC63" s="1118"/>
      <c r="BD63" s="1118"/>
      <c r="BE63" s="1053"/>
      <c r="BF63" s="1053"/>
      <c r="BG63" s="1053"/>
      <c r="BH63" s="1053"/>
      <c r="BI63" s="1054"/>
      <c r="BJ63" s="1119" t="s">
        <v>126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410</v>
      </c>
      <c r="B66" s="1089"/>
      <c r="C66" s="1089"/>
      <c r="D66" s="1089"/>
      <c r="E66" s="1089"/>
      <c r="F66" s="1089"/>
      <c r="G66" s="1089"/>
      <c r="H66" s="1089"/>
      <c r="I66" s="1089"/>
      <c r="J66" s="1089"/>
      <c r="K66" s="1089"/>
      <c r="L66" s="1089"/>
      <c r="M66" s="1089"/>
      <c r="N66" s="1089"/>
      <c r="O66" s="1089"/>
      <c r="P66" s="1090"/>
      <c r="Q66" s="1094" t="s">
        <v>388</v>
      </c>
      <c r="R66" s="1095"/>
      <c r="S66" s="1095"/>
      <c r="T66" s="1095"/>
      <c r="U66" s="1096"/>
      <c r="V66" s="1094" t="s">
        <v>411</v>
      </c>
      <c r="W66" s="1095"/>
      <c r="X66" s="1095"/>
      <c r="Y66" s="1095"/>
      <c r="Z66" s="1096"/>
      <c r="AA66" s="1094" t="s">
        <v>390</v>
      </c>
      <c r="AB66" s="1095"/>
      <c r="AC66" s="1095"/>
      <c r="AD66" s="1095"/>
      <c r="AE66" s="1096"/>
      <c r="AF66" s="1100" t="s">
        <v>391</v>
      </c>
      <c r="AG66" s="1101"/>
      <c r="AH66" s="1101"/>
      <c r="AI66" s="1101"/>
      <c r="AJ66" s="1102"/>
      <c r="AK66" s="1094" t="s">
        <v>392</v>
      </c>
      <c r="AL66" s="1089"/>
      <c r="AM66" s="1089"/>
      <c r="AN66" s="1089"/>
      <c r="AO66" s="1090"/>
      <c r="AP66" s="1094" t="s">
        <v>393</v>
      </c>
      <c r="AQ66" s="1095"/>
      <c r="AR66" s="1095"/>
      <c r="AS66" s="1095"/>
      <c r="AT66" s="1096"/>
      <c r="AU66" s="1094" t="s">
        <v>412</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567</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572</v>
      </c>
      <c r="AQ68" s="1075"/>
      <c r="AR68" s="1075"/>
      <c r="AS68" s="1075"/>
      <c r="AT68" s="1075"/>
      <c r="AU68" s="1075" t="s">
        <v>583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568</v>
      </c>
      <c r="C69" s="1068"/>
      <c r="D69" s="1068"/>
      <c r="E69" s="1068"/>
      <c r="F69" s="1068"/>
      <c r="G69" s="1068"/>
      <c r="H69" s="1068"/>
      <c r="I69" s="1068"/>
      <c r="J69" s="1068"/>
      <c r="K69" s="1068"/>
      <c r="L69" s="1068"/>
      <c r="M69" s="1068"/>
      <c r="N69" s="1068"/>
      <c r="O69" s="1068"/>
      <c r="P69" s="1069"/>
      <c r="Q69" s="1070">
        <v>600</v>
      </c>
      <c r="R69" s="1064"/>
      <c r="S69" s="1064"/>
      <c r="T69" s="1064"/>
      <c r="U69" s="1064"/>
      <c r="V69" s="1064">
        <v>593</v>
      </c>
      <c r="W69" s="1064"/>
      <c r="X69" s="1064"/>
      <c r="Y69" s="1064"/>
      <c r="Z69" s="1064"/>
      <c r="AA69" s="1064">
        <v>7</v>
      </c>
      <c r="AB69" s="1064"/>
      <c r="AC69" s="1064"/>
      <c r="AD69" s="1064"/>
      <c r="AE69" s="1064"/>
      <c r="AF69" s="1064">
        <v>7</v>
      </c>
      <c r="AG69" s="1064"/>
      <c r="AH69" s="1064"/>
      <c r="AI69" s="1064"/>
      <c r="AJ69" s="1064"/>
      <c r="AK69" s="1064" t="s">
        <v>572</v>
      </c>
      <c r="AL69" s="1064"/>
      <c r="AM69" s="1064"/>
      <c r="AN69" s="1064"/>
      <c r="AO69" s="1064"/>
      <c r="AP69" s="1064">
        <v>259</v>
      </c>
      <c r="AQ69" s="1064"/>
      <c r="AR69" s="1064"/>
      <c r="AS69" s="1064"/>
      <c r="AT69" s="1064"/>
      <c r="AU69" s="1064">
        <v>160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569</v>
      </c>
      <c r="C70" s="1068"/>
      <c r="D70" s="1068"/>
      <c r="E70" s="1068"/>
      <c r="F70" s="1068"/>
      <c r="G70" s="1068"/>
      <c r="H70" s="1068"/>
      <c r="I70" s="1068"/>
      <c r="J70" s="1068"/>
      <c r="K70" s="1068"/>
      <c r="L70" s="1068"/>
      <c r="M70" s="1068"/>
      <c r="N70" s="1068"/>
      <c r="O70" s="1068"/>
      <c r="P70" s="1069"/>
      <c r="Q70" s="1070">
        <v>5378</v>
      </c>
      <c r="R70" s="1064"/>
      <c r="S70" s="1064"/>
      <c r="T70" s="1064"/>
      <c r="U70" s="1064"/>
      <c r="V70" s="1064">
        <v>3890</v>
      </c>
      <c r="W70" s="1064"/>
      <c r="X70" s="1064"/>
      <c r="Y70" s="1064"/>
      <c r="Z70" s="1064"/>
      <c r="AA70" s="1064">
        <v>1488</v>
      </c>
      <c r="AB70" s="1064"/>
      <c r="AC70" s="1064"/>
      <c r="AD70" s="1064"/>
      <c r="AE70" s="1064"/>
      <c r="AF70" s="1064">
        <v>245</v>
      </c>
      <c r="AG70" s="1064"/>
      <c r="AH70" s="1064"/>
      <c r="AI70" s="1064"/>
      <c r="AJ70" s="1064"/>
      <c r="AK70" s="1064" t="s">
        <v>572</v>
      </c>
      <c r="AL70" s="1064"/>
      <c r="AM70" s="1064"/>
      <c r="AN70" s="1064"/>
      <c r="AO70" s="1064"/>
      <c r="AP70" s="1064">
        <v>194</v>
      </c>
      <c r="AQ70" s="1064"/>
      <c r="AR70" s="1064"/>
      <c r="AS70" s="1064"/>
      <c r="AT70" s="1064"/>
      <c r="AU70" s="1064">
        <v>14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570</v>
      </c>
      <c r="C71" s="1068"/>
      <c r="D71" s="1068"/>
      <c r="E71" s="1068"/>
      <c r="F71" s="1068"/>
      <c r="G71" s="1068"/>
      <c r="H71" s="1068"/>
      <c r="I71" s="1068"/>
      <c r="J71" s="1068"/>
      <c r="K71" s="1068"/>
      <c r="L71" s="1068"/>
      <c r="M71" s="1068"/>
      <c r="N71" s="1068"/>
      <c r="O71" s="1068"/>
      <c r="P71" s="1069"/>
      <c r="Q71" s="1070">
        <v>1069</v>
      </c>
      <c r="R71" s="1064"/>
      <c r="S71" s="1064"/>
      <c r="T71" s="1064"/>
      <c r="U71" s="1064"/>
      <c r="V71" s="1064">
        <v>1064</v>
      </c>
      <c r="W71" s="1064"/>
      <c r="X71" s="1064"/>
      <c r="Y71" s="1064"/>
      <c r="Z71" s="1064"/>
      <c r="AA71" s="1064">
        <v>5</v>
      </c>
      <c r="AB71" s="1064"/>
      <c r="AC71" s="1064"/>
      <c r="AD71" s="1064"/>
      <c r="AE71" s="1064"/>
      <c r="AF71" s="1064">
        <v>5</v>
      </c>
      <c r="AG71" s="1064"/>
      <c r="AH71" s="1064"/>
      <c r="AI71" s="1064"/>
      <c r="AJ71" s="1064"/>
      <c r="AK71" s="1064" t="s">
        <v>572</v>
      </c>
      <c r="AL71" s="1064"/>
      <c r="AM71" s="1064"/>
      <c r="AN71" s="1064"/>
      <c r="AO71" s="1064"/>
      <c r="AP71" s="1064" t="s">
        <v>572</v>
      </c>
      <c r="AQ71" s="1064"/>
      <c r="AR71" s="1064"/>
      <c r="AS71" s="1064"/>
      <c r="AT71" s="1064"/>
      <c r="AU71" s="1064" t="s">
        <v>583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571</v>
      </c>
      <c r="C72" s="1068"/>
      <c r="D72" s="1068"/>
      <c r="E72" s="1068"/>
      <c r="F72" s="1068"/>
      <c r="G72" s="1068"/>
      <c r="H72" s="1068"/>
      <c r="I72" s="1068"/>
      <c r="J72" s="1068"/>
      <c r="K72" s="1068"/>
      <c r="L72" s="1068"/>
      <c r="M72" s="1068"/>
      <c r="N72" s="1068"/>
      <c r="O72" s="1068"/>
      <c r="P72" s="1069"/>
      <c r="Q72" s="1070">
        <v>287396</v>
      </c>
      <c r="R72" s="1064"/>
      <c r="S72" s="1064"/>
      <c r="T72" s="1064"/>
      <c r="U72" s="1064"/>
      <c r="V72" s="1064">
        <v>279979</v>
      </c>
      <c r="W72" s="1064"/>
      <c r="X72" s="1064"/>
      <c r="Y72" s="1064"/>
      <c r="Z72" s="1064"/>
      <c r="AA72" s="1064">
        <v>7417</v>
      </c>
      <c r="AB72" s="1064"/>
      <c r="AC72" s="1064"/>
      <c r="AD72" s="1064"/>
      <c r="AE72" s="1064"/>
      <c r="AF72" s="1064">
        <v>7417</v>
      </c>
      <c r="AG72" s="1064"/>
      <c r="AH72" s="1064"/>
      <c r="AI72" s="1064"/>
      <c r="AJ72" s="1064"/>
      <c r="AK72" s="1064">
        <v>982</v>
      </c>
      <c r="AL72" s="1064"/>
      <c r="AM72" s="1064"/>
      <c r="AN72" s="1064"/>
      <c r="AO72" s="1064"/>
      <c r="AP72" s="1064" t="s">
        <v>572</v>
      </c>
      <c r="AQ72" s="1064"/>
      <c r="AR72" s="1064"/>
      <c r="AS72" s="1064"/>
      <c r="AT72" s="1064"/>
      <c r="AU72" s="1064" t="s">
        <v>584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384</v>
      </c>
      <c r="B88" s="1037" t="s">
        <v>413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8050</v>
      </c>
      <c r="AG88" s="1052"/>
      <c r="AH88" s="1052"/>
      <c r="AI88" s="1052"/>
      <c r="AJ88" s="1052"/>
      <c r="AK88" s="1056"/>
      <c r="AL88" s="1056"/>
      <c r="AM88" s="1056"/>
      <c r="AN88" s="1056"/>
      <c r="AO88" s="1056"/>
      <c r="AP88" s="1052">
        <v>452</v>
      </c>
      <c r="AQ88" s="1052"/>
      <c r="AR88" s="1052"/>
      <c r="AS88" s="1052"/>
      <c r="AT88" s="1052"/>
      <c r="AU88" s="1052">
        <v>174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1037" t="s">
        <v>414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179</v>
      </c>
      <c r="CS102" s="1044"/>
      <c r="CT102" s="1044"/>
      <c r="CU102" s="1044"/>
      <c r="CV102" s="1045"/>
      <c r="CW102" s="1043" t="s">
        <v>572</v>
      </c>
      <c r="CX102" s="1044"/>
      <c r="CY102" s="1044"/>
      <c r="CZ102" s="1044"/>
      <c r="DA102" s="1045"/>
      <c r="DB102" s="1043" t="s">
        <v>572</v>
      </c>
      <c r="DC102" s="1044"/>
      <c r="DD102" s="1044"/>
      <c r="DE102" s="1044"/>
      <c r="DF102" s="1045"/>
      <c r="DG102" s="1043" t="s">
        <v>572</v>
      </c>
      <c r="DH102" s="1044"/>
      <c r="DI102" s="1044"/>
      <c r="DJ102" s="1044"/>
      <c r="DK102" s="1045"/>
      <c r="DL102" s="1043" t="s">
        <v>572</v>
      </c>
      <c r="DM102" s="1044"/>
      <c r="DN102" s="1044"/>
      <c r="DO102" s="1044"/>
      <c r="DP102" s="1045"/>
      <c r="DQ102" s="1043" t="s">
        <v>572</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419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422</v>
      </c>
      <c r="AB109" s="987"/>
      <c r="AC109" s="987"/>
      <c r="AD109" s="987"/>
      <c r="AE109" s="988"/>
      <c r="AF109" s="989" t="s">
        <v>302</v>
      </c>
      <c r="AG109" s="987"/>
      <c r="AH109" s="987"/>
      <c r="AI109" s="987"/>
      <c r="AJ109" s="988"/>
      <c r="AK109" s="989" t="s">
        <v>301</v>
      </c>
      <c r="AL109" s="987"/>
      <c r="AM109" s="987"/>
      <c r="AN109" s="987"/>
      <c r="AO109" s="988"/>
      <c r="AP109" s="989" t="s">
        <v>423</v>
      </c>
      <c r="AQ109" s="987"/>
      <c r="AR109" s="987"/>
      <c r="AS109" s="987"/>
      <c r="AT109" s="1018"/>
      <c r="AU109" s="986" t="s">
        <v>421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422</v>
      </c>
      <c r="BR109" s="987"/>
      <c r="BS109" s="987"/>
      <c r="BT109" s="987"/>
      <c r="BU109" s="988"/>
      <c r="BV109" s="989" t="s">
        <v>302</v>
      </c>
      <c r="BW109" s="987"/>
      <c r="BX109" s="987"/>
      <c r="BY109" s="987"/>
      <c r="BZ109" s="988"/>
      <c r="CA109" s="989" t="s">
        <v>301</v>
      </c>
      <c r="CB109" s="987"/>
      <c r="CC109" s="987"/>
      <c r="CD109" s="987"/>
      <c r="CE109" s="988"/>
      <c r="CF109" s="1025" t="s">
        <v>423</v>
      </c>
      <c r="CG109" s="1025"/>
      <c r="CH109" s="1025"/>
      <c r="CI109" s="1025"/>
      <c r="CJ109" s="1025"/>
      <c r="CK109" s="989" t="s">
        <v>424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422</v>
      </c>
      <c r="DH109" s="987"/>
      <c r="DI109" s="987"/>
      <c r="DJ109" s="987"/>
      <c r="DK109" s="988"/>
      <c r="DL109" s="989" t="s">
        <v>302</v>
      </c>
      <c r="DM109" s="987"/>
      <c r="DN109" s="987"/>
      <c r="DO109" s="987"/>
      <c r="DP109" s="988"/>
      <c r="DQ109" s="989" t="s">
        <v>301</v>
      </c>
      <c r="DR109" s="987"/>
      <c r="DS109" s="987"/>
      <c r="DT109" s="987"/>
      <c r="DU109" s="988"/>
      <c r="DV109" s="989" t="s">
        <v>423</v>
      </c>
      <c r="DW109" s="987"/>
      <c r="DX109" s="987"/>
      <c r="DY109" s="987"/>
      <c r="DZ109" s="1018"/>
    </row>
    <row r="110" spans="1:131" s="247" customFormat="1" ht="26.25" customHeight="1">
      <c r="A110" s="889" t="s">
        <v>425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1019718</v>
      </c>
      <c r="AB110" s="980"/>
      <c r="AC110" s="980"/>
      <c r="AD110" s="980"/>
      <c r="AE110" s="981"/>
      <c r="AF110" s="982">
        <v>1010149</v>
      </c>
      <c r="AG110" s="980"/>
      <c r="AH110" s="980"/>
      <c r="AI110" s="980"/>
      <c r="AJ110" s="981"/>
      <c r="AK110" s="982">
        <v>999576</v>
      </c>
      <c r="AL110" s="980"/>
      <c r="AM110" s="980"/>
      <c r="AN110" s="980"/>
      <c r="AO110" s="981"/>
      <c r="AP110" s="983">
        <v>18.100000000000001</v>
      </c>
      <c r="AQ110" s="984"/>
      <c r="AR110" s="984"/>
      <c r="AS110" s="984"/>
      <c r="AT110" s="985"/>
      <c r="AU110" s="1019" t="s">
        <v>73</v>
      </c>
      <c r="AV110" s="1020"/>
      <c r="AW110" s="1020"/>
      <c r="AX110" s="1020"/>
      <c r="AY110" s="1020"/>
      <c r="AZ110" s="945" t="s">
        <v>426</v>
      </c>
      <c r="BA110" s="890"/>
      <c r="BB110" s="890"/>
      <c r="BC110" s="890"/>
      <c r="BD110" s="890"/>
      <c r="BE110" s="890"/>
      <c r="BF110" s="890"/>
      <c r="BG110" s="890"/>
      <c r="BH110" s="890"/>
      <c r="BI110" s="890"/>
      <c r="BJ110" s="890"/>
      <c r="BK110" s="890"/>
      <c r="BL110" s="890"/>
      <c r="BM110" s="890"/>
      <c r="BN110" s="890"/>
      <c r="BO110" s="890"/>
      <c r="BP110" s="891"/>
      <c r="BQ110" s="946">
        <v>10114376</v>
      </c>
      <c r="BR110" s="927"/>
      <c r="BS110" s="927"/>
      <c r="BT110" s="927"/>
      <c r="BU110" s="927"/>
      <c r="BV110" s="927">
        <v>10560223</v>
      </c>
      <c r="BW110" s="927"/>
      <c r="BX110" s="927"/>
      <c r="BY110" s="927"/>
      <c r="BZ110" s="927"/>
      <c r="CA110" s="927">
        <v>11292305</v>
      </c>
      <c r="CB110" s="927"/>
      <c r="CC110" s="927"/>
      <c r="CD110" s="927"/>
      <c r="CE110" s="927"/>
      <c r="CF110" s="951">
        <v>204</v>
      </c>
      <c r="CG110" s="952"/>
      <c r="CH110" s="952"/>
      <c r="CI110" s="952"/>
      <c r="CJ110" s="952"/>
      <c r="CK110" s="1015" t="s">
        <v>427</v>
      </c>
      <c r="CL110" s="901"/>
      <c r="CM110" s="976" t="s">
        <v>428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405</v>
      </c>
      <c r="DH110" s="927"/>
      <c r="DI110" s="927"/>
      <c r="DJ110" s="927"/>
      <c r="DK110" s="927"/>
      <c r="DL110" s="927" t="s">
        <v>126</v>
      </c>
      <c r="DM110" s="927"/>
      <c r="DN110" s="927"/>
      <c r="DO110" s="927"/>
      <c r="DP110" s="927"/>
      <c r="DQ110" s="927" t="s">
        <v>126</v>
      </c>
      <c r="DR110" s="927"/>
      <c r="DS110" s="927"/>
      <c r="DT110" s="927"/>
      <c r="DU110" s="927"/>
      <c r="DV110" s="928" t="s">
        <v>126</v>
      </c>
      <c r="DW110" s="928"/>
      <c r="DX110" s="928"/>
      <c r="DY110" s="928"/>
      <c r="DZ110" s="929"/>
    </row>
    <row r="111" spans="1:131" s="247" customFormat="1" ht="26.25" customHeight="1">
      <c r="A111" s="856" t="s">
        <v>429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126</v>
      </c>
      <c r="AB111" s="1008"/>
      <c r="AC111" s="1008"/>
      <c r="AD111" s="1008"/>
      <c r="AE111" s="1009"/>
      <c r="AF111" s="1010" t="s">
        <v>405</v>
      </c>
      <c r="AG111" s="1008"/>
      <c r="AH111" s="1008"/>
      <c r="AI111" s="1008"/>
      <c r="AJ111" s="1009"/>
      <c r="AK111" s="1010" t="s">
        <v>405</v>
      </c>
      <c r="AL111" s="1008"/>
      <c r="AM111" s="1008"/>
      <c r="AN111" s="1008"/>
      <c r="AO111" s="1009"/>
      <c r="AP111" s="1011" t="s">
        <v>126</v>
      </c>
      <c r="AQ111" s="1012"/>
      <c r="AR111" s="1012"/>
      <c r="AS111" s="1012"/>
      <c r="AT111" s="1013"/>
      <c r="AU111" s="1021"/>
      <c r="AV111" s="1022"/>
      <c r="AW111" s="1022"/>
      <c r="AX111" s="1022"/>
      <c r="AY111" s="1022"/>
      <c r="AZ111" s="897" t="s">
        <v>430</v>
      </c>
      <c r="BA111" s="832"/>
      <c r="BB111" s="832"/>
      <c r="BC111" s="832"/>
      <c r="BD111" s="832"/>
      <c r="BE111" s="832"/>
      <c r="BF111" s="832"/>
      <c r="BG111" s="832"/>
      <c r="BH111" s="832"/>
      <c r="BI111" s="832"/>
      <c r="BJ111" s="832"/>
      <c r="BK111" s="832"/>
      <c r="BL111" s="832"/>
      <c r="BM111" s="832"/>
      <c r="BN111" s="832"/>
      <c r="BO111" s="832"/>
      <c r="BP111" s="833"/>
      <c r="BQ111" s="898" t="s">
        <v>126</v>
      </c>
      <c r="BR111" s="899"/>
      <c r="BS111" s="899"/>
      <c r="BT111" s="899"/>
      <c r="BU111" s="899"/>
      <c r="BV111" s="899" t="s">
        <v>126</v>
      </c>
      <c r="BW111" s="899"/>
      <c r="BX111" s="899"/>
      <c r="BY111" s="899"/>
      <c r="BZ111" s="899"/>
      <c r="CA111" s="899" t="s">
        <v>405</v>
      </c>
      <c r="CB111" s="899"/>
      <c r="CC111" s="899"/>
      <c r="CD111" s="899"/>
      <c r="CE111" s="899"/>
      <c r="CF111" s="960" t="s">
        <v>126</v>
      </c>
      <c r="CG111" s="961"/>
      <c r="CH111" s="961"/>
      <c r="CI111" s="961"/>
      <c r="CJ111" s="961"/>
      <c r="CK111" s="1016"/>
      <c r="CL111" s="903"/>
      <c r="CM111" s="906" t="s">
        <v>431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405</v>
      </c>
      <c r="DH111" s="899"/>
      <c r="DI111" s="899"/>
      <c r="DJ111" s="899"/>
      <c r="DK111" s="899"/>
      <c r="DL111" s="899" t="s">
        <v>405</v>
      </c>
      <c r="DM111" s="899"/>
      <c r="DN111" s="899"/>
      <c r="DO111" s="899"/>
      <c r="DP111" s="899"/>
      <c r="DQ111" s="899" t="s">
        <v>126</v>
      </c>
      <c r="DR111" s="899"/>
      <c r="DS111" s="899"/>
      <c r="DT111" s="899"/>
      <c r="DU111" s="899"/>
      <c r="DV111" s="876" t="s">
        <v>126</v>
      </c>
      <c r="DW111" s="876"/>
      <c r="DX111" s="876"/>
      <c r="DY111" s="876"/>
      <c r="DZ111" s="877"/>
    </row>
    <row r="112" spans="1:131" s="247" customFormat="1" ht="26.25" customHeight="1">
      <c r="A112" s="1001" t="s">
        <v>432</v>
      </c>
      <c r="B112" s="1002"/>
      <c r="C112" s="832" t="s">
        <v>433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126</v>
      </c>
      <c r="AB112" s="862"/>
      <c r="AC112" s="862"/>
      <c r="AD112" s="862"/>
      <c r="AE112" s="863"/>
      <c r="AF112" s="864" t="s">
        <v>405</v>
      </c>
      <c r="AG112" s="862"/>
      <c r="AH112" s="862"/>
      <c r="AI112" s="862"/>
      <c r="AJ112" s="863"/>
      <c r="AK112" s="864" t="s">
        <v>405</v>
      </c>
      <c r="AL112" s="862"/>
      <c r="AM112" s="862"/>
      <c r="AN112" s="862"/>
      <c r="AO112" s="863"/>
      <c r="AP112" s="909" t="s">
        <v>126</v>
      </c>
      <c r="AQ112" s="910"/>
      <c r="AR112" s="910"/>
      <c r="AS112" s="910"/>
      <c r="AT112" s="911"/>
      <c r="AU112" s="1021"/>
      <c r="AV112" s="1022"/>
      <c r="AW112" s="1022"/>
      <c r="AX112" s="1022"/>
      <c r="AY112" s="1022"/>
      <c r="AZ112" s="897" t="s">
        <v>434</v>
      </c>
      <c r="BA112" s="832"/>
      <c r="BB112" s="832"/>
      <c r="BC112" s="832"/>
      <c r="BD112" s="832"/>
      <c r="BE112" s="832"/>
      <c r="BF112" s="832"/>
      <c r="BG112" s="832"/>
      <c r="BH112" s="832"/>
      <c r="BI112" s="832"/>
      <c r="BJ112" s="832"/>
      <c r="BK112" s="832"/>
      <c r="BL112" s="832"/>
      <c r="BM112" s="832"/>
      <c r="BN112" s="832"/>
      <c r="BO112" s="832"/>
      <c r="BP112" s="833"/>
      <c r="BQ112" s="898">
        <v>1215330</v>
      </c>
      <c r="BR112" s="899"/>
      <c r="BS112" s="899"/>
      <c r="BT112" s="899"/>
      <c r="BU112" s="899"/>
      <c r="BV112" s="899">
        <v>1274994</v>
      </c>
      <c r="BW112" s="899"/>
      <c r="BX112" s="899"/>
      <c r="BY112" s="899"/>
      <c r="BZ112" s="899"/>
      <c r="CA112" s="899">
        <v>1319722</v>
      </c>
      <c r="CB112" s="899"/>
      <c r="CC112" s="899"/>
      <c r="CD112" s="899"/>
      <c r="CE112" s="899"/>
      <c r="CF112" s="960">
        <v>23.8</v>
      </c>
      <c r="CG112" s="961"/>
      <c r="CH112" s="961"/>
      <c r="CI112" s="961"/>
      <c r="CJ112" s="961"/>
      <c r="CK112" s="1016"/>
      <c r="CL112" s="903"/>
      <c r="CM112" s="906" t="s">
        <v>435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405</v>
      </c>
      <c r="DH112" s="899"/>
      <c r="DI112" s="899"/>
      <c r="DJ112" s="899"/>
      <c r="DK112" s="899"/>
      <c r="DL112" s="899" t="s">
        <v>405</v>
      </c>
      <c r="DM112" s="899"/>
      <c r="DN112" s="899"/>
      <c r="DO112" s="899"/>
      <c r="DP112" s="899"/>
      <c r="DQ112" s="899" t="s">
        <v>126</v>
      </c>
      <c r="DR112" s="899"/>
      <c r="DS112" s="899"/>
      <c r="DT112" s="899"/>
      <c r="DU112" s="899"/>
      <c r="DV112" s="876" t="s">
        <v>126</v>
      </c>
      <c r="DW112" s="876"/>
      <c r="DX112" s="876"/>
      <c r="DY112" s="876"/>
      <c r="DZ112" s="877"/>
    </row>
    <row r="113" spans="1:130" s="247" customFormat="1" ht="26.25" customHeight="1">
      <c r="A113" s="1003"/>
      <c r="B113" s="1004"/>
      <c r="C113" s="832" t="s">
        <v>436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86357</v>
      </c>
      <c r="AB113" s="1008"/>
      <c r="AC113" s="1008"/>
      <c r="AD113" s="1008"/>
      <c r="AE113" s="1009"/>
      <c r="AF113" s="1010">
        <v>95410</v>
      </c>
      <c r="AG113" s="1008"/>
      <c r="AH113" s="1008"/>
      <c r="AI113" s="1008"/>
      <c r="AJ113" s="1009"/>
      <c r="AK113" s="1010">
        <v>102735</v>
      </c>
      <c r="AL113" s="1008"/>
      <c r="AM113" s="1008"/>
      <c r="AN113" s="1008"/>
      <c r="AO113" s="1009"/>
      <c r="AP113" s="1011">
        <v>1.9</v>
      </c>
      <c r="AQ113" s="1012"/>
      <c r="AR113" s="1012"/>
      <c r="AS113" s="1012"/>
      <c r="AT113" s="1013"/>
      <c r="AU113" s="1021"/>
      <c r="AV113" s="1022"/>
      <c r="AW113" s="1022"/>
      <c r="AX113" s="1022"/>
      <c r="AY113" s="1022"/>
      <c r="AZ113" s="897" t="s">
        <v>437</v>
      </c>
      <c r="BA113" s="832"/>
      <c r="BB113" s="832"/>
      <c r="BC113" s="832"/>
      <c r="BD113" s="832"/>
      <c r="BE113" s="832"/>
      <c r="BF113" s="832"/>
      <c r="BG113" s="832"/>
      <c r="BH113" s="832"/>
      <c r="BI113" s="832"/>
      <c r="BJ113" s="832"/>
      <c r="BK113" s="832"/>
      <c r="BL113" s="832"/>
      <c r="BM113" s="832"/>
      <c r="BN113" s="832"/>
      <c r="BO113" s="832"/>
      <c r="BP113" s="833"/>
      <c r="BQ113" s="898">
        <v>227074</v>
      </c>
      <c r="BR113" s="899"/>
      <c r="BS113" s="899"/>
      <c r="BT113" s="899"/>
      <c r="BU113" s="899"/>
      <c r="BV113" s="899">
        <v>201100</v>
      </c>
      <c r="BW113" s="899"/>
      <c r="BX113" s="899"/>
      <c r="BY113" s="899"/>
      <c r="BZ113" s="899"/>
      <c r="CA113" s="899">
        <v>174387</v>
      </c>
      <c r="CB113" s="899"/>
      <c r="CC113" s="899"/>
      <c r="CD113" s="899"/>
      <c r="CE113" s="899"/>
      <c r="CF113" s="960">
        <v>3.2</v>
      </c>
      <c r="CG113" s="961"/>
      <c r="CH113" s="961"/>
      <c r="CI113" s="961"/>
      <c r="CJ113" s="961"/>
      <c r="CK113" s="1016"/>
      <c r="CL113" s="903"/>
      <c r="CM113" s="906" t="s">
        <v>438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126</v>
      </c>
      <c r="DH113" s="862"/>
      <c r="DI113" s="862"/>
      <c r="DJ113" s="862"/>
      <c r="DK113" s="863"/>
      <c r="DL113" s="864" t="s">
        <v>126</v>
      </c>
      <c r="DM113" s="862"/>
      <c r="DN113" s="862"/>
      <c r="DO113" s="862"/>
      <c r="DP113" s="863"/>
      <c r="DQ113" s="864" t="s">
        <v>126</v>
      </c>
      <c r="DR113" s="862"/>
      <c r="DS113" s="862"/>
      <c r="DT113" s="862"/>
      <c r="DU113" s="863"/>
      <c r="DV113" s="909" t="s">
        <v>439</v>
      </c>
      <c r="DW113" s="910"/>
      <c r="DX113" s="910"/>
      <c r="DY113" s="910"/>
      <c r="DZ113" s="911"/>
    </row>
    <row r="114" spans="1:130" s="247" customFormat="1" ht="26.25" customHeight="1">
      <c r="A114" s="1003"/>
      <c r="B114" s="1004"/>
      <c r="C114" s="832" t="s">
        <v>440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31024</v>
      </c>
      <c r="AB114" s="862"/>
      <c r="AC114" s="862"/>
      <c r="AD114" s="862"/>
      <c r="AE114" s="863"/>
      <c r="AF114" s="864">
        <v>33784</v>
      </c>
      <c r="AG114" s="862"/>
      <c r="AH114" s="862"/>
      <c r="AI114" s="862"/>
      <c r="AJ114" s="863"/>
      <c r="AK114" s="864">
        <v>30099</v>
      </c>
      <c r="AL114" s="862"/>
      <c r="AM114" s="862"/>
      <c r="AN114" s="862"/>
      <c r="AO114" s="863"/>
      <c r="AP114" s="909">
        <v>0.5</v>
      </c>
      <c r="AQ114" s="910"/>
      <c r="AR114" s="910"/>
      <c r="AS114" s="910"/>
      <c r="AT114" s="911"/>
      <c r="AU114" s="1021"/>
      <c r="AV114" s="1022"/>
      <c r="AW114" s="1022"/>
      <c r="AX114" s="1022"/>
      <c r="AY114" s="1022"/>
      <c r="AZ114" s="897" t="s">
        <v>441</v>
      </c>
      <c r="BA114" s="832"/>
      <c r="BB114" s="832"/>
      <c r="BC114" s="832"/>
      <c r="BD114" s="832"/>
      <c r="BE114" s="832"/>
      <c r="BF114" s="832"/>
      <c r="BG114" s="832"/>
      <c r="BH114" s="832"/>
      <c r="BI114" s="832"/>
      <c r="BJ114" s="832"/>
      <c r="BK114" s="832"/>
      <c r="BL114" s="832"/>
      <c r="BM114" s="832"/>
      <c r="BN114" s="832"/>
      <c r="BO114" s="832"/>
      <c r="BP114" s="833"/>
      <c r="BQ114" s="898">
        <v>1412164</v>
      </c>
      <c r="BR114" s="899"/>
      <c r="BS114" s="899"/>
      <c r="BT114" s="899"/>
      <c r="BU114" s="899"/>
      <c r="BV114" s="899">
        <v>1316065</v>
      </c>
      <c r="BW114" s="899"/>
      <c r="BX114" s="899"/>
      <c r="BY114" s="899"/>
      <c r="BZ114" s="899"/>
      <c r="CA114" s="899">
        <v>1232335</v>
      </c>
      <c r="CB114" s="899"/>
      <c r="CC114" s="899"/>
      <c r="CD114" s="899"/>
      <c r="CE114" s="899"/>
      <c r="CF114" s="960">
        <v>22.3</v>
      </c>
      <c r="CG114" s="961"/>
      <c r="CH114" s="961"/>
      <c r="CI114" s="961"/>
      <c r="CJ114" s="961"/>
      <c r="CK114" s="1016"/>
      <c r="CL114" s="903"/>
      <c r="CM114" s="906" t="s">
        <v>442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405</v>
      </c>
      <c r="DM114" s="862"/>
      <c r="DN114" s="862"/>
      <c r="DO114" s="862"/>
      <c r="DP114" s="863"/>
      <c r="DQ114" s="864" t="s">
        <v>126</v>
      </c>
      <c r="DR114" s="862"/>
      <c r="DS114" s="862"/>
      <c r="DT114" s="862"/>
      <c r="DU114" s="863"/>
      <c r="DV114" s="909" t="s">
        <v>126</v>
      </c>
      <c r="DW114" s="910"/>
      <c r="DX114" s="910"/>
      <c r="DY114" s="910"/>
      <c r="DZ114" s="911"/>
    </row>
    <row r="115" spans="1:130" s="247" customFormat="1" ht="26.25" customHeight="1">
      <c r="A115" s="1003"/>
      <c r="B115" s="1004"/>
      <c r="C115" s="832" t="s">
        <v>443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7888</v>
      </c>
      <c r="AB115" s="1008"/>
      <c r="AC115" s="1008"/>
      <c r="AD115" s="1008"/>
      <c r="AE115" s="1009"/>
      <c r="AF115" s="1010">
        <v>8332</v>
      </c>
      <c r="AG115" s="1008"/>
      <c r="AH115" s="1008"/>
      <c r="AI115" s="1008"/>
      <c r="AJ115" s="1009"/>
      <c r="AK115" s="1010">
        <v>6149</v>
      </c>
      <c r="AL115" s="1008"/>
      <c r="AM115" s="1008"/>
      <c r="AN115" s="1008"/>
      <c r="AO115" s="1009"/>
      <c r="AP115" s="1011">
        <v>0.1</v>
      </c>
      <c r="AQ115" s="1012"/>
      <c r="AR115" s="1012"/>
      <c r="AS115" s="1012"/>
      <c r="AT115" s="1013"/>
      <c r="AU115" s="1021"/>
      <c r="AV115" s="1022"/>
      <c r="AW115" s="1022"/>
      <c r="AX115" s="1022"/>
      <c r="AY115" s="1022"/>
      <c r="AZ115" s="897" t="s">
        <v>444</v>
      </c>
      <c r="BA115" s="832"/>
      <c r="BB115" s="832"/>
      <c r="BC115" s="832"/>
      <c r="BD115" s="832"/>
      <c r="BE115" s="832"/>
      <c r="BF115" s="832"/>
      <c r="BG115" s="832"/>
      <c r="BH115" s="832"/>
      <c r="BI115" s="832"/>
      <c r="BJ115" s="832"/>
      <c r="BK115" s="832"/>
      <c r="BL115" s="832"/>
      <c r="BM115" s="832"/>
      <c r="BN115" s="832"/>
      <c r="BO115" s="832"/>
      <c r="BP115" s="833"/>
      <c r="BQ115" s="898" t="s">
        <v>405</v>
      </c>
      <c r="BR115" s="899"/>
      <c r="BS115" s="899"/>
      <c r="BT115" s="899"/>
      <c r="BU115" s="899"/>
      <c r="BV115" s="899" t="s">
        <v>126</v>
      </c>
      <c r="BW115" s="899"/>
      <c r="BX115" s="899"/>
      <c r="BY115" s="899"/>
      <c r="BZ115" s="899"/>
      <c r="CA115" s="899" t="s">
        <v>405</v>
      </c>
      <c r="CB115" s="899"/>
      <c r="CC115" s="899"/>
      <c r="CD115" s="899"/>
      <c r="CE115" s="899"/>
      <c r="CF115" s="960" t="s">
        <v>126</v>
      </c>
      <c r="CG115" s="961"/>
      <c r="CH115" s="961"/>
      <c r="CI115" s="961"/>
      <c r="CJ115" s="961"/>
      <c r="CK115" s="1016"/>
      <c r="CL115" s="903"/>
      <c r="CM115" s="897" t="s">
        <v>445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405</v>
      </c>
      <c r="DH115" s="862"/>
      <c r="DI115" s="862"/>
      <c r="DJ115" s="862"/>
      <c r="DK115" s="863"/>
      <c r="DL115" s="864" t="s">
        <v>126</v>
      </c>
      <c r="DM115" s="862"/>
      <c r="DN115" s="862"/>
      <c r="DO115" s="862"/>
      <c r="DP115" s="863"/>
      <c r="DQ115" s="864" t="s">
        <v>126</v>
      </c>
      <c r="DR115" s="862"/>
      <c r="DS115" s="862"/>
      <c r="DT115" s="862"/>
      <c r="DU115" s="863"/>
      <c r="DV115" s="909" t="s">
        <v>126</v>
      </c>
      <c r="DW115" s="910"/>
      <c r="DX115" s="910"/>
      <c r="DY115" s="910"/>
      <c r="DZ115" s="911"/>
    </row>
    <row r="116" spans="1:130" s="247" customFormat="1" ht="26.25" customHeight="1">
      <c r="A116" s="1005"/>
      <c r="B116" s="1006"/>
      <c r="C116" s="965" t="s">
        <v>446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520</v>
      </c>
      <c r="AB116" s="862"/>
      <c r="AC116" s="862"/>
      <c r="AD116" s="862"/>
      <c r="AE116" s="863"/>
      <c r="AF116" s="864" t="s">
        <v>126</v>
      </c>
      <c r="AG116" s="862"/>
      <c r="AH116" s="862"/>
      <c r="AI116" s="862"/>
      <c r="AJ116" s="863"/>
      <c r="AK116" s="864">
        <v>15</v>
      </c>
      <c r="AL116" s="862"/>
      <c r="AM116" s="862"/>
      <c r="AN116" s="862"/>
      <c r="AO116" s="863"/>
      <c r="AP116" s="909">
        <v>0</v>
      </c>
      <c r="AQ116" s="910"/>
      <c r="AR116" s="910"/>
      <c r="AS116" s="910"/>
      <c r="AT116" s="911"/>
      <c r="AU116" s="1021"/>
      <c r="AV116" s="1022"/>
      <c r="AW116" s="1022"/>
      <c r="AX116" s="1022"/>
      <c r="AY116" s="1022"/>
      <c r="AZ116" s="948" t="s">
        <v>447</v>
      </c>
      <c r="BA116" s="949"/>
      <c r="BB116" s="949"/>
      <c r="BC116" s="949"/>
      <c r="BD116" s="949"/>
      <c r="BE116" s="949"/>
      <c r="BF116" s="949"/>
      <c r="BG116" s="949"/>
      <c r="BH116" s="949"/>
      <c r="BI116" s="949"/>
      <c r="BJ116" s="949"/>
      <c r="BK116" s="949"/>
      <c r="BL116" s="949"/>
      <c r="BM116" s="949"/>
      <c r="BN116" s="949"/>
      <c r="BO116" s="949"/>
      <c r="BP116" s="950"/>
      <c r="BQ116" s="898" t="s">
        <v>126</v>
      </c>
      <c r="BR116" s="899"/>
      <c r="BS116" s="899"/>
      <c r="BT116" s="899"/>
      <c r="BU116" s="899"/>
      <c r="BV116" s="899" t="s">
        <v>126</v>
      </c>
      <c r="BW116" s="899"/>
      <c r="BX116" s="899"/>
      <c r="BY116" s="899"/>
      <c r="BZ116" s="899"/>
      <c r="CA116" s="899" t="s">
        <v>126</v>
      </c>
      <c r="CB116" s="899"/>
      <c r="CC116" s="899"/>
      <c r="CD116" s="899"/>
      <c r="CE116" s="899"/>
      <c r="CF116" s="960" t="s">
        <v>439</v>
      </c>
      <c r="CG116" s="961"/>
      <c r="CH116" s="961"/>
      <c r="CI116" s="961"/>
      <c r="CJ116" s="961"/>
      <c r="CK116" s="1016"/>
      <c r="CL116" s="903"/>
      <c r="CM116" s="906" t="s">
        <v>448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126</v>
      </c>
      <c r="DH116" s="862"/>
      <c r="DI116" s="862"/>
      <c r="DJ116" s="862"/>
      <c r="DK116" s="863"/>
      <c r="DL116" s="864" t="s">
        <v>126</v>
      </c>
      <c r="DM116" s="862"/>
      <c r="DN116" s="862"/>
      <c r="DO116" s="862"/>
      <c r="DP116" s="863"/>
      <c r="DQ116" s="864" t="s">
        <v>126</v>
      </c>
      <c r="DR116" s="862"/>
      <c r="DS116" s="862"/>
      <c r="DT116" s="862"/>
      <c r="DU116" s="863"/>
      <c r="DV116" s="909" t="s">
        <v>126</v>
      </c>
      <c r="DW116" s="910"/>
      <c r="DX116" s="910"/>
      <c r="DY116" s="910"/>
      <c r="DZ116" s="911"/>
    </row>
    <row r="117" spans="1:130" s="247" customFormat="1" ht="26.25" customHeight="1">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449</v>
      </c>
      <c r="Z117" s="988"/>
      <c r="AA117" s="993">
        <v>1145507</v>
      </c>
      <c r="AB117" s="994"/>
      <c r="AC117" s="994"/>
      <c r="AD117" s="994"/>
      <c r="AE117" s="995"/>
      <c r="AF117" s="996">
        <v>1147675</v>
      </c>
      <c r="AG117" s="994"/>
      <c r="AH117" s="994"/>
      <c r="AI117" s="994"/>
      <c r="AJ117" s="995"/>
      <c r="AK117" s="996">
        <v>1138574</v>
      </c>
      <c r="AL117" s="994"/>
      <c r="AM117" s="994"/>
      <c r="AN117" s="994"/>
      <c r="AO117" s="995"/>
      <c r="AP117" s="997"/>
      <c r="AQ117" s="998"/>
      <c r="AR117" s="998"/>
      <c r="AS117" s="998"/>
      <c r="AT117" s="999"/>
      <c r="AU117" s="1021"/>
      <c r="AV117" s="1022"/>
      <c r="AW117" s="1022"/>
      <c r="AX117" s="1022"/>
      <c r="AY117" s="1022"/>
      <c r="AZ117" s="948" t="s">
        <v>450</v>
      </c>
      <c r="BA117" s="949"/>
      <c r="BB117" s="949"/>
      <c r="BC117" s="949"/>
      <c r="BD117" s="949"/>
      <c r="BE117" s="949"/>
      <c r="BF117" s="949"/>
      <c r="BG117" s="949"/>
      <c r="BH117" s="949"/>
      <c r="BI117" s="949"/>
      <c r="BJ117" s="949"/>
      <c r="BK117" s="949"/>
      <c r="BL117" s="949"/>
      <c r="BM117" s="949"/>
      <c r="BN117" s="949"/>
      <c r="BO117" s="949"/>
      <c r="BP117" s="950"/>
      <c r="BQ117" s="898" t="s">
        <v>126</v>
      </c>
      <c r="BR117" s="899"/>
      <c r="BS117" s="899"/>
      <c r="BT117" s="899"/>
      <c r="BU117" s="899"/>
      <c r="BV117" s="899" t="s">
        <v>126</v>
      </c>
      <c r="BW117" s="899"/>
      <c r="BX117" s="899"/>
      <c r="BY117" s="899"/>
      <c r="BZ117" s="899"/>
      <c r="CA117" s="899" t="s">
        <v>126</v>
      </c>
      <c r="CB117" s="899"/>
      <c r="CC117" s="899"/>
      <c r="CD117" s="899"/>
      <c r="CE117" s="899"/>
      <c r="CF117" s="960" t="s">
        <v>126</v>
      </c>
      <c r="CG117" s="961"/>
      <c r="CH117" s="961"/>
      <c r="CI117" s="961"/>
      <c r="CJ117" s="961"/>
      <c r="CK117" s="1016"/>
      <c r="CL117" s="903"/>
      <c r="CM117" s="906" t="s">
        <v>451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126</v>
      </c>
      <c r="DH117" s="862"/>
      <c r="DI117" s="862"/>
      <c r="DJ117" s="862"/>
      <c r="DK117" s="863"/>
      <c r="DL117" s="864" t="s">
        <v>126</v>
      </c>
      <c r="DM117" s="862"/>
      <c r="DN117" s="862"/>
      <c r="DO117" s="862"/>
      <c r="DP117" s="863"/>
      <c r="DQ117" s="864" t="s">
        <v>126</v>
      </c>
      <c r="DR117" s="862"/>
      <c r="DS117" s="862"/>
      <c r="DT117" s="862"/>
      <c r="DU117" s="863"/>
      <c r="DV117" s="909" t="s">
        <v>126</v>
      </c>
      <c r="DW117" s="910"/>
      <c r="DX117" s="910"/>
      <c r="DY117" s="910"/>
      <c r="DZ117" s="911"/>
    </row>
    <row r="118" spans="1:130" s="247" customFormat="1" ht="26.25" customHeight="1">
      <c r="A118" s="986" t="s">
        <v>424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422</v>
      </c>
      <c r="AB118" s="987"/>
      <c r="AC118" s="987"/>
      <c r="AD118" s="987"/>
      <c r="AE118" s="988"/>
      <c r="AF118" s="989" t="s">
        <v>302</v>
      </c>
      <c r="AG118" s="987"/>
      <c r="AH118" s="987"/>
      <c r="AI118" s="987"/>
      <c r="AJ118" s="988"/>
      <c r="AK118" s="989" t="s">
        <v>301</v>
      </c>
      <c r="AL118" s="987"/>
      <c r="AM118" s="987"/>
      <c r="AN118" s="987"/>
      <c r="AO118" s="988"/>
      <c r="AP118" s="990" t="s">
        <v>423</v>
      </c>
      <c r="AQ118" s="991"/>
      <c r="AR118" s="991"/>
      <c r="AS118" s="991"/>
      <c r="AT118" s="992"/>
      <c r="AU118" s="1021"/>
      <c r="AV118" s="1022"/>
      <c r="AW118" s="1022"/>
      <c r="AX118" s="1022"/>
      <c r="AY118" s="1022"/>
      <c r="AZ118" s="964" t="s">
        <v>452</v>
      </c>
      <c r="BA118" s="965"/>
      <c r="BB118" s="965"/>
      <c r="BC118" s="965"/>
      <c r="BD118" s="965"/>
      <c r="BE118" s="965"/>
      <c r="BF118" s="965"/>
      <c r="BG118" s="965"/>
      <c r="BH118" s="965"/>
      <c r="BI118" s="965"/>
      <c r="BJ118" s="965"/>
      <c r="BK118" s="965"/>
      <c r="BL118" s="965"/>
      <c r="BM118" s="965"/>
      <c r="BN118" s="965"/>
      <c r="BO118" s="965"/>
      <c r="BP118" s="966"/>
      <c r="BQ118" s="967" t="s">
        <v>126</v>
      </c>
      <c r="BR118" s="930"/>
      <c r="BS118" s="930"/>
      <c r="BT118" s="930"/>
      <c r="BU118" s="930"/>
      <c r="BV118" s="930" t="s">
        <v>405</v>
      </c>
      <c r="BW118" s="930"/>
      <c r="BX118" s="930"/>
      <c r="BY118" s="930"/>
      <c r="BZ118" s="930"/>
      <c r="CA118" s="930" t="s">
        <v>126</v>
      </c>
      <c r="CB118" s="930"/>
      <c r="CC118" s="930"/>
      <c r="CD118" s="930"/>
      <c r="CE118" s="930"/>
      <c r="CF118" s="960" t="s">
        <v>126</v>
      </c>
      <c r="CG118" s="961"/>
      <c r="CH118" s="961"/>
      <c r="CI118" s="961"/>
      <c r="CJ118" s="961"/>
      <c r="CK118" s="1016"/>
      <c r="CL118" s="903"/>
      <c r="CM118" s="906" t="s">
        <v>453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126</v>
      </c>
      <c r="DM118" s="862"/>
      <c r="DN118" s="862"/>
      <c r="DO118" s="862"/>
      <c r="DP118" s="863"/>
      <c r="DQ118" s="864" t="s">
        <v>126</v>
      </c>
      <c r="DR118" s="862"/>
      <c r="DS118" s="862"/>
      <c r="DT118" s="862"/>
      <c r="DU118" s="863"/>
      <c r="DV118" s="909" t="s">
        <v>126</v>
      </c>
      <c r="DW118" s="910"/>
      <c r="DX118" s="910"/>
      <c r="DY118" s="910"/>
      <c r="DZ118" s="911"/>
    </row>
    <row r="119" spans="1:130" s="247" customFormat="1" ht="26.25" customHeight="1">
      <c r="A119" s="900" t="s">
        <v>427</v>
      </c>
      <c r="B119" s="901"/>
      <c r="C119" s="976" t="s">
        <v>428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126</v>
      </c>
      <c r="AB119" s="980"/>
      <c r="AC119" s="980"/>
      <c r="AD119" s="980"/>
      <c r="AE119" s="981"/>
      <c r="AF119" s="982" t="s">
        <v>126</v>
      </c>
      <c r="AG119" s="980"/>
      <c r="AH119" s="980"/>
      <c r="AI119" s="980"/>
      <c r="AJ119" s="981"/>
      <c r="AK119" s="982" t="s">
        <v>126</v>
      </c>
      <c r="AL119" s="980"/>
      <c r="AM119" s="980"/>
      <c r="AN119" s="980"/>
      <c r="AO119" s="981"/>
      <c r="AP119" s="983" t="s">
        <v>126</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454</v>
      </c>
      <c r="BP119" s="963"/>
      <c r="BQ119" s="967">
        <v>12968944</v>
      </c>
      <c r="BR119" s="930"/>
      <c r="BS119" s="930"/>
      <c r="BT119" s="930"/>
      <c r="BU119" s="930"/>
      <c r="BV119" s="930">
        <v>13352382</v>
      </c>
      <c r="BW119" s="930"/>
      <c r="BX119" s="930"/>
      <c r="BY119" s="930"/>
      <c r="BZ119" s="930"/>
      <c r="CA119" s="930">
        <v>14018749</v>
      </c>
      <c r="CB119" s="930"/>
      <c r="CC119" s="930"/>
      <c r="CD119" s="930"/>
      <c r="CE119" s="930"/>
      <c r="CF119" s="828"/>
      <c r="CG119" s="829"/>
      <c r="CH119" s="829"/>
      <c r="CI119" s="829"/>
      <c r="CJ119" s="919"/>
      <c r="CK119" s="1017"/>
      <c r="CL119" s="905"/>
      <c r="CM119" s="923" t="s">
        <v>455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126</v>
      </c>
      <c r="DH119" s="845"/>
      <c r="DI119" s="845"/>
      <c r="DJ119" s="845"/>
      <c r="DK119" s="846"/>
      <c r="DL119" s="847" t="s">
        <v>126</v>
      </c>
      <c r="DM119" s="845"/>
      <c r="DN119" s="845"/>
      <c r="DO119" s="845"/>
      <c r="DP119" s="846"/>
      <c r="DQ119" s="847" t="s">
        <v>405</v>
      </c>
      <c r="DR119" s="845"/>
      <c r="DS119" s="845"/>
      <c r="DT119" s="845"/>
      <c r="DU119" s="846"/>
      <c r="DV119" s="933" t="s">
        <v>126</v>
      </c>
      <c r="DW119" s="934"/>
      <c r="DX119" s="934"/>
      <c r="DY119" s="934"/>
      <c r="DZ119" s="935"/>
    </row>
    <row r="120" spans="1:130" s="247" customFormat="1" ht="26.25" customHeight="1">
      <c r="A120" s="902"/>
      <c r="B120" s="903"/>
      <c r="C120" s="906" t="s">
        <v>431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126</v>
      </c>
      <c r="AB120" s="862"/>
      <c r="AC120" s="862"/>
      <c r="AD120" s="862"/>
      <c r="AE120" s="863"/>
      <c r="AF120" s="864" t="s">
        <v>126</v>
      </c>
      <c r="AG120" s="862"/>
      <c r="AH120" s="862"/>
      <c r="AI120" s="862"/>
      <c r="AJ120" s="863"/>
      <c r="AK120" s="864" t="s">
        <v>126</v>
      </c>
      <c r="AL120" s="862"/>
      <c r="AM120" s="862"/>
      <c r="AN120" s="862"/>
      <c r="AO120" s="863"/>
      <c r="AP120" s="909" t="s">
        <v>126</v>
      </c>
      <c r="AQ120" s="910"/>
      <c r="AR120" s="910"/>
      <c r="AS120" s="910"/>
      <c r="AT120" s="911"/>
      <c r="AU120" s="968" t="s">
        <v>456</v>
      </c>
      <c r="AV120" s="969"/>
      <c r="AW120" s="969"/>
      <c r="AX120" s="969"/>
      <c r="AY120" s="970"/>
      <c r="AZ120" s="945" t="s">
        <v>457</v>
      </c>
      <c r="BA120" s="890"/>
      <c r="BB120" s="890"/>
      <c r="BC120" s="890"/>
      <c r="BD120" s="890"/>
      <c r="BE120" s="890"/>
      <c r="BF120" s="890"/>
      <c r="BG120" s="890"/>
      <c r="BH120" s="890"/>
      <c r="BI120" s="890"/>
      <c r="BJ120" s="890"/>
      <c r="BK120" s="890"/>
      <c r="BL120" s="890"/>
      <c r="BM120" s="890"/>
      <c r="BN120" s="890"/>
      <c r="BO120" s="890"/>
      <c r="BP120" s="891"/>
      <c r="BQ120" s="946">
        <v>6971368</v>
      </c>
      <c r="BR120" s="927"/>
      <c r="BS120" s="927"/>
      <c r="BT120" s="927"/>
      <c r="BU120" s="927"/>
      <c r="BV120" s="927">
        <v>6996720</v>
      </c>
      <c r="BW120" s="927"/>
      <c r="BX120" s="927"/>
      <c r="BY120" s="927"/>
      <c r="BZ120" s="927"/>
      <c r="CA120" s="927">
        <v>7153633</v>
      </c>
      <c r="CB120" s="927"/>
      <c r="CC120" s="927"/>
      <c r="CD120" s="927"/>
      <c r="CE120" s="927"/>
      <c r="CF120" s="951">
        <v>129.30000000000001</v>
      </c>
      <c r="CG120" s="952"/>
      <c r="CH120" s="952"/>
      <c r="CI120" s="952"/>
      <c r="CJ120" s="952"/>
      <c r="CK120" s="953" t="s">
        <v>458</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1212944</v>
      </c>
      <c r="DH120" s="927"/>
      <c r="DI120" s="927"/>
      <c r="DJ120" s="927"/>
      <c r="DK120" s="927"/>
      <c r="DL120" s="927">
        <v>1272834</v>
      </c>
      <c r="DM120" s="927"/>
      <c r="DN120" s="927"/>
      <c r="DO120" s="927"/>
      <c r="DP120" s="927"/>
      <c r="DQ120" s="927">
        <v>1317789</v>
      </c>
      <c r="DR120" s="927"/>
      <c r="DS120" s="927"/>
      <c r="DT120" s="927"/>
      <c r="DU120" s="927"/>
      <c r="DV120" s="928">
        <v>23.8</v>
      </c>
      <c r="DW120" s="928"/>
      <c r="DX120" s="928"/>
      <c r="DY120" s="928"/>
      <c r="DZ120" s="929"/>
    </row>
    <row r="121" spans="1:130" s="247" customFormat="1" ht="26.25" customHeight="1">
      <c r="A121" s="902"/>
      <c r="B121" s="903"/>
      <c r="C121" s="948" t="s">
        <v>459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126</v>
      </c>
      <c r="AB121" s="862"/>
      <c r="AC121" s="862"/>
      <c r="AD121" s="862"/>
      <c r="AE121" s="863"/>
      <c r="AF121" s="864" t="s">
        <v>126</v>
      </c>
      <c r="AG121" s="862"/>
      <c r="AH121" s="862"/>
      <c r="AI121" s="862"/>
      <c r="AJ121" s="863"/>
      <c r="AK121" s="864" t="s">
        <v>405</v>
      </c>
      <c r="AL121" s="862"/>
      <c r="AM121" s="862"/>
      <c r="AN121" s="862"/>
      <c r="AO121" s="863"/>
      <c r="AP121" s="909" t="s">
        <v>126</v>
      </c>
      <c r="AQ121" s="910"/>
      <c r="AR121" s="910"/>
      <c r="AS121" s="910"/>
      <c r="AT121" s="911"/>
      <c r="AU121" s="971"/>
      <c r="AV121" s="972"/>
      <c r="AW121" s="972"/>
      <c r="AX121" s="972"/>
      <c r="AY121" s="973"/>
      <c r="AZ121" s="897" t="s">
        <v>460</v>
      </c>
      <c r="BA121" s="832"/>
      <c r="BB121" s="832"/>
      <c r="BC121" s="832"/>
      <c r="BD121" s="832"/>
      <c r="BE121" s="832"/>
      <c r="BF121" s="832"/>
      <c r="BG121" s="832"/>
      <c r="BH121" s="832"/>
      <c r="BI121" s="832"/>
      <c r="BJ121" s="832"/>
      <c r="BK121" s="832"/>
      <c r="BL121" s="832"/>
      <c r="BM121" s="832"/>
      <c r="BN121" s="832"/>
      <c r="BO121" s="832"/>
      <c r="BP121" s="833"/>
      <c r="BQ121" s="898">
        <v>598583</v>
      </c>
      <c r="BR121" s="899"/>
      <c r="BS121" s="899"/>
      <c r="BT121" s="899"/>
      <c r="BU121" s="899"/>
      <c r="BV121" s="899">
        <v>634733</v>
      </c>
      <c r="BW121" s="899"/>
      <c r="BX121" s="899"/>
      <c r="BY121" s="899"/>
      <c r="BZ121" s="899"/>
      <c r="CA121" s="899">
        <v>652876</v>
      </c>
      <c r="CB121" s="899"/>
      <c r="CC121" s="899"/>
      <c r="CD121" s="899"/>
      <c r="CE121" s="899"/>
      <c r="CF121" s="960">
        <v>11.8</v>
      </c>
      <c r="CG121" s="961"/>
      <c r="CH121" s="961"/>
      <c r="CI121" s="961"/>
      <c r="CJ121" s="961"/>
      <c r="CK121" s="954"/>
      <c r="CL121" s="940"/>
      <c r="CM121" s="940"/>
      <c r="CN121" s="940"/>
      <c r="CO121" s="941"/>
      <c r="CP121" s="920" t="s">
        <v>402</v>
      </c>
      <c r="CQ121" s="921"/>
      <c r="CR121" s="921"/>
      <c r="CS121" s="921"/>
      <c r="CT121" s="921"/>
      <c r="CU121" s="921"/>
      <c r="CV121" s="921"/>
      <c r="CW121" s="921"/>
      <c r="CX121" s="921"/>
      <c r="CY121" s="921"/>
      <c r="CZ121" s="921"/>
      <c r="DA121" s="921"/>
      <c r="DB121" s="921"/>
      <c r="DC121" s="921"/>
      <c r="DD121" s="921"/>
      <c r="DE121" s="921"/>
      <c r="DF121" s="922"/>
      <c r="DG121" s="898">
        <v>2386</v>
      </c>
      <c r="DH121" s="899"/>
      <c r="DI121" s="899"/>
      <c r="DJ121" s="899"/>
      <c r="DK121" s="899"/>
      <c r="DL121" s="899">
        <v>2160</v>
      </c>
      <c r="DM121" s="899"/>
      <c r="DN121" s="899"/>
      <c r="DO121" s="899"/>
      <c r="DP121" s="899"/>
      <c r="DQ121" s="899">
        <v>1933</v>
      </c>
      <c r="DR121" s="899"/>
      <c r="DS121" s="899"/>
      <c r="DT121" s="899"/>
      <c r="DU121" s="899"/>
      <c r="DV121" s="876">
        <v>0</v>
      </c>
      <c r="DW121" s="876"/>
      <c r="DX121" s="876"/>
      <c r="DY121" s="876"/>
      <c r="DZ121" s="877"/>
    </row>
    <row r="122" spans="1:130" s="247" customFormat="1" ht="26.25" customHeight="1">
      <c r="A122" s="902"/>
      <c r="B122" s="903"/>
      <c r="C122" s="906" t="s">
        <v>442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126</v>
      </c>
      <c r="AG122" s="862"/>
      <c r="AH122" s="862"/>
      <c r="AI122" s="862"/>
      <c r="AJ122" s="863"/>
      <c r="AK122" s="864" t="s">
        <v>126</v>
      </c>
      <c r="AL122" s="862"/>
      <c r="AM122" s="862"/>
      <c r="AN122" s="862"/>
      <c r="AO122" s="863"/>
      <c r="AP122" s="909" t="s">
        <v>126</v>
      </c>
      <c r="AQ122" s="910"/>
      <c r="AR122" s="910"/>
      <c r="AS122" s="910"/>
      <c r="AT122" s="911"/>
      <c r="AU122" s="971"/>
      <c r="AV122" s="972"/>
      <c r="AW122" s="972"/>
      <c r="AX122" s="972"/>
      <c r="AY122" s="973"/>
      <c r="AZ122" s="964" t="s">
        <v>461</v>
      </c>
      <c r="BA122" s="965"/>
      <c r="BB122" s="965"/>
      <c r="BC122" s="965"/>
      <c r="BD122" s="965"/>
      <c r="BE122" s="965"/>
      <c r="BF122" s="965"/>
      <c r="BG122" s="965"/>
      <c r="BH122" s="965"/>
      <c r="BI122" s="965"/>
      <c r="BJ122" s="965"/>
      <c r="BK122" s="965"/>
      <c r="BL122" s="965"/>
      <c r="BM122" s="965"/>
      <c r="BN122" s="965"/>
      <c r="BO122" s="965"/>
      <c r="BP122" s="966"/>
      <c r="BQ122" s="967">
        <v>7292933</v>
      </c>
      <c r="BR122" s="930"/>
      <c r="BS122" s="930"/>
      <c r="BT122" s="930"/>
      <c r="BU122" s="930"/>
      <c r="BV122" s="930">
        <v>7753437</v>
      </c>
      <c r="BW122" s="930"/>
      <c r="BX122" s="930"/>
      <c r="BY122" s="930"/>
      <c r="BZ122" s="930"/>
      <c r="CA122" s="930">
        <v>8216325</v>
      </c>
      <c r="CB122" s="930"/>
      <c r="CC122" s="930"/>
      <c r="CD122" s="930"/>
      <c r="CE122" s="930"/>
      <c r="CF122" s="931">
        <v>148.5</v>
      </c>
      <c r="CG122" s="932"/>
      <c r="CH122" s="932"/>
      <c r="CI122" s="932"/>
      <c r="CJ122" s="932"/>
      <c r="CK122" s="954"/>
      <c r="CL122" s="940"/>
      <c r="CM122" s="940"/>
      <c r="CN122" s="940"/>
      <c r="CO122" s="941"/>
      <c r="CP122" s="920" t="s">
        <v>462</v>
      </c>
      <c r="CQ122" s="921"/>
      <c r="CR122" s="921"/>
      <c r="CS122" s="921"/>
      <c r="CT122" s="921"/>
      <c r="CU122" s="921"/>
      <c r="CV122" s="921"/>
      <c r="CW122" s="921"/>
      <c r="CX122" s="921"/>
      <c r="CY122" s="921"/>
      <c r="CZ122" s="921"/>
      <c r="DA122" s="921"/>
      <c r="DB122" s="921"/>
      <c r="DC122" s="921"/>
      <c r="DD122" s="921"/>
      <c r="DE122" s="921"/>
      <c r="DF122" s="922"/>
      <c r="DG122" s="898" t="s">
        <v>126</v>
      </c>
      <c r="DH122" s="899"/>
      <c r="DI122" s="899"/>
      <c r="DJ122" s="899"/>
      <c r="DK122" s="899"/>
      <c r="DL122" s="899" t="s">
        <v>126</v>
      </c>
      <c r="DM122" s="899"/>
      <c r="DN122" s="899"/>
      <c r="DO122" s="899"/>
      <c r="DP122" s="899"/>
      <c r="DQ122" s="899" t="s">
        <v>126</v>
      </c>
      <c r="DR122" s="899"/>
      <c r="DS122" s="899"/>
      <c r="DT122" s="899"/>
      <c r="DU122" s="899"/>
      <c r="DV122" s="876" t="s">
        <v>126</v>
      </c>
      <c r="DW122" s="876"/>
      <c r="DX122" s="876"/>
      <c r="DY122" s="876"/>
      <c r="DZ122" s="877"/>
    </row>
    <row r="123" spans="1:130" s="247" customFormat="1" ht="26.25" customHeight="1">
      <c r="A123" s="902"/>
      <c r="B123" s="903"/>
      <c r="C123" s="906" t="s">
        <v>448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126</v>
      </c>
      <c r="AG123" s="862"/>
      <c r="AH123" s="862"/>
      <c r="AI123" s="862"/>
      <c r="AJ123" s="863"/>
      <c r="AK123" s="864" t="s">
        <v>126</v>
      </c>
      <c r="AL123" s="862"/>
      <c r="AM123" s="862"/>
      <c r="AN123" s="862"/>
      <c r="AO123" s="863"/>
      <c r="AP123" s="909" t="s">
        <v>126</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463</v>
      </c>
      <c r="BP123" s="963"/>
      <c r="BQ123" s="917">
        <v>14862884</v>
      </c>
      <c r="BR123" s="918"/>
      <c r="BS123" s="918"/>
      <c r="BT123" s="918"/>
      <c r="BU123" s="918"/>
      <c r="BV123" s="918">
        <v>15384890</v>
      </c>
      <c r="BW123" s="918"/>
      <c r="BX123" s="918"/>
      <c r="BY123" s="918"/>
      <c r="BZ123" s="918"/>
      <c r="CA123" s="918">
        <v>16022834</v>
      </c>
      <c r="CB123" s="918"/>
      <c r="CC123" s="918"/>
      <c r="CD123" s="918"/>
      <c r="CE123" s="918"/>
      <c r="CF123" s="828"/>
      <c r="CG123" s="829"/>
      <c r="CH123" s="829"/>
      <c r="CI123" s="829"/>
      <c r="CJ123" s="919"/>
      <c r="CK123" s="954"/>
      <c r="CL123" s="940"/>
      <c r="CM123" s="940"/>
      <c r="CN123" s="940"/>
      <c r="CO123" s="941"/>
      <c r="CP123" s="920" t="s">
        <v>464</v>
      </c>
      <c r="CQ123" s="921"/>
      <c r="CR123" s="921"/>
      <c r="CS123" s="921"/>
      <c r="CT123" s="921"/>
      <c r="CU123" s="921"/>
      <c r="CV123" s="921"/>
      <c r="CW123" s="921"/>
      <c r="CX123" s="921"/>
      <c r="CY123" s="921"/>
      <c r="CZ123" s="921"/>
      <c r="DA123" s="921"/>
      <c r="DB123" s="921"/>
      <c r="DC123" s="921"/>
      <c r="DD123" s="921"/>
      <c r="DE123" s="921"/>
      <c r="DF123" s="922"/>
      <c r="DG123" s="861" t="s">
        <v>126</v>
      </c>
      <c r="DH123" s="862"/>
      <c r="DI123" s="862"/>
      <c r="DJ123" s="862"/>
      <c r="DK123" s="863"/>
      <c r="DL123" s="864" t="s">
        <v>126</v>
      </c>
      <c r="DM123" s="862"/>
      <c r="DN123" s="862"/>
      <c r="DO123" s="862"/>
      <c r="DP123" s="863"/>
      <c r="DQ123" s="864" t="s">
        <v>126</v>
      </c>
      <c r="DR123" s="862"/>
      <c r="DS123" s="862"/>
      <c r="DT123" s="862"/>
      <c r="DU123" s="863"/>
      <c r="DV123" s="909" t="s">
        <v>405</v>
      </c>
      <c r="DW123" s="910"/>
      <c r="DX123" s="910"/>
      <c r="DY123" s="910"/>
      <c r="DZ123" s="911"/>
    </row>
    <row r="124" spans="1:130" s="247" customFormat="1" ht="26.25" customHeight="1" thickBot="1">
      <c r="A124" s="902"/>
      <c r="B124" s="903"/>
      <c r="C124" s="906" t="s">
        <v>451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126</v>
      </c>
      <c r="AB124" s="862"/>
      <c r="AC124" s="862"/>
      <c r="AD124" s="862"/>
      <c r="AE124" s="863"/>
      <c r="AF124" s="864" t="s">
        <v>126</v>
      </c>
      <c r="AG124" s="862"/>
      <c r="AH124" s="862"/>
      <c r="AI124" s="862"/>
      <c r="AJ124" s="863"/>
      <c r="AK124" s="864" t="s">
        <v>126</v>
      </c>
      <c r="AL124" s="862"/>
      <c r="AM124" s="862"/>
      <c r="AN124" s="862"/>
      <c r="AO124" s="863"/>
      <c r="AP124" s="909" t="s">
        <v>126</v>
      </c>
      <c r="AQ124" s="910"/>
      <c r="AR124" s="910"/>
      <c r="AS124" s="910"/>
      <c r="AT124" s="911"/>
      <c r="AU124" s="912" t="s">
        <v>465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126</v>
      </c>
      <c r="BR124" s="916"/>
      <c r="BS124" s="916"/>
      <c r="BT124" s="916"/>
      <c r="BU124" s="916"/>
      <c r="BV124" s="916" t="s">
        <v>126</v>
      </c>
      <c r="BW124" s="916"/>
      <c r="BX124" s="916"/>
      <c r="BY124" s="916"/>
      <c r="BZ124" s="916"/>
      <c r="CA124" s="916" t="s">
        <v>126</v>
      </c>
      <c r="CB124" s="916"/>
      <c r="CC124" s="916"/>
      <c r="CD124" s="916"/>
      <c r="CE124" s="916"/>
      <c r="CF124" s="806"/>
      <c r="CG124" s="807"/>
      <c r="CH124" s="807"/>
      <c r="CI124" s="807"/>
      <c r="CJ124" s="947"/>
      <c r="CK124" s="955"/>
      <c r="CL124" s="955"/>
      <c r="CM124" s="955"/>
      <c r="CN124" s="955"/>
      <c r="CO124" s="956"/>
      <c r="CP124" s="920" t="s">
        <v>466</v>
      </c>
      <c r="CQ124" s="921"/>
      <c r="CR124" s="921"/>
      <c r="CS124" s="921"/>
      <c r="CT124" s="921"/>
      <c r="CU124" s="921"/>
      <c r="CV124" s="921"/>
      <c r="CW124" s="921"/>
      <c r="CX124" s="921"/>
      <c r="CY124" s="921"/>
      <c r="CZ124" s="921"/>
      <c r="DA124" s="921"/>
      <c r="DB124" s="921"/>
      <c r="DC124" s="921"/>
      <c r="DD124" s="921"/>
      <c r="DE124" s="921"/>
      <c r="DF124" s="922"/>
      <c r="DG124" s="844" t="s">
        <v>126</v>
      </c>
      <c r="DH124" s="845"/>
      <c r="DI124" s="845"/>
      <c r="DJ124" s="845"/>
      <c r="DK124" s="846"/>
      <c r="DL124" s="847" t="s">
        <v>126</v>
      </c>
      <c r="DM124" s="845"/>
      <c r="DN124" s="845"/>
      <c r="DO124" s="845"/>
      <c r="DP124" s="846"/>
      <c r="DQ124" s="847" t="s">
        <v>126</v>
      </c>
      <c r="DR124" s="845"/>
      <c r="DS124" s="845"/>
      <c r="DT124" s="845"/>
      <c r="DU124" s="846"/>
      <c r="DV124" s="933" t="s">
        <v>126</v>
      </c>
      <c r="DW124" s="934"/>
      <c r="DX124" s="934"/>
      <c r="DY124" s="934"/>
      <c r="DZ124" s="935"/>
    </row>
    <row r="125" spans="1:130" s="247" customFormat="1" ht="26.25" customHeight="1">
      <c r="A125" s="902"/>
      <c r="B125" s="903"/>
      <c r="C125" s="906" t="s">
        <v>453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126</v>
      </c>
      <c r="AB125" s="862"/>
      <c r="AC125" s="862"/>
      <c r="AD125" s="862"/>
      <c r="AE125" s="863"/>
      <c r="AF125" s="864" t="s">
        <v>405</v>
      </c>
      <c r="AG125" s="862"/>
      <c r="AH125" s="862"/>
      <c r="AI125" s="862"/>
      <c r="AJ125" s="863"/>
      <c r="AK125" s="864" t="s">
        <v>126</v>
      </c>
      <c r="AL125" s="862"/>
      <c r="AM125" s="862"/>
      <c r="AN125" s="862"/>
      <c r="AO125" s="863"/>
      <c r="AP125" s="909" t="s">
        <v>126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467</v>
      </c>
      <c r="CL125" s="937"/>
      <c r="CM125" s="937"/>
      <c r="CN125" s="937"/>
      <c r="CO125" s="938"/>
      <c r="CP125" s="945" t="s">
        <v>468</v>
      </c>
      <c r="CQ125" s="890"/>
      <c r="CR125" s="890"/>
      <c r="CS125" s="890"/>
      <c r="CT125" s="890"/>
      <c r="CU125" s="890"/>
      <c r="CV125" s="890"/>
      <c r="CW125" s="890"/>
      <c r="CX125" s="890"/>
      <c r="CY125" s="890"/>
      <c r="CZ125" s="890"/>
      <c r="DA125" s="890"/>
      <c r="DB125" s="890"/>
      <c r="DC125" s="890"/>
      <c r="DD125" s="890"/>
      <c r="DE125" s="890"/>
      <c r="DF125" s="891"/>
      <c r="DG125" s="946" t="s">
        <v>126</v>
      </c>
      <c r="DH125" s="927"/>
      <c r="DI125" s="927"/>
      <c r="DJ125" s="927"/>
      <c r="DK125" s="927"/>
      <c r="DL125" s="927" t="s">
        <v>126</v>
      </c>
      <c r="DM125" s="927"/>
      <c r="DN125" s="927"/>
      <c r="DO125" s="927"/>
      <c r="DP125" s="927"/>
      <c r="DQ125" s="927" t="s">
        <v>126</v>
      </c>
      <c r="DR125" s="927"/>
      <c r="DS125" s="927"/>
      <c r="DT125" s="927"/>
      <c r="DU125" s="927"/>
      <c r="DV125" s="928" t="s">
        <v>126</v>
      </c>
      <c r="DW125" s="928"/>
      <c r="DX125" s="928"/>
      <c r="DY125" s="928"/>
      <c r="DZ125" s="929"/>
    </row>
    <row r="126" spans="1:130" s="247" customFormat="1" ht="26.25" customHeight="1" thickBot="1">
      <c r="A126" s="902"/>
      <c r="B126" s="903"/>
      <c r="C126" s="906" t="s">
        <v>455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126</v>
      </c>
      <c r="AB126" s="862"/>
      <c r="AC126" s="862"/>
      <c r="AD126" s="862"/>
      <c r="AE126" s="863"/>
      <c r="AF126" s="864" t="s">
        <v>126</v>
      </c>
      <c r="AG126" s="862"/>
      <c r="AH126" s="862"/>
      <c r="AI126" s="862"/>
      <c r="AJ126" s="863"/>
      <c r="AK126" s="864" t="s">
        <v>126</v>
      </c>
      <c r="AL126" s="862"/>
      <c r="AM126" s="862"/>
      <c r="AN126" s="862"/>
      <c r="AO126" s="863"/>
      <c r="AP126" s="909" t="s">
        <v>126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469</v>
      </c>
      <c r="CQ126" s="832"/>
      <c r="CR126" s="832"/>
      <c r="CS126" s="832"/>
      <c r="CT126" s="832"/>
      <c r="CU126" s="832"/>
      <c r="CV126" s="832"/>
      <c r="CW126" s="832"/>
      <c r="CX126" s="832"/>
      <c r="CY126" s="832"/>
      <c r="CZ126" s="832"/>
      <c r="DA126" s="832"/>
      <c r="DB126" s="832"/>
      <c r="DC126" s="832"/>
      <c r="DD126" s="832"/>
      <c r="DE126" s="832"/>
      <c r="DF126" s="833"/>
      <c r="DG126" s="898" t="s">
        <v>126</v>
      </c>
      <c r="DH126" s="899"/>
      <c r="DI126" s="899"/>
      <c r="DJ126" s="899"/>
      <c r="DK126" s="899"/>
      <c r="DL126" s="899" t="s">
        <v>126</v>
      </c>
      <c r="DM126" s="899"/>
      <c r="DN126" s="899"/>
      <c r="DO126" s="899"/>
      <c r="DP126" s="899"/>
      <c r="DQ126" s="899" t="s">
        <v>126</v>
      </c>
      <c r="DR126" s="899"/>
      <c r="DS126" s="899"/>
      <c r="DT126" s="899"/>
      <c r="DU126" s="899"/>
      <c r="DV126" s="876" t="s">
        <v>126</v>
      </c>
      <c r="DW126" s="876"/>
      <c r="DX126" s="876"/>
      <c r="DY126" s="876"/>
      <c r="DZ126" s="877"/>
    </row>
    <row r="127" spans="1:130" s="247" customFormat="1" ht="26.25" customHeight="1">
      <c r="A127" s="904"/>
      <c r="B127" s="905"/>
      <c r="C127" s="923" t="s">
        <v>470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7888</v>
      </c>
      <c r="AB127" s="862"/>
      <c r="AC127" s="862"/>
      <c r="AD127" s="862"/>
      <c r="AE127" s="863"/>
      <c r="AF127" s="864">
        <v>8332</v>
      </c>
      <c r="AG127" s="862"/>
      <c r="AH127" s="862"/>
      <c r="AI127" s="862"/>
      <c r="AJ127" s="863"/>
      <c r="AK127" s="864">
        <v>6149</v>
      </c>
      <c r="AL127" s="862"/>
      <c r="AM127" s="862"/>
      <c r="AN127" s="862"/>
      <c r="AO127" s="863"/>
      <c r="AP127" s="909">
        <v>0.1</v>
      </c>
      <c r="AQ127" s="910"/>
      <c r="AR127" s="910"/>
      <c r="AS127" s="910"/>
      <c r="AT127" s="911"/>
      <c r="AU127" s="283"/>
      <c r="AV127" s="283"/>
      <c r="AW127" s="283"/>
      <c r="AX127" s="926" t="s">
        <v>471</v>
      </c>
      <c r="AY127" s="894"/>
      <c r="AZ127" s="894"/>
      <c r="BA127" s="894"/>
      <c r="BB127" s="894"/>
      <c r="BC127" s="894"/>
      <c r="BD127" s="894"/>
      <c r="BE127" s="895"/>
      <c r="BF127" s="893" t="s">
        <v>472</v>
      </c>
      <c r="BG127" s="894"/>
      <c r="BH127" s="894"/>
      <c r="BI127" s="894"/>
      <c r="BJ127" s="894"/>
      <c r="BK127" s="894"/>
      <c r="BL127" s="895"/>
      <c r="BM127" s="893" t="s">
        <v>473</v>
      </c>
      <c r="BN127" s="894"/>
      <c r="BO127" s="894"/>
      <c r="BP127" s="894"/>
      <c r="BQ127" s="894"/>
      <c r="BR127" s="894"/>
      <c r="BS127" s="895"/>
      <c r="BT127" s="893" t="s">
        <v>474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475</v>
      </c>
      <c r="CQ127" s="832"/>
      <c r="CR127" s="832"/>
      <c r="CS127" s="832"/>
      <c r="CT127" s="832"/>
      <c r="CU127" s="832"/>
      <c r="CV127" s="832"/>
      <c r="CW127" s="832"/>
      <c r="CX127" s="832"/>
      <c r="CY127" s="832"/>
      <c r="CZ127" s="832"/>
      <c r="DA127" s="832"/>
      <c r="DB127" s="832"/>
      <c r="DC127" s="832"/>
      <c r="DD127" s="832"/>
      <c r="DE127" s="832"/>
      <c r="DF127" s="833"/>
      <c r="DG127" s="898" t="s">
        <v>126</v>
      </c>
      <c r="DH127" s="899"/>
      <c r="DI127" s="899"/>
      <c r="DJ127" s="899"/>
      <c r="DK127" s="899"/>
      <c r="DL127" s="899" t="s">
        <v>126</v>
      </c>
      <c r="DM127" s="899"/>
      <c r="DN127" s="899"/>
      <c r="DO127" s="899"/>
      <c r="DP127" s="899"/>
      <c r="DQ127" s="899" t="s">
        <v>126</v>
      </c>
      <c r="DR127" s="899"/>
      <c r="DS127" s="899"/>
      <c r="DT127" s="899"/>
      <c r="DU127" s="899"/>
      <c r="DV127" s="876" t="s">
        <v>405</v>
      </c>
      <c r="DW127" s="876"/>
      <c r="DX127" s="876"/>
      <c r="DY127" s="876"/>
      <c r="DZ127" s="877"/>
    </row>
    <row r="128" spans="1:130" s="247" customFormat="1" ht="26.25" customHeight="1" thickBot="1">
      <c r="A128" s="878" t="s">
        <v>476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477</v>
      </c>
      <c r="X128" s="880"/>
      <c r="Y128" s="880"/>
      <c r="Z128" s="881"/>
      <c r="AA128" s="882">
        <v>57737</v>
      </c>
      <c r="AB128" s="883"/>
      <c r="AC128" s="883"/>
      <c r="AD128" s="883"/>
      <c r="AE128" s="884"/>
      <c r="AF128" s="885">
        <v>61007</v>
      </c>
      <c r="AG128" s="883"/>
      <c r="AH128" s="883"/>
      <c r="AI128" s="883"/>
      <c r="AJ128" s="884"/>
      <c r="AK128" s="885">
        <v>56621</v>
      </c>
      <c r="AL128" s="883"/>
      <c r="AM128" s="883"/>
      <c r="AN128" s="883"/>
      <c r="AO128" s="884"/>
      <c r="AP128" s="886"/>
      <c r="AQ128" s="887"/>
      <c r="AR128" s="887"/>
      <c r="AS128" s="887"/>
      <c r="AT128" s="888"/>
      <c r="AU128" s="283"/>
      <c r="AV128" s="283"/>
      <c r="AW128" s="283"/>
      <c r="AX128" s="889" t="s">
        <v>478</v>
      </c>
      <c r="AY128" s="890"/>
      <c r="AZ128" s="890"/>
      <c r="BA128" s="890"/>
      <c r="BB128" s="890"/>
      <c r="BC128" s="890"/>
      <c r="BD128" s="890"/>
      <c r="BE128" s="891"/>
      <c r="BF128" s="868" t="s">
        <v>126</v>
      </c>
      <c r="BG128" s="869"/>
      <c r="BH128" s="869"/>
      <c r="BI128" s="869"/>
      <c r="BJ128" s="869"/>
      <c r="BK128" s="869"/>
      <c r="BL128" s="892"/>
      <c r="BM128" s="868">
        <v>14.33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479</v>
      </c>
      <c r="CQ128" s="810"/>
      <c r="CR128" s="810"/>
      <c r="CS128" s="810"/>
      <c r="CT128" s="810"/>
      <c r="CU128" s="810"/>
      <c r="CV128" s="810"/>
      <c r="CW128" s="810"/>
      <c r="CX128" s="810"/>
      <c r="CY128" s="810"/>
      <c r="CZ128" s="810"/>
      <c r="DA128" s="810"/>
      <c r="DB128" s="810"/>
      <c r="DC128" s="810"/>
      <c r="DD128" s="810"/>
      <c r="DE128" s="810"/>
      <c r="DF128" s="811"/>
      <c r="DG128" s="872" t="s">
        <v>126</v>
      </c>
      <c r="DH128" s="873"/>
      <c r="DI128" s="873"/>
      <c r="DJ128" s="873"/>
      <c r="DK128" s="873"/>
      <c r="DL128" s="873" t="s">
        <v>126</v>
      </c>
      <c r="DM128" s="873"/>
      <c r="DN128" s="873"/>
      <c r="DO128" s="873"/>
      <c r="DP128" s="873"/>
      <c r="DQ128" s="873" t="s">
        <v>126</v>
      </c>
      <c r="DR128" s="873"/>
      <c r="DS128" s="873"/>
      <c r="DT128" s="873"/>
      <c r="DU128" s="873"/>
      <c r="DV128" s="874" t="s">
        <v>126</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480</v>
      </c>
      <c r="X129" s="859"/>
      <c r="Y129" s="859"/>
      <c r="Z129" s="860"/>
      <c r="AA129" s="861">
        <v>6255839</v>
      </c>
      <c r="AB129" s="862"/>
      <c r="AC129" s="862"/>
      <c r="AD129" s="862"/>
      <c r="AE129" s="863"/>
      <c r="AF129" s="864">
        <v>6255748</v>
      </c>
      <c r="AG129" s="862"/>
      <c r="AH129" s="862"/>
      <c r="AI129" s="862"/>
      <c r="AJ129" s="863"/>
      <c r="AK129" s="864">
        <v>6251681</v>
      </c>
      <c r="AL129" s="862"/>
      <c r="AM129" s="862"/>
      <c r="AN129" s="862"/>
      <c r="AO129" s="863"/>
      <c r="AP129" s="865"/>
      <c r="AQ129" s="866"/>
      <c r="AR129" s="866"/>
      <c r="AS129" s="866"/>
      <c r="AT129" s="867"/>
      <c r="AU129" s="285"/>
      <c r="AV129" s="285"/>
      <c r="AW129" s="285"/>
      <c r="AX129" s="831" t="s">
        <v>481</v>
      </c>
      <c r="AY129" s="832"/>
      <c r="AZ129" s="832"/>
      <c r="BA129" s="832"/>
      <c r="BB129" s="832"/>
      <c r="BC129" s="832"/>
      <c r="BD129" s="832"/>
      <c r="BE129" s="833"/>
      <c r="BF129" s="851" t="s">
        <v>126</v>
      </c>
      <c r="BG129" s="852"/>
      <c r="BH129" s="852"/>
      <c r="BI129" s="852"/>
      <c r="BJ129" s="852"/>
      <c r="BK129" s="852"/>
      <c r="BL129" s="853"/>
      <c r="BM129" s="851">
        <v>19.329999999999998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483</v>
      </c>
      <c r="X130" s="859"/>
      <c r="Y130" s="859"/>
      <c r="Z130" s="860"/>
      <c r="AA130" s="861">
        <v>723740</v>
      </c>
      <c r="AB130" s="862"/>
      <c r="AC130" s="862"/>
      <c r="AD130" s="862"/>
      <c r="AE130" s="863"/>
      <c r="AF130" s="864">
        <v>720777</v>
      </c>
      <c r="AG130" s="862"/>
      <c r="AH130" s="862"/>
      <c r="AI130" s="862"/>
      <c r="AJ130" s="863"/>
      <c r="AK130" s="864">
        <v>716979</v>
      </c>
      <c r="AL130" s="862"/>
      <c r="AM130" s="862"/>
      <c r="AN130" s="862"/>
      <c r="AO130" s="863"/>
      <c r="AP130" s="865"/>
      <c r="AQ130" s="866"/>
      <c r="AR130" s="866"/>
      <c r="AS130" s="866"/>
      <c r="AT130" s="867"/>
      <c r="AU130" s="285"/>
      <c r="AV130" s="285"/>
      <c r="AW130" s="285"/>
      <c r="AX130" s="831" t="s">
        <v>484</v>
      </c>
      <c r="AY130" s="832"/>
      <c r="AZ130" s="832"/>
      <c r="BA130" s="832"/>
      <c r="BB130" s="832"/>
      <c r="BC130" s="832"/>
      <c r="BD130" s="832"/>
      <c r="BE130" s="833"/>
      <c r="BF130" s="834">
        <v>6.5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485</v>
      </c>
      <c r="X131" s="842"/>
      <c r="Y131" s="842"/>
      <c r="Z131" s="843"/>
      <c r="AA131" s="844">
        <v>5532099</v>
      </c>
      <c r="AB131" s="845"/>
      <c r="AC131" s="845"/>
      <c r="AD131" s="845"/>
      <c r="AE131" s="846"/>
      <c r="AF131" s="847">
        <v>5534971</v>
      </c>
      <c r="AG131" s="845"/>
      <c r="AH131" s="845"/>
      <c r="AI131" s="845"/>
      <c r="AJ131" s="846"/>
      <c r="AK131" s="847">
        <v>5534702</v>
      </c>
      <c r="AL131" s="845"/>
      <c r="AM131" s="845"/>
      <c r="AN131" s="845"/>
      <c r="AO131" s="846"/>
      <c r="AP131" s="848"/>
      <c r="AQ131" s="849"/>
      <c r="AR131" s="849"/>
      <c r="AS131" s="849"/>
      <c r="AT131" s="850"/>
      <c r="AU131" s="285"/>
      <c r="AV131" s="285"/>
      <c r="AW131" s="285"/>
      <c r="AX131" s="809" t="s">
        <v>486</v>
      </c>
      <c r="AY131" s="810"/>
      <c r="AZ131" s="810"/>
      <c r="BA131" s="810"/>
      <c r="BB131" s="810"/>
      <c r="BC131" s="810"/>
      <c r="BD131" s="810"/>
      <c r="BE131" s="811"/>
      <c r="BF131" s="812" t="s">
        <v>126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487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488</v>
      </c>
      <c r="W132" s="822"/>
      <c r="X132" s="822"/>
      <c r="Y132" s="822"/>
      <c r="Z132" s="823"/>
      <c r="AA132" s="824">
        <v>6.5803233089999997</v>
      </c>
      <c r="AB132" s="825"/>
      <c r="AC132" s="825"/>
      <c r="AD132" s="825"/>
      <c r="AE132" s="826"/>
      <c r="AF132" s="827">
        <v>6.610531473</v>
      </c>
      <c r="AG132" s="825"/>
      <c r="AH132" s="825"/>
      <c r="AI132" s="825"/>
      <c r="AJ132" s="826"/>
      <c r="AK132" s="827">
        <v>6.5942845700000001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489</v>
      </c>
      <c r="W133" s="801"/>
      <c r="X133" s="801"/>
      <c r="Y133" s="801"/>
      <c r="Z133" s="802"/>
      <c r="AA133" s="803">
        <v>6.9</v>
      </c>
      <c r="AB133" s="804"/>
      <c r="AC133" s="804"/>
      <c r="AD133" s="804"/>
      <c r="AE133" s="805"/>
      <c r="AF133" s="803">
        <v>6.6</v>
      </c>
      <c r="AG133" s="804"/>
      <c r="AH133" s="804"/>
      <c r="AI133" s="804"/>
      <c r="AJ133" s="805"/>
      <c r="AK133" s="803">
        <v>6.5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1NXxMa4bhJBFHTCfncR2vR57kpIRp29V22oNQL6YzA4IortH86DwThQFa+hmHMy5P2eyZutHdIdoz47JN5gjWQ==" saltValue="NJRAZIaPiy2ADkn91bGT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copies="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2HUqgv5BxsZ7ewKwUPR2fjKejBG2iaOoz5NJdT5AIdenIJ8dSjQfWI7947TnGKu7QZuF7K+jVLiEqhcXpbvFcA==" saltValue="5OZKInjSmNxvRduT8jqzKw==" spinCount="100000" sheet="1" objects="1" scenarios="1"/>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jx6cWDABhE/tpTgfJUEBfAFeVdSttMwR30wkme6wzu+IXALVw8PHX2AcbvsOUHz8H0r8UV9FbgHXkGL4CxDrQ==" saltValue="GJXFSS2GMGdZGmjyCbVD2Q==" spinCount="100000" sheet="1" objects="1" scenarios="1"/>
  <dataConsolidate/>
  <phoneticPr fontId="2"/>
  <printOptions horizontalCentered="1" verticalCentered="1"/>
  <pageMargins left="0" right="0" top="0" bottom="0" header="0" footer="0"/>
  <pageSetup paperSize="9" scale="33" orientation="portrait" copies="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493</v>
      </c>
      <c r="AP7" s="304"/>
      <c r="AQ7" s="305" t="s">
        <v>494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495</v>
      </c>
      <c r="AQ8" s="311" t="s">
        <v>496</v>
      </c>
      <c r="AR8" s="312" t="s">
        <v>497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498</v>
      </c>
      <c r="AL9" s="1231"/>
      <c r="AM9" s="1231"/>
      <c r="AN9" s="1232"/>
      <c r="AO9" s="313">
        <v>1490525</v>
      </c>
      <c r="AP9" s="313">
        <v>73876</v>
      </c>
      <c r="AQ9" s="314">
        <v>90613</v>
      </c>
      <c r="AR9" s="315">
        <v>-18.5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499</v>
      </c>
      <c r="AL10" s="1231"/>
      <c r="AM10" s="1231"/>
      <c r="AN10" s="1232"/>
      <c r="AO10" s="316">
        <v>87024</v>
      </c>
      <c r="AP10" s="316">
        <v>4313</v>
      </c>
      <c r="AQ10" s="317">
        <v>7525</v>
      </c>
      <c r="AR10" s="318">
        <v>-42.7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500</v>
      </c>
      <c r="AL11" s="1231"/>
      <c r="AM11" s="1231"/>
      <c r="AN11" s="1232"/>
      <c r="AO11" s="316">
        <v>279443</v>
      </c>
      <c r="AP11" s="316">
        <v>13850</v>
      </c>
      <c r="AQ11" s="317">
        <v>9582</v>
      </c>
      <c r="AR11" s="318">
        <v>44.5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501</v>
      </c>
      <c r="AL12" s="1231"/>
      <c r="AM12" s="1231"/>
      <c r="AN12" s="1232"/>
      <c r="AO12" s="316" t="s">
        <v>502</v>
      </c>
      <c r="AP12" s="316" t="s">
        <v>502</v>
      </c>
      <c r="AQ12" s="317">
        <v>1356</v>
      </c>
      <c r="AR12" s="318" t="s">
        <v>502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503</v>
      </c>
      <c r="AL13" s="1231"/>
      <c r="AM13" s="1231"/>
      <c r="AN13" s="1232"/>
      <c r="AO13" s="316" t="s">
        <v>502</v>
      </c>
      <c r="AP13" s="316" t="s">
        <v>502</v>
      </c>
      <c r="AQ13" s="317">
        <v>2</v>
      </c>
      <c r="AR13" s="318" t="s">
        <v>502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504</v>
      </c>
      <c r="AL14" s="1231"/>
      <c r="AM14" s="1231"/>
      <c r="AN14" s="1232"/>
      <c r="AO14" s="316">
        <v>100461</v>
      </c>
      <c r="AP14" s="316">
        <v>4979</v>
      </c>
      <c r="AQ14" s="317">
        <v>4182</v>
      </c>
      <c r="AR14" s="318">
        <v>19.100000000000001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505</v>
      </c>
      <c r="AL15" s="1231"/>
      <c r="AM15" s="1231"/>
      <c r="AN15" s="1232"/>
      <c r="AO15" s="316">
        <v>198872</v>
      </c>
      <c r="AP15" s="316">
        <v>9857</v>
      </c>
      <c r="AQ15" s="317">
        <v>2331</v>
      </c>
      <c r="AR15" s="318">
        <v>322.89999999999998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506</v>
      </c>
      <c r="AL16" s="1234"/>
      <c r="AM16" s="1234"/>
      <c r="AN16" s="1235"/>
      <c r="AO16" s="316">
        <v>-169593</v>
      </c>
      <c r="AP16" s="316">
        <v>-8406</v>
      </c>
      <c r="AQ16" s="317">
        <v>-8270</v>
      </c>
      <c r="AR16" s="318">
        <v>1.6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1986732</v>
      </c>
      <c r="AP17" s="316">
        <v>98470</v>
      </c>
      <c r="AQ17" s="317">
        <v>107322</v>
      </c>
      <c r="AR17" s="318">
        <v>-8.1999999999999993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511</v>
      </c>
      <c r="AL21" s="1228"/>
      <c r="AM21" s="1228"/>
      <c r="AN21" s="1229"/>
      <c r="AO21" s="328">
        <v>9.3699999999999992</v>
      </c>
      <c r="AP21" s="329">
        <v>10.18</v>
      </c>
      <c r="AQ21" s="330">
        <v>-0.81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512</v>
      </c>
      <c r="AL22" s="1228"/>
      <c r="AM22" s="1228"/>
      <c r="AN22" s="1229"/>
      <c r="AO22" s="333">
        <v>95.3</v>
      </c>
      <c r="AP22" s="334">
        <v>97.7</v>
      </c>
      <c r="AQ22" s="335">
        <v>-2.4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493</v>
      </c>
      <c r="AP30" s="304"/>
      <c r="AQ30" s="305" t="s">
        <v>494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495</v>
      </c>
      <c r="AQ31" s="311" t="s">
        <v>496</v>
      </c>
      <c r="AR31" s="312" t="s">
        <v>497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516</v>
      </c>
      <c r="AL32" s="1219"/>
      <c r="AM32" s="1219"/>
      <c r="AN32" s="1220"/>
      <c r="AO32" s="343">
        <v>999576</v>
      </c>
      <c r="AP32" s="343">
        <v>49543</v>
      </c>
      <c r="AQ32" s="344">
        <v>67619</v>
      </c>
      <c r="AR32" s="345">
        <v>-26.7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517</v>
      </c>
      <c r="AL33" s="1219"/>
      <c r="AM33" s="1219"/>
      <c r="AN33" s="1220"/>
      <c r="AO33" s="343" t="s">
        <v>502</v>
      </c>
      <c r="AP33" s="343" t="s">
        <v>502</v>
      </c>
      <c r="AQ33" s="344" t="s">
        <v>502</v>
      </c>
      <c r="AR33" s="345" t="s">
        <v>502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518</v>
      </c>
      <c r="AL34" s="1219"/>
      <c r="AM34" s="1219"/>
      <c r="AN34" s="1220"/>
      <c r="AO34" s="343" t="s">
        <v>502</v>
      </c>
      <c r="AP34" s="343" t="s">
        <v>502</v>
      </c>
      <c r="AQ34" s="344">
        <v>3</v>
      </c>
      <c r="AR34" s="345" t="s">
        <v>502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519</v>
      </c>
      <c r="AL35" s="1219"/>
      <c r="AM35" s="1219"/>
      <c r="AN35" s="1220"/>
      <c r="AO35" s="343">
        <v>102735</v>
      </c>
      <c r="AP35" s="343">
        <v>5092</v>
      </c>
      <c r="AQ35" s="344">
        <v>17835</v>
      </c>
      <c r="AR35" s="345">
        <v>-71.400000000000006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520</v>
      </c>
      <c r="AL36" s="1219"/>
      <c r="AM36" s="1219"/>
      <c r="AN36" s="1220"/>
      <c r="AO36" s="343">
        <v>30099</v>
      </c>
      <c r="AP36" s="343">
        <v>1492</v>
      </c>
      <c r="AQ36" s="344">
        <v>2401</v>
      </c>
      <c r="AR36" s="345">
        <v>-37.9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521</v>
      </c>
      <c r="AL37" s="1219"/>
      <c r="AM37" s="1219"/>
      <c r="AN37" s="1220"/>
      <c r="AO37" s="343">
        <v>6149</v>
      </c>
      <c r="AP37" s="343">
        <v>305</v>
      </c>
      <c r="AQ37" s="344">
        <v>732</v>
      </c>
      <c r="AR37" s="345">
        <v>-58.3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522</v>
      </c>
      <c r="AL38" s="1222"/>
      <c r="AM38" s="1222"/>
      <c r="AN38" s="1223"/>
      <c r="AO38" s="346">
        <v>15</v>
      </c>
      <c r="AP38" s="346">
        <v>1</v>
      </c>
      <c r="AQ38" s="347">
        <v>5</v>
      </c>
      <c r="AR38" s="335">
        <v>-80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523</v>
      </c>
      <c r="AL39" s="1222"/>
      <c r="AM39" s="1222"/>
      <c r="AN39" s="1223"/>
      <c r="AO39" s="343">
        <v>-56621</v>
      </c>
      <c r="AP39" s="343">
        <v>-2806</v>
      </c>
      <c r="AQ39" s="344">
        <v>-3806</v>
      </c>
      <c r="AR39" s="345">
        <v>-26.3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524</v>
      </c>
      <c r="AL40" s="1219"/>
      <c r="AM40" s="1219"/>
      <c r="AN40" s="1220"/>
      <c r="AO40" s="343">
        <v>-716979</v>
      </c>
      <c r="AP40" s="343">
        <v>-35536</v>
      </c>
      <c r="AQ40" s="344">
        <v>-59049</v>
      </c>
      <c r="AR40" s="345">
        <v>-39.799999999999997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293</v>
      </c>
      <c r="AL41" s="1225"/>
      <c r="AM41" s="1225"/>
      <c r="AN41" s="1226"/>
      <c r="AO41" s="343">
        <v>364974</v>
      </c>
      <c r="AP41" s="343">
        <v>18090</v>
      </c>
      <c r="AQ41" s="344">
        <v>25740</v>
      </c>
      <c r="AR41" s="345">
        <v>-29.7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493</v>
      </c>
      <c r="AN49" s="1213" t="s">
        <v>528</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529</v>
      </c>
      <c r="AO50" s="360" t="s">
        <v>530</v>
      </c>
      <c r="AP50" s="361" t="s">
        <v>531</v>
      </c>
      <c r="AQ50" s="362" t="s">
        <v>532</v>
      </c>
      <c r="AR50" s="363" t="s">
        <v>533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1722514</v>
      </c>
      <c r="AN51" s="365">
        <v>78596</v>
      </c>
      <c r="AO51" s="366">
        <v>-12.6</v>
      </c>
      <c r="AP51" s="367">
        <v>85459</v>
      </c>
      <c r="AQ51" s="368">
        <v>-19.8</v>
      </c>
      <c r="AR51" s="369">
        <v>7.2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775724</v>
      </c>
      <c r="AN52" s="373">
        <v>35395</v>
      </c>
      <c r="AO52" s="374">
        <v>-44.8</v>
      </c>
      <c r="AP52" s="375">
        <v>44378</v>
      </c>
      <c r="AQ52" s="376">
        <v>-2.6</v>
      </c>
      <c r="AR52" s="377">
        <v>-42.2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1184688</v>
      </c>
      <c r="AN53" s="365">
        <v>55017</v>
      </c>
      <c r="AO53" s="366">
        <v>-30</v>
      </c>
      <c r="AP53" s="367">
        <v>83280</v>
      </c>
      <c r="AQ53" s="368">
        <v>-2.5</v>
      </c>
      <c r="AR53" s="369">
        <v>-27.5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646858</v>
      </c>
      <c r="AN54" s="373">
        <v>30040</v>
      </c>
      <c r="AO54" s="374">
        <v>-15.1</v>
      </c>
      <c r="AP54" s="375">
        <v>43123</v>
      </c>
      <c r="AQ54" s="376">
        <v>-2.8</v>
      </c>
      <c r="AR54" s="377">
        <v>-12.3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2578483</v>
      </c>
      <c r="AN55" s="365">
        <v>122406</v>
      </c>
      <c r="AO55" s="366">
        <v>122.5</v>
      </c>
      <c r="AP55" s="367">
        <v>88968</v>
      </c>
      <c r="AQ55" s="368">
        <v>6.8</v>
      </c>
      <c r="AR55" s="369">
        <v>115.7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932108</v>
      </c>
      <c r="AN56" s="373">
        <v>44249</v>
      </c>
      <c r="AO56" s="374">
        <v>47.3</v>
      </c>
      <c r="AP56" s="375">
        <v>45482</v>
      </c>
      <c r="AQ56" s="376">
        <v>5.5</v>
      </c>
      <c r="AR56" s="377">
        <v>41.8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2518330</v>
      </c>
      <c r="AN57" s="365">
        <v>122308</v>
      </c>
      <c r="AO57" s="366">
        <v>-0.1</v>
      </c>
      <c r="AP57" s="367">
        <v>85173</v>
      </c>
      <c r="AQ57" s="368">
        <v>-4.3</v>
      </c>
      <c r="AR57" s="369">
        <v>4.2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1100823</v>
      </c>
      <c r="AN58" s="373">
        <v>53464</v>
      </c>
      <c r="AO58" s="374">
        <v>20.8</v>
      </c>
      <c r="AP58" s="375">
        <v>43913</v>
      </c>
      <c r="AQ58" s="376">
        <v>-3.4</v>
      </c>
      <c r="AR58" s="377">
        <v>24.2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2317024</v>
      </c>
      <c r="AN59" s="365">
        <v>114841</v>
      </c>
      <c r="AO59" s="366">
        <v>-6.1</v>
      </c>
      <c r="AP59" s="367">
        <v>94081</v>
      </c>
      <c r="AQ59" s="368">
        <v>10.5</v>
      </c>
      <c r="AR59" s="369">
        <v>-16.600000000000001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1521855</v>
      </c>
      <c r="AN60" s="373">
        <v>75429</v>
      </c>
      <c r="AO60" s="374">
        <v>41.1</v>
      </c>
      <c r="AP60" s="375">
        <v>48949</v>
      </c>
      <c r="AQ60" s="376">
        <v>11.5</v>
      </c>
      <c r="AR60" s="377">
        <v>29.6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2064208</v>
      </c>
      <c r="AN61" s="380">
        <v>98634</v>
      </c>
      <c r="AO61" s="381">
        <v>14.7</v>
      </c>
      <c r="AP61" s="382">
        <v>87392</v>
      </c>
      <c r="AQ61" s="383">
        <v>-1.9</v>
      </c>
      <c r="AR61" s="369">
        <v>16.600000000000001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995474</v>
      </c>
      <c r="AN62" s="373">
        <v>47715</v>
      </c>
      <c r="AO62" s="374">
        <v>9.9</v>
      </c>
      <c r="AP62" s="375">
        <v>45169</v>
      </c>
      <c r="AQ62" s="376">
        <v>1.6</v>
      </c>
      <c r="AR62" s="377">
        <v>8.3000000000000007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4dAD6gOS2VaY/kAH49iEWItwduEdLILIONGaAqrm5gwZBsuC+qFxwvkx780rF/QqFThRfptEM3pCpZmsEC3fbw==" saltValue="bMJ5srvNs+kOK5eILeHf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542</v>
      </c>
    </row>
    <row r="120" spans="125:125" ht="13.5" hidden="1" customHeight="1"/>
    <row r="121" spans="125:125" ht="13.5" hidden="1" customHeight="1">
      <c r="DU121" s="291"/>
    </row>
  </sheetData>
  <sheetProtection algorithmName="SHA-512" hashValue="cfZG8643BaExT8MF6++suTznO7wgA96rTE9tUECk4DVQRSoBSTQCMpdHY61iF9U9e9RJmwMNdP2SwWNB3YLMzQ==" saltValue="DAwRkyb31ySqr5vOvJ7K7w==" spinCount="100000" sheet="1" objects="1" scenarios="1"/>
  <dataConsolidate/>
  <phoneticPr fontId="2"/>
  <printOptions horizontalCentered="1" verticalCentered="1"/>
  <pageMargins left="0" right="0" top="0.19685039370078741" bottom="0" header="0.39370078740157483" footer="0"/>
  <pageSetup paperSize="9" scale="32" orientation="portrait" copies="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543</v>
      </c>
    </row>
  </sheetData>
  <sheetProtection algorithmName="SHA-512" hashValue="1LGjcIJ+TkaSGQ/wxj2Hk5lWsxkqeY6qIj7sI0yCUi/8Ab9DSTLpJ3ulCJz7qiG8lR4WHfIKVy9OZ/PV/CuECg==" saltValue="bxdn9/dEnmTLpF7/GVvsYA==" spinCount="100000" sheet="1" objects="1" scenarios="1"/>
  <dataConsolidate/>
  <phoneticPr fontId="2"/>
  <printOptions horizontalCentered="1" verticalCentered="1"/>
  <pageMargins left="0" right="0" top="0.19685039370078741" bottom="0" header="0.39370078740157483" footer="0"/>
  <pageSetup paperSize="9" scale="32" orientation="portrait" copies="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36" t="s">
        <v>3</v>
      </c>
      <c r="D47" s="1236"/>
      <c r="E47" s="1237"/>
      <c r="F47" s="11">
        <v>31.02</v>
      </c>
      <c r="G47" s="12">
        <v>32.33</v>
      </c>
      <c r="H47" s="12">
        <v>32.31</v>
      </c>
      <c r="I47" s="12">
        <v>32.299999999999997</v>
      </c>
      <c r="J47" s="13">
        <v>35.909999999999997</v>
      </c>
    </row>
    <row r="48" spans="2:10" ht="57.75" customHeight="1">
      <c r="B48" s="14"/>
      <c r="C48" s="1238" t="s">
        <v>4</v>
      </c>
      <c r="D48" s="1238"/>
      <c r="E48" s="1239"/>
      <c r="F48" s="15">
        <v>4.76</v>
      </c>
      <c r="G48" s="16">
        <v>9.61</v>
      </c>
      <c r="H48" s="16">
        <v>9.26</v>
      </c>
      <c r="I48" s="16">
        <v>6.81</v>
      </c>
      <c r="J48" s="17">
        <v>7.22</v>
      </c>
    </row>
    <row r="49" spans="2:10" ht="57.75" customHeight="1" thickBot="1">
      <c r="B49" s="18"/>
      <c r="C49" s="1240" t="s">
        <v>5</v>
      </c>
      <c r="D49" s="1240"/>
      <c r="E49" s="1241"/>
      <c r="F49" s="19">
        <v>2.65</v>
      </c>
      <c r="G49" s="20">
        <v>4.91</v>
      </c>
      <c r="H49" s="20" t="s">
        <v>549</v>
      </c>
      <c r="I49" s="20" t="s">
        <v>550</v>
      </c>
      <c r="J49" s="21">
        <v>3.99</v>
      </c>
    </row>
    <row r="50" spans="2:10" ht="13.5" customHeight="1"/>
  </sheetData>
  <sheetProtection algorithmName="SHA-512" hashValue="JqmgkxIVD1jMRdtZunZBNh0zZhHbNbc0vSBKdtI/UdVchw5rsD/gVGJt+iA4tKfoWA9CepIuOS4EZ90HjrQGqQ==" saltValue="Jx++HqJFs0nC7wKTyP4U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5" orientation="portrait" copies="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2021-10-26T06:51:23Z</cp:lastPrinted>
  <dcterms:modified xsi:type="dcterms:W3CDTF">2021-10-26T06:51:44Z</dcterms:modified>
</cp:coreProperties>
</file>