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8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AF88" i="12" l="1"/>
  <c r="AU63" i="12"/>
  <c r="AP63" i="12"/>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<sst xmlns="http://schemas.openxmlformats.org/spreadsheetml/2006/main" count="1096" uniqueCount="626">
  <si>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</si>
  <si>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</si>
  <si>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</si>
  <si>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</si>
  <si>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</si>
  <si>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</si>
  <si>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</si>
  <si>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</si>
  <si>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</si>
  <si>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</si>
  <si>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</si>
  <si>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</si>
  <si>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</si>
  <si>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</si>
  <si>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</si>
  <si>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</si>
  <si>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</si>
  <si>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</si>
  <si>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</si>
  <si>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</si>
  <si>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</si>
  <si>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</si>
  <si>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</si>
  <si>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</si>
  <si>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</si>
  <si>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</si>
  <si>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</si>
  <si>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</si>
  <si>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</si>
  <si>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</si>
  <si>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</si>
  <si>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</si>
  <si>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</si>
  <si>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</si>
  <si>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</si>
  <si>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</si>
  <si>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</si>
  <si>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</si>
  <si>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</si>
  <si>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</si>
  <si>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</si>
  <si>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</si>
  <si>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</si>
  <si>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</si>
  <si>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</si>
  <si>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</si>
  <si>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</si>
  <si>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</si>
  <si>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</si>
  <si>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</si>
  <si>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</si>
  <si>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</si>
  <si>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</si>
  <si>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</si>
  <si>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</si>
  <si>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</si>
  <si>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</si>
  <si>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</si>
  <si>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</si>
  <si>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</si>
  <si>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</si>
  <si>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</si>
  <si>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</si>
  <si>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</si>
  <si>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</si>
  <si>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</si>
  <si>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</si>
  <si>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</si>
  <si>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</si>
  <si>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</si>
  <si>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</si>
  <si>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</si>
  <si>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</si>
  <si>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</si>
  <si>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</si>
  <si>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</si>
  <si>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</si>
  <si>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</si>
  <si>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</si>
  <si>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</si>
  <si>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</si>
  <si>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</si>
  <si>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</si>
  <si>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</si>
  <si>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</si>
  <si>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</si>
  <si>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</si>
  <si>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</si>
  <si>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</si>
  <si>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</si>
  <si>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</si>
  <si>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</si>
  <si>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</si>
  <si>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</si>
  <si>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</si>
  <si>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</si>
  <si>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</si>
  <si>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</si>
  <si>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</si>
  <si>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</si>
  <si>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</si>
  <si>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</si>
  <si>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</si>
  <si>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</si>
  <si>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</si>
  <si>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</si>
  <si>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</si>
  <si>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</si>
  <si>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</si>
  <si>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</si>
  <si>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</si>
  <si>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</si>
  <si>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</si>
  <si>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</si>
  <si>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</si>
  <si>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</si>
  <si>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</si>
  <si>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</si>
  <si>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</si>
  <si>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</si>
  <si>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</si>
  <si>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</si>
  <si>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</si>
  <si>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</si>
  <si>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</si>
  <si>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</si>
  <si>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</si>
  <si>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</si>
  <si>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</si>
  <si>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</si>
  <si>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</si>
  <si>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</si>
  <si>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</si>
  <si>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</si>
  <si>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</si>
  <si>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</si>
  <si>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</si>
  <si>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</si>
  <si>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</si>
  <si>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</si>
  <si>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</si>
  <si>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</si>
  <si>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</si>
  <si>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</si>
  <si>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</si>
  <si>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</si>
  <si>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</si>
  <si>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</si>
  <si>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</si>
  <si>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</si>
  <si>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</si>
  <si>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</si>
  <si>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</si>
  <si>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</si>
  <si>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</si>
  <si>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</si>
  <si>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</si>
  <si>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</si>
  <si>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</si>
  <si>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</si>
  <si>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</si>
  <si>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</si>
  <si>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</si>
  <si>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</si>
  <si>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</si>
  <si>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</si>
  <si>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</si>
  <si>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</si>
  <si>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</si>
  <si>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</si>
  <si>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</si>
  <si>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</si>
  <si>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</si>
  <si>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</si>
  <si>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</si>
  <si>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</si>
  <si>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</si>
  <si>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</si>
  <si>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</si>
  <si>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</si>
  <si>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</si>
  <si>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</si>
  <si>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</si>
  <si>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</si>
  <si>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</si>
  <si>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</si>
  <si>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</si>
  <si>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</si>
  <si>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</si>
  <si>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</si>
  <si>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</si>
  <si>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</si>
  <si>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</si>
  <si>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</si>
  <si>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</si>
  <si>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</si>
  <si>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</si>
  <si>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</si>
  <si>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</si>
  <si>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</si>
  <si>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</si>
  <si>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</si>
  <si>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</si>
  <si>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</si>
  <si>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</si>
  <si>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</si>
  <si>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</si>
  <si>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</si>
  <si>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</si>
  <si>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</si>
  <si>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</si>
  <si>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鹿児島県出水市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</si>
  <si>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</si>
  <si>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</si>
  <si>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</si>
  <si>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</si>
  <si>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</si>
  <si>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</si>
  <si>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</si>
  <si>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</si>
  <si>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</si>
  <si>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</si>
  <si>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</si>
  <si>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</si>
  <si>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</si>
  <si>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</si>
  <si>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</si>
  <si>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</si>
  <si>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</si>
  <si>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</si>
  <si>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</si>
  <si>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</si>
  <si>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</si>
  <si>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</si>
  <si>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</si>
  <si>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</si>
  <si>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</si>
  <si>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</si>
  <si>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</si>
  <si>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</si>
  <si>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</si>
  <si>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</si>
  <si>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</si>
  <si>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</si>
  <si>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</si>
  <si>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</si>
  <si>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</si>
  <si>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</si>
  <si>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</si>
  <si>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</si>
  <si>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</si>
  <si>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</si>
  <si>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</si>
  <si>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</si>
  <si>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</si>
  <si>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</si>
  <si>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</si>
  <si>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</si>
  <si>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</si>
  <si>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</si>
  <si>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</si>
  <si>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</si>
  <si>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</si>
  <si>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</si>
  <si>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</si>
  <si>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</si>
  <si>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</si>
  <si>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</si>
  <si>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</si>
  <si>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</si>
  <si>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</si>
  <si>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</si>
  <si>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</si>
  <si>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</si>
  <si>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</si>
  <si>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</si>
  <si>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</si>
  <si>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</si>
  <si>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</si>
  <si>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</si>
  <si>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</si>
  <si>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</si>
  <si>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</si>
  <si>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</si>
  <si>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</si>
  <si>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</si>
  <si>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</si>
  <si>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</si>
  <si>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</si>
  <si>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</si>
  <si>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</si>
  <si>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</si>
  <si>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</si>
  <si>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</si>
  <si>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</si>
  <si>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</si>
  <si>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</si>
  <si>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</si>
  <si>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</si>
  <si>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</si>
  <si>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</si>
  <si>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</si>
  <si>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</si>
  <si>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</si>
  <si>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</si>
  <si>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</si>
  <si>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</si>
  <si>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</si>
  <si>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</si>
  <si>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</si>
  <si>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</si>
  <si>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</si>
  <si>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</si>
  <si>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</si>
  <si>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</si>
  <si>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</si>
  <si>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</si>
  <si>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</si>
  <si>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</si>
  <si>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</si>
  <si>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</si>
  <si>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</si>
  <si>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</si>
  <si>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</si>
  <si>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</si>
  <si>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</si>
  <si>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</si>
  <si>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</si>
  <si>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</si>
  <si>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</si>
  <si>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</si>
  <si>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</si>
  <si>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</si>
  <si>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</si>
  <si>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</si>
  <si>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</si>
  <si>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</si>
  <si>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</si>
  <si>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</si>
  <si>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</si>
  <si>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</si>
  <si>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</si>
  <si>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</si>
  <si>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</si>
  <si>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</si>
  <si>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</si>
  <si>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</si>
  <si>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</si>
  <si>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</si>
  <si>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</si>
  <si>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</si>
  <si>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</si>
  <si>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</si>
  <si>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</si>
  <si>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</si>
  <si>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</si>
  <si>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</si>
  <si>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</si>
  <si>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</si>
  <si>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</si>
  <si>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</si>
  <si>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</si>
  <si>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</si>
  <si>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</si>
  <si>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</si>
  <si>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鹿児島県出水市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</si>
  <si>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</si>
  <si>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</si>
  <si>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</si>
  <si>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</si>
  <si>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</si>
  <si>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</si>
  <si>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</si>
  <si>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</si>
  <si>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</si>
  <si>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</si>
  <si>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</si>
  <si>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</si>
  <si>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</si>
  <si>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</si>
  <si>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</si>
  <si>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</si>
  <si>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</si>
  <si>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</si>
  <si>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</si>
  <si>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</si>
  <si>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</si>
  <si>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</si>
  <si>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</si>
  <si>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</si>
  <si>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</si>
  <si>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</si>
  <si>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</si>
  <si>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</si>
  <si>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</si>
  <si>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</si>
  <si>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</si>
  <si>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</si>
  <si>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</si>
  <si>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</si>
  <si>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</si>
  <si>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</si>
  <si>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</si>
  <si>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</si>
  <si>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</si>
  <si>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</si>
  <si>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</si>
  <si>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法適用企業</t>
    <phoneticPr fontId="5"/>
  </si>
  <si>
    <t>地方卸売市場特別会計</t>
    <phoneticPr fontId="5"/>
  </si>
  <si>
    <t>-</t>
    <phoneticPr fontId="5"/>
  </si>
  <si>
    <t>法非適用企業</t>
    <phoneticPr fontId="5"/>
  </si>
  <si>
    <t>下水道特別会計</t>
    <phoneticPr fontId="5"/>
  </si>
  <si>
    <t>法非適用企業</t>
    <phoneticPr fontId="5"/>
  </si>
  <si>
    <t>特定環境保全公共下水道特別会計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</si>
  <si>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</si>
  <si>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</si>
  <si>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</si>
  <si>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</si>
  <si>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</si>
  <si>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</si>
  <si>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</si>
  <si>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</si>
  <si>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</si>
  <si>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</si>
  <si>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</si>
  <si>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</si>
  <si>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</si>
  <si>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</si>
  <si>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</si>
  <si>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</si>
  <si>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</si>
  <si>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</si>
  <si>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</si>
  <si>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</si>
  <si>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</si>
  <si>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</si>
  <si>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</si>
  <si>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</si>
  <si>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</si>
  <si>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</si>
  <si>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</si>
  <si>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</si>
  <si>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</si>
  <si>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</si>
  <si>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</si>
  <si>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</si>
  <si>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</si>
  <si>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</si>
  <si>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</si>
  <si>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</si>
  <si>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</si>
  <si>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</si>
  <si>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</si>
  <si>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</si>
  <si>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</si>
  <si>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</si>
  <si>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</si>
  <si>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</si>
  <si>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</si>
  <si>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</si>
  <si>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</si>
  <si>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</si>
  <si>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</si>
  <si>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</si>
  <si>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</si>
  <si>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</si>
  <si>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</si>
  <si>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</si>
  <si>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</si>
  <si>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</si>
  <si>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</si>
  <si>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</si>
  <si>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</si>
  <si>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</si>
  <si>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</si>
  <si>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</si>
  <si>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</si>
  <si>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</si>
  <si>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</si>
  <si>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</si>
  <si>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</si>
  <si>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</si>
  <si>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</si>
  <si>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</si>
  <si>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</si>
  <si>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</si>
  <si>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</si>
  <si>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</si>
  <si>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</si>
  <si>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</si>
  <si>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</si>
  <si>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</si>
  <si>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</si>
  <si>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</si>
  <si>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</si>
  <si>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</si>
  <si>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</si>
  <si>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</si>
  <si>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</si>
  <si>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</si>
  <si>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</si>
  <si>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</si>
  <si>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</si>
  <si>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</si>
  <si>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</si>
  <si>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</si>
  <si>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</si>
  <si>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</si>
  <si>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</si>
  <si>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</si>
  <si>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</si>
  <si>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</si>
  <si>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</si>
  <si>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</si>
  <si>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</si>
  <si>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</si>
  <si>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</si>
  <si>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</si>
  <si>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</si>
  <si>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</si>
  <si>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</si>
  <si>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</si>
  <si>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</si>
  <si>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</si>
  <si>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</si>
  <si>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</si>
  <si>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</si>
  <si>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</si>
  <si>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</si>
  <si>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</si>
  <si>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</si>
  <si>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</si>
  <si>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</si>
  <si>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</si>
  <si>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</si>
  <si>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</si>
  <si>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</si>
  <si>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</si>
  <si>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</si>
  <si>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</si>
  <si>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</si>
  <si>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</si>
  <si>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</si>
  <si>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</si>
  <si>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</si>
  <si>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</si>
  <si>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</si>
  <si>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</si>
  <si>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</si>
  <si>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</si>
  <si>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</si>
  <si>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</si>
  <si>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</si>
  <si>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</si>
  <si>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</si>
  <si>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</si>
  <si>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</si>
  <si>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</si>
  <si>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</si>
  <si>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</si>
  <si>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</si>
  <si>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</si>
  <si>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</si>
  <si>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</si>
  <si>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</si>
  <si>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</si>
  <si>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</si>
  <si>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</si>
  <si>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</si>
  <si>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</si>
  <si>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</si>
  <si>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</si>
  <si>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</si>
  <si>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</si>
  <si>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</si>
  <si>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</si>
  <si>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</si>
  <si>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2.92</t>
  </si>
  <si>
    <t>水道事業会計</t>
  </si>
  <si>
    <t>一般会計</t>
  </si>
  <si>
    <t>病院事業会計</t>
  </si>
  <si>
    <t>介護保険特別会計</t>
  </si>
  <si>
    <t>下水道特別会計</t>
  </si>
  <si>
    <t>国民健康保険特別会計</t>
  </si>
  <si>
    <t>特定環境保全公共下水道特別会計</t>
  </si>
  <si>
    <t>交通災害共済特別会計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</si>
  <si>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</si>
  <si>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</si>
  <si>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</si>
  <si>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</si>
  <si>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</si>
  <si>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</si>
  <si>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</si>
  <si>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</si>
  <si>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</si>
  <si>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</si>
  <si>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</si>
  <si>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</si>
  <si>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北薩広域行政事務組合</t>
    <rPh sb="0" eb="2">
      <t>ホクサツ</t>
    </rPh>
    <rPh sb="2" eb="4">
      <t>コウイキ</t>
    </rPh>
    <rPh sb="4" eb="6">
      <t>ギョウセイ</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</si>
  <si>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</si>
  <si>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3">
      <t>カゴシマ</t>
    </rPh>
    <rPh sb="3" eb="4">
      <t>ケン</t>
    </rPh>
    <rPh sb="4" eb="6">
      <t>コウキ</t>
    </rPh>
    <rPh sb="6" eb="8">
      <t>コウレイ</t>
    </rPh>
    <rPh sb="8" eb="9">
      <t>シャ</t>
    </rPh>
    <rPh sb="9" eb="11">
      <t>イリョウ</t>
    </rPh>
    <rPh sb="11" eb="13">
      <t>コウイキ</t>
    </rPh>
    <rPh sb="13" eb="15">
      <t>レンゴウ</t>
    </rPh>
    <rPh sb="16" eb="20">
      <t>イッパンカイケイ</t>
    </rPh>
    <phoneticPr fontId="2"/>
  </si>
  <si>
    <t>鹿児島県後期高齢者医療広域連合（特別会計）</t>
    <rPh sb="0" eb="3">
      <t>カゴシマ</t>
    </rPh>
    <rPh sb="3" eb="4">
      <t>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</si>
  <si>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出水市振興基金</t>
    <rPh sb="0" eb="3">
      <t>イズミシ</t>
    </rPh>
    <rPh sb="3" eb="5">
      <t>シンコウ</t>
    </rPh>
    <rPh sb="5" eb="7">
      <t>キキン</t>
    </rPh>
    <phoneticPr fontId="5"/>
  </si>
  <si>
    <t>公共施設整備事業基金</t>
    <rPh sb="0" eb="8">
      <t>コウキョウシセツセイビジギョウ</t>
    </rPh>
    <rPh sb="8" eb="10">
      <t>キキン</t>
    </rPh>
    <phoneticPr fontId="5"/>
  </si>
  <si>
    <t>職員退職手当準備基金</t>
    <rPh sb="0" eb="2">
      <t>ショクイン</t>
    </rPh>
    <rPh sb="2" eb="4">
      <t>タイショク</t>
    </rPh>
    <rPh sb="4" eb="6">
      <t>テアテ</t>
    </rPh>
    <rPh sb="6" eb="8">
      <t>ジュンビ</t>
    </rPh>
    <rPh sb="8" eb="10">
      <t>キキン</t>
    </rPh>
    <phoneticPr fontId="5"/>
  </si>
  <si>
    <t>地域福祉基金</t>
    <rPh sb="0" eb="2">
      <t>チイキ</t>
    </rPh>
    <rPh sb="2" eb="4">
      <t>フクシ</t>
    </rPh>
    <rPh sb="4" eb="6">
      <t>キキン</t>
    </rPh>
    <phoneticPr fontId="5"/>
  </si>
  <si>
    <t>地域経済活性化基金</t>
    <rPh sb="0" eb="2">
      <t>チイキ</t>
    </rPh>
    <rPh sb="2" eb="4">
      <t>ケイザイ</t>
    </rPh>
    <rPh sb="4" eb="7">
      <t>カッセイカ</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</si>
  <si>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</si>
  <si>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</si>
  <si>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</si>
  <si>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</si>
  <si>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</si>
  <si>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</si>
  <si>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</si>
  <si>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</si>
  <si>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</si>
  <si>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</si>
  <si>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</si>
  <si>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</si>
  <si>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</si>
  <si>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</si>
  <si>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</si>
  <si>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</si>
  <si>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</si>
  <si>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公営企業地方債に係る繰入金見込み額及び組合等負担金見込み額の微減に加え、これまで充当可能基金を積立てているため将来負担比率は算出されない。一方で、有形固定資産減価償却率は類似団体よりも高く、上昇傾向にあるが、これは、出水市の施設における建築後３０年以上経過している施設の割合が４８.９％（出水市公共施設白書）となっていることから、全体的に施設の老朽化が進んでいることが要因であると考えられる。今後、公共施設マネジメント計画に基づいた公共施設の適正配置や有効活用の方策を検討することで、老朽化対策に積極的に取り組んでいく。</t>
    <phoneticPr fontId="5"/>
  </si>
  <si>
    <t>公営企業地方債に係る繰入金見込み額及び組合等負担金見込み額の微減に加え、これまで充当可能基金を積立てているため将来負担比率は算出されない。一方で、減少傾向にあった実質公債費比率が平成２９年度より増加傾向にある主な要因としては、新庁舎建設事業等に伴う起債の償還が本格化したことが挙げられる。今後控えている新支所庁舎建設事業やその他の事業についても、事業費の精査や計画的な事業実施に努め、引き続き交付税措置率の高い起債の活用や基金の繰入等も検討し、起債額を抑制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</si>
</sst>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58F6-47B3-A2EE-784C2AB2D4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47299</c:v>
                </c:pt>
                <c:pt idx="1">
                  <c:v>127914</c:v>
                </c:pt>
                <c:pt idx="2">
                  <c:v>81817</c:v>
                </c:pt>
                <c:pt idx="3">
                  <c:v>42685</c:v>
                </c:pt>
                <c:pt idx="4">
                  <c:v>84628</c:v>
                </c:pt>
              </c:numCache>
            </c:numRef>
          </c:val>
          <c:smooth val="0"/>
          <c:extLst>
            <c:ext xmlns:c16="http://schemas.microsoft.com/office/drawing/2014/chart" uri="{C3380CC4-5D6E-409C-BE32-E72D297353CC}">
              <c16:uniqueId val="{00000001-58F6-47B3-A2EE-784C2AB2D4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6.76</c:v>
                </c:pt>
                <c:pt idx="1">
                  <c:v>4.21</c:v>
                </c:pt>
                <c:pt idx="2">
                  <c:v>5.95</c:v>
                </c:pt>
                <c:pt idx="3">
                  <c:v>6.87</c:v>
                </c:pt>
                <c:pt idx="4">
                  <c:v>4.55</c:v>
                </c:pt>
              </c:numCache>
            </c:numRef>
          </c:val>
          <c:extLst>
            <c:ext xmlns:c16="http://schemas.microsoft.com/office/drawing/2014/chart" uri="{C3380CC4-5D6E-409C-BE32-E72D297353CC}">
              <c16:uniqueId val="{00000000-CC51-48F9-B7E2-1D3A982166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45.84</c:v>
                </c:pt>
                <c:pt idx="1">
                  <c:v>50.29</c:v>
                </c:pt>
                <c:pt idx="2">
                  <c:v>52.9</c:v>
                </c:pt>
                <c:pt idx="3">
                  <c:v>53.19</c:v>
                </c:pt>
                <c:pt idx="4">
                  <c:v>52.47</c:v>
                </c:pt>
              </c:numCache>
            </c:numRef>
          </c:val>
          <c:extLst>
            <c:ext xmlns:c16="http://schemas.microsoft.com/office/drawing/2014/chart" uri="{C3380CC4-5D6E-409C-BE32-E72D297353CC}">
              <c16:uniqueId val="{00000001-CC51-48F9-B7E2-1D3A982166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3.71</c:v>
                </c:pt>
                <c:pt idx="1">
                  <c:v>1.68</c:v>
                </c:pt>
                <c:pt idx="2">
                  <c:v>3.88</c:v>
                </c:pt>
                <c:pt idx="3">
                  <c:v>0.91</c:v>
                </c:pt>
                <c:pt idx="4">
                  <c:v>-2.92</c:v>
                </c:pt>
              </c:numCache>
            </c:numRef>
          </c:val>
          <c:smooth val="0"/>
          <c:extLst>
            <c:ext xmlns:c16="http://schemas.microsoft.com/office/drawing/2014/chart" uri="{C3380CC4-5D6E-409C-BE32-E72D297353CC}">
              <c16:uniqueId val="{00000002-CC51-48F9-B7E2-1D3A982166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0-33EF-4353-BA4C-2B798FAEC9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EF-4353-BA4C-2B798FAEC921}"/>
            </c:ext>
          </c:extLst>
        </c:ser>
        <c:ser>
          <c:idx val="2"/>
          <c:order val="2"/>
          <c:tx>
            <c:strRef>
              <c:f>データシート!$A$29</c:f>
              <c:strCache>
                <c:ptCount val="1"/>
                <c:pt idx="0">
                  <c:v>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2-33EF-4353-BA4C-2B798FAEC921}"/>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3-33EF-4353-BA4C-2B798FAEC92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0.57999999999999996</c:v>
                </c:pt>
                <c:pt idx="4">
                  <c:v>#N/A</c:v>
                </c:pt>
                <c:pt idx="5">
                  <c:v>1.02</c:v>
                </c:pt>
                <c:pt idx="6">
                  <c:v>#N/A</c:v>
                </c:pt>
                <c:pt idx="7">
                  <c:v>0.26</c:v>
                </c:pt>
                <c:pt idx="8">
                  <c:v>#N/A</c:v>
                </c:pt>
                <c:pt idx="9">
                  <c:v>0.15</c:v>
                </c:pt>
              </c:numCache>
            </c:numRef>
          </c:val>
          <c:extLst>
            <c:ext xmlns:c16="http://schemas.microsoft.com/office/drawing/2014/chart" uri="{C3380CC4-5D6E-409C-BE32-E72D297353CC}">
              <c16:uniqueId val="{00000004-33EF-4353-BA4C-2B798FAEC921}"/>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0.22</c:v>
                </c:pt>
              </c:numCache>
            </c:numRef>
          </c:val>
          <c:extLst>
            <c:ext xmlns:c16="http://schemas.microsoft.com/office/drawing/2014/chart" uri="{C3380CC4-5D6E-409C-BE32-E72D297353CC}">
              <c16:uniqueId val="{00000005-33EF-4353-BA4C-2B798FAEC92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0.37</c:v>
                </c:pt>
                <c:pt idx="4">
                  <c:v>#N/A</c:v>
                </c:pt>
                <c:pt idx="5">
                  <c:v>0.99</c:v>
                </c:pt>
                <c:pt idx="6">
                  <c:v>#N/A</c:v>
                </c:pt>
                <c:pt idx="7">
                  <c:v>1.46</c:v>
                </c:pt>
                <c:pt idx="8">
                  <c:v>#N/A</c:v>
                </c:pt>
                <c:pt idx="9">
                  <c:v>1</c:v>
                </c:pt>
              </c:numCache>
            </c:numRef>
          </c:val>
          <c:extLst>
            <c:ext xmlns:c16="http://schemas.microsoft.com/office/drawing/2014/chart" uri="{C3380CC4-5D6E-409C-BE32-E72D297353CC}">
              <c16:uniqueId val="{00000006-33EF-4353-BA4C-2B798FAEC92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6.79</c:v>
                </c:pt>
                <c:pt idx="2">
                  <c:v>#N/A</c:v>
                </c:pt>
                <c:pt idx="3">
                  <c:v>6.03</c:v>
                </c:pt>
                <c:pt idx="4">
                  <c:v>#N/A</c:v>
                </c:pt>
                <c:pt idx="5">
                  <c:v>5.03</c:v>
                </c:pt>
                <c:pt idx="6">
                  <c:v>#N/A</c:v>
                </c:pt>
                <c:pt idx="7">
                  <c:v>4.25</c:v>
                </c:pt>
                <c:pt idx="8">
                  <c:v>#N/A</c:v>
                </c:pt>
                <c:pt idx="9">
                  <c:v>4.25</c:v>
                </c:pt>
              </c:numCache>
            </c:numRef>
          </c:val>
          <c:extLst>
            <c:ext xmlns:c16="http://schemas.microsoft.com/office/drawing/2014/chart" uri="{C3380CC4-5D6E-409C-BE32-E72D297353CC}">
              <c16:uniqueId val="{00000007-33EF-4353-BA4C-2B798FAEC9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6.75</c:v>
                </c:pt>
                <c:pt idx="2">
                  <c:v>#N/A</c:v>
                </c:pt>
                <c:pt idx="3">
                  <c:v>4.21</c:v>
                </c:pt>
                <c:pt idx="4">
                  <c:v>#N/A</c:v>
                </c:pt>
                <c:pt idx="5">
                  <c:v>5.94</c:v>
                </c:pt>
                <c:pt idx="6">
                  <c:v>#N/A</c:v>
                </c:pt>
                <c:pt idx="7">
                  <c:v>6.86</c:v>
                </c:pt>
                <c:pt idx="8">
                  <c:v>#N/A</c:v>
                </c:pt>
                <c:pt idx="9">
                  <c:v>4.54</c:v>
                </c:pt>
              </c:numCache>
            </c:numRef>
          </c:val>
          <c:extLst>
            <c:ext xmlns:c16="http://schemas.microsoft.com/office/drawing/2014/chart" uri="{C3380CC4-5D6E-409C-BE32-E72D297353CC}">
              <c16:uniqueId val="{00000008-33EF-4353-BA4C-2B798FAEC9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6.87</c:v>
                </c:pt>
                <c:pt idx="2">
                  <c:v>#N/A</c:v>
                </c:pt>
                <c:pt idx="3">
                  <c:v>6.72</c:v>
                </c:pt>
                <c:pt idx="4">
                  <c:v>#N/A</c:v>
                </c:pt>
                <c:pt idx="5">
                  <c:v>6.2</c:v>
                </c:pt>
                <c:pt idx="6">
                  <c:v>#N/A</c:v>
                </c:pt>
                <c:pt idx="7">
                  <c:v>6.39</c:v>
                </c:pt>
                <c:pt idx="8">
                  <c:v>#N/A</c:v>
                </c:pt>
                <c:pt idx="9">
                  <c:v>6.42</c:v>
                </c:pt>
              </c:numCache>
            </c:numRef>
          </c:val>
          <c:extLst>
            <c:ext xmlns:c16="http://schemas.microsoft.com/office/drawing/2014/chart" uri="{C3380CC4-5D6E-409C-BE32-E72D297353CC}">
              <c16:uniqueId val="{00000009-33EF-4353-BA4C-2B798FAEC9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2848</c:v>
                </c:pt>
                <c:pt idx="5">
                  <c:v>2762</c:v>
                </c:pt>
                <c:pt idx="8">
                  <c:v>2773</c:v>
                </c:pt>
                <c:pt idx="11">
                  <c:v>2738</c:v>
                </c:pt>
                <c:pt idx="14">
                  <c:v>2659</c:v>
                </c:pt>
              </c:numCache>
            </c:numRef>
          </c:val>
          <c:extLst>
            <c:ext xmlns:c16="http://schemas.microsoft.com/office/drawing/2014/chart" uri="{C3380CC4-5D6E-409C-BE32-E72D297353CC}">
              <c16:uniqueId val="{00000000-570E-4C7E-8620-04ED2B0B96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0E-4C7E-8620-04ED2B0B96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64</c:v>
                </c:pt>
                <c:pt idx="3">
                  <c:v>56</c:v>
                </c:pt>
                <c:pt idx="6">
                  <c:v>51</c:v>
                </c:pt>
                <c:pt idx="9">
                  <c:v>49</c:v>
                </c:pt>
                <c:pt idx="12">
                  <c:v>45</c:v>
                </c:pt>
              </c:numCache>
            </c:numRef>
          </c:val>
          <c:extLst>
            <c:ext xmlns:c16="http://schemas.microsoft.com/office/drawing/2014/chart" uri="{C3380CC4-5D6E-409C-BE32-E72D297353CC}">
              <c16:uniqueId val="{00000002-570E-4C7E-8620-04ED2B0B96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162</c:v>
                </c:pt>
                <c:pt idx="3">
                  <c:v>110</c:v>
                </c:pt>
                <c:pt idx="6">
                  <c:v>40</c:v>
                </c:pt>
                <c:pt idx="9">
                  <c:v>39</c:v>
                </c:pt>
                <c:pt idx="12">
                  <c:v>47</c:v>
                </c:pt>
              </c:numCache>
            </c:numRef>
          </c:val>
          <c:extLst>
            <c:ext xmlns:c16="http://schemas.microsoft.com/office/drawing/2014/chart" uri="{C3380CC4-5D6E-409C-BE32-E72D297353CC}">
              <c16:uniqueId val="{00000003-570E-4C7E-8620-04ED2B0B96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1023</c:v>
                </c:pt>
                <c:pt idx="3">
                  <c:v>1057</c:v>
                </c:pt>
                <c:pt idx="6">
                  <c:v>1071</c:v>
                </c:pt>
                <c:pt idx="9">
                  <c:v>996</c:v>
                </c:pt>
                <c:pt idx="12">
                  <c:v>1056</c:v>
                </c:pt>
              </c:numCache>
            </c:numRef>
          </c:val>
          <c:extLst>
            <c:ext xmlns:c16="http://schemas.microsoft.com/office/drawing/2014/chart" uri="{C3380CC4-5D6E-409C-BE32-E72D297353CC}">
              <c16:uniqueId val="{00000004-570E-4C7E-8620-04ED2B0B96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0E-4C7E-8620-04ED2B0B96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0E-4C7E-8620-04ED2B0B96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2538</c:v>
                </c:pt>
                <c:pt idx="3">
                  <c:v>2678</c:v>
                </c:pt>
                <c:pt idx="6">
                  <c:v>2787</c:v>
                </c:pt>
                <c:pt idx="9">
                  <c:v>2722</c:v>
                </c:pt>
                <c:pt idx="12">
                  <c:v>2576</c:v>
                </c:pt>
              </c:numCache>
            </c:numRef>
          </c:val>
          <c:extLst>
            <c:ext xmlns:c16="http://schemas.microsoft.com/office/drawing/2014/chart" uri="{C3380CC4-5D6E-409C-BE32-E72D297353CC}">
              <c16:uniqueId val="{00000007-570E-4C7E-8620-04ED2B0B96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939</c:v>
                </c:pt>
                <c:pt idx="2">
                  <c:v>#N/A</c:v>
                </c:pt>
                <c:pt idx="3">
                  <c:v>#N/A</c:v>
                </c:pt>
                <c:pt idx="4">
                  <c:v>1139</c:v>
                </c:pt>
                <c:pt idx="5">
                  <c:v>#N/A</c:v>
                </c:pt>
                <c:pt idx="6">
                  <c:v>#N/A</c:v>
                </c:pt>
                <c:pt idx="7">
                  <c:v>1176</c:v>
                </c:pt>
                <c:pt idx="8">
                  <c:v>#N/A</c:v>
                </c:pt>
                <c:pt idx="9">
                  <c:v>#N/A</c:v>
                </c:pt>
                <c:pt idx="10">
                  <c:v>1068</c:v>
                </c:pt>
                <c:pt idx="11">
                  <c:v>#N/A</c:v>
                </c:pt>
                <c:pt idx="12">
                  <c:v>#N/A</c:v>
                </c:pt>
                <c:pt idx="13">
                  <c:v>1065</c:v>
                </c:pt>
                <c:pt idx="14">
                  <c:v>#N/A</c:v>
                </c:pt>
              </c:numCache>
            </c:numRef>
          </c:val>
          <c:smooth val="0"/>
          <c:extLst>
            <c:ext xmlns:c16="http://schemas.microsoft.com/office/drawing/2014/chart" uri="{C3380CC4-5D6E-409C-BE32-E72D297353CC}">
              <c16:uniqueId val="{00000008-570E-4C7E-8620-04ED2B0B96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26570</c:v>
                </c:pt>
                <c:pt idx="5">
                  <c:v>27812</c:v>
                </c:pt>
                <c:pt idx="8">
                  <c:v>27295</c:v>
                </c:pt>
                <c:pt idx="11">
                  <c:v>26643</c:v>
                </c:pt>
                <c:pt idx="14">
                  <c:v>26517</c:v>
                </c:pt>
              </c:numCache>
            </c:numRef>
          </c:val>
          <c:extLst>
            <c:ext xmlns:c16="http://schemas.microsoft.com/office/drawing/2014/chart" uri="{C3380CC4-5D6E-409C-BE32-E72D297353CC}">
              <c16:uniqueId val="{00000000-151B-446C-B4F0-0C6FC56C75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1980</c:v>
                </c:pt>
                <c:pt idx="5">
                  <c:v>1574</c:v>
                </c:pt>
                <c:pt idx="8">
                  <c:v>1444</c:v>
                </c:pt>
                <c:pt idx="11">
                  <c:v>1336</c:v>
                </c:pt>
                <c:pt idx="14">
                  <c:v>1376</c:v>
                </c:pt>
              </c:numCache>
            </c:numRef>
          </c:val>
          <c:extLst>
            <c:ext xmlns:c16="http://schemas.microsoft.com/office/drawing/2014/chart" uri="{C3380CC4-5D6E-409C-BE32-E72D297353CC}">
              <c16:uniqueId val="{00000001-151B-446C-B4F0-0C6FC56C75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17985</c:v>
                </c:pt>
                <c:pt idx="5">
                  <c:v>17272</c:v>
                </c:pt>
                <c:pt idx="8">
                  <c:v>17309</c:v>
                </c:pt>
                <c:pt idx="11">
                  <c:v>17742</c:v>
                </c:pt>
                <c:pt idx="14">
                  <c:v>16426</c:v>
                </c:pt>
              </c:numCache>
            </c:numRef>
          </c:val>
          <c:extLst>
            <c:ext xmlns:c16="http://schemas.microsoft.com/office/drawing/2014/chart" uri="{C3380CC4-5D6E-409C-BE32-E72D297353CC}">
              <c16:uniqueId val="{00000002-151B-446C-B4F0-0C6FC56C75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1B-446C-B4F0-0C6FC56C75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1B-446C-B4F0-0C6FC56C75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1B-446C-B4F0-0C6FC56C75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5331</c:v>
                </c:pt>
                <c:pt idx="3">
                  <c:v>5268</c:v>
                </c:pt>
                <c:pt idx="6">
                  <c:v>5259</c:v>
                </c:pt>
                <c:pt idx="9">
                  <c:v>5043</c:v>
                </c:pt>
                <c:pt idx="12">
                  <c:v>5060</c:v>
                </c:pt>
              </c:numCache>
            </c:numRef>
          </c:val>
          <c:extLst>
            <c:ext xmlns:c16="http://schemas.microsoft.com/office/drawing/2014/chart" uri="{C3380CC4-5D6E-409C-BE32-E72D297353CC}">
              <c16:uniqueId val="{00000006-151B-446C-B4F0-0C6FC56C75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500</c:v>
                </c:pt>
                <c:pt idx="3">
                  <c:v>371</c:v>
                </c:pt>
                <c:pt idx="6">
                  <c:v>302</c:v>
                </c:pt>
                <c:pt idx="9">
                  <c:v>233</c:v>
                </c:pt>
                <c:pt idx="12">
                  <c:v>164</c:v>
                </c:pt>
              </c:numCache>
            </c:numRef>
          </c:val>
          <c:extLst>
            <c:ext xmlns:c16="http://schemas.microsoft.com/office/drawing/2014/chart" uri="{C3380CC4-5D6E-409C-BE32-E72D297353CC}">
              <c16:uniqueId val="{00000007-151B-446C-B4F0-0C6FC56C75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14148</c:v>
                </c:pt>
                <c:pt idx="3">
                  <c:v>13564</c:v>
                </c:pt>
                <c:pt idx="6">
                  <c:v>13130</c:v>
                </c:pt>
                <c:pt idx="9">
                  <c:v>12430</c:v>
                </c:pt>
                <c:pt idx="12">
                  <c:v>11642</c:v>
                </c:pt>
              </c:numCache>
            </c:numRef>
          </c:val>
          <c:extLst>
            <c:ext xmlns:c16="http://schemas.microsoft.com/office/drawing/2014/chart" uri="{C3380CC4-5D6E-409C-BE32-E72D297353CC}">
              <c16:uniqueId val="{00000008-151B-446C-B4F0-0C6FC56C75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1B-446C-B4F0-0C6FC56C75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23416</c:v>
                </c:pt>
                <c:pt idx="3">
                  <c:v>24965</c:v>
                </c:pt>
                <c:pt idx="6">
                  <c:v>24527</c:v>
                </c:pt>
                <c:pt idx="9">
                  <c:v>23890</c:v>
                </c:pt>
                <c:pt idx="12">
                  <c:v>24118</c:v>
                </c:pt>
              </c:numCache>
            </c:numRef>
          </c:val>
          <c:extLst>
            <c:ext xmlns:c16="http://schemas.microsoft.com/office/drawing/2014/chart" uri="{C3380CC4-5D6E-409C-BE32-E72D297353CC}">
              <c16:uniqueId val="{0000000A-151B-446C-B4F0-0C6FC56C75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1B-446C-B4F0-0C6FC56C75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8336</c:v>
                </c:pt>
                <c:pt idx="1">
                  <c:v>8340</c:v>
                </c:pt>
                <c:pt idx="2">
                  <c:v>8243</c:v>
                </c:pt>
              </c:numCache>
            </c:numRef>
          </c:val>
          <c:extLst>
            <c:ext xmlns:c16="http://schemas.microsoft.com/office/drawing/2014/chart" uri="{C3380CC4-5D6E-409C-BE32-E72D297353CC}">
              <c16:uniqueId val="{00000000-B589-4174-AAE3-5B01F111D3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2811</c:v>
                </c:pt>
                <c:pt idx="1">
                  <c:v>3283</c:v>
                </c:pt>
                <c:pt idx="2">
                  <c:v>3136</c:v>
                </c:pt>
              </c:numCache>
            </c:numRef>
          </c:val>
          <c:extLst>
            <c:ext xmlns:c16="http://schemas.microsoft.com/office/drawing/2014/chart" uri="{C3380CC4-5D6E-409C-BE32-E72D297353CC}">
              <c16:uniqueId val="{00000001-B589-4174-AAE3-5B01F111D3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7645</c:v>
                </c:pt>
                <c:pt idx="1">
                  <c:v>7547</c:v>
                </c:pt>
                <c:pt idx="2">
                  <c:v>6454</c:v>
                </c:pt>
              </c:numCache>
            </c:numRef>
          </c:val>
          <c:extLst>
            <c:ext xmlns:c16="http://schemas.microsoft.com/office/drawing/2014/chart" uri="{C3380CC4-5D6E-409C-BE32-E72D297353CC}">
              <c16:uniqueId val="{00000002-B589-4174-AAE3-5B01F111D3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{C4347FB3-9E3B-434E-B974-3674A897317C}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9EF-4808-BED6-4283F665E3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{A2641D4A-ACF1-44E6-84FE-B7E15E8D7AAB}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EF-4808-BED6-4283F665E3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{F54E7076-5F31-4E78-961C-B4B7ADFE739F}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EF-4808-BED6-4283F665E3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{C4E6BDFF-AAE0-418D-86B0-6403EF75FD75}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EF-4808-BED6-4283F665E3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{84CE78CC-6641-48A4-9BD7-80830D335AAD}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EF-4808-BED6-4283F665E3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{1573AF76-82B4-4270-ABA8-5BEACEC0A813}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9EF-4808-BED6-4283F665E3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{FFE0382C-7805-498F-A557-6162C0204F03}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9EF-4808-BED6-4283F665E3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{E75C758A-AEA5-49D4-A2B0-7CF35B1A7CDB}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9EF-4808-BED6-4283F665E3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{E1EA88F3-5837-4156-962B-F841A0F66CF0}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9EF-4808-BED6-4283F665E3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60.7</c:v>
                </c:pt>
                <c:pt idx="16">
                  <c:v>61.6</c:v>
                </c:pt>
                <c:pt idx="24">
                  <c:v>62.9</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9EF-4808-BED6-4283F665E3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{292BF935-4B1D-4930-9D9E-DB023B3079EF}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9EF-4808-BED6-4283F665E3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{DE18D1A2-EB2C-474F-8F5E-59BB977F4534}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EF-4808-BED6-4283F665E3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{BFD62379-BCB6-48EE-9AD4-99666646A4B3}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EF-4808-BED6-4283F665E3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{7AF8789C-D3AB-48EA-86FD-1BAC4074BF31}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EF-4808-BED6-4283F665E3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{1F6A1B65-2368-4592-99A7-66F6ED587AF3}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EF-4808-BED6-4283F665E3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{610256A9-8BBE-4515-9FE9-593DB32BE522}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9EF-4808-BED6-4283F665E3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{BE04909C-7F66-4E24-A8AD-CAB454EDF081}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9EF-4808-BED6-4283F665E3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{32CB00B2-DFE3-4171-B560-3500F5A794FD}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9EF-4808-BED6-4283F665E3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{9FB0972A-EA27-4CE0-A9AF-E0CF1AAAD506}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9EF-4808-BED6-4283F665E3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D9EF-4808-BED6-4283F665E365}"/>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{C30BF598-D0B1-4750-854E-379B4194D024}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79-49FD-8853-F4FA7908AF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{4E4FB032-7BA7-4DD5-8E46-0207B2C52E52}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79-49FD-8853-F4FA7908AF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{F0B76536-A0E6-4EF0-9215-F895C3DD693E}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79-49FD-8853-F4FA7908AF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{80A8C0A7-22F7-46D6-9479-BB6480134EF8}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79-49FD-8853-F4FA7908AF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{B3E44CC0-465D-406C-AA64-75E70ABE6A3D}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79-49FD-8853-F4FA7908AFC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{147B76B7-66A5-44D8-B0ED-EC64E621B005}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79-49FD-8853-F4FA7908AFC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{759EB229-C703-44AD-9701-C4541CB7358E}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79-49FD-8853-F4FA7908AFC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{F578228E-0524-4E74-9475-A6D618737DEC}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79-49FD-8853-F4FA7908AFC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{1311E0BC-DC93-400B-AC0C-B21954FDFA61}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79-49FD-8853-F4FA7908AF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7.6</c:v>
                </c:pt>
                <c:pt idx="16">
                  <c:v>8.1</c:v>
                </c:pt>
                <c:pt idx="24">
                  <c:v>8.5</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79-49FD-8853-F4FA7908AF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{86DEBD57-4757-4576-9215-8C348B31E4F8}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79-49FD-8853-F4FA7908AF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{BB22A9FF-D574-4680-8BAF-7E985A6BF3D1}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79-49FD-8853-F4FA7908AF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{E1E19125-E1C0-4334-B26D-3A4144DB6E46}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79-49FD-8853-F4FA7908AF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{C4C203AA-522D-4DDA-9E41-978B0AE1D537}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79-49FD-8853-F4FA7908AF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{DF0819F0-AD61-4C47-B6EB-9A196835ACC1}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79-49FD-8853-F4FA7908AFC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{22838C22-BFC9-4FB8-B315-E8E4D28CD642}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79-49FD-8853-F4FA7908AFC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{9018527D-A05E-4BFA-8A5E-AE5A774D79F2}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79-49FD-8853-F4FA7908AFC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{12CCC3D9-9FC2-4E3A-9424-0CC1066122AD}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79-49FD-8853-F4FA7908AFC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{DF3174D6-9BCA-4520-B373-83028C6CB494}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79-49FD-8853-F4FA7908AF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FB79-49FD-8853-F4FA7908AFCA}"/>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合併後、起債については交付税措置率の高い合併特例債をなるべく活用するなどして、起債額の抑制に努めてきた。</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元年度は既発債の償還完了により元利償還金が減少している。</a:t>
          </a:r>
        </a:p>
        <a:p>
          <a:r>
            <a:rPr kumimoji="1" lang="ja-JP" altLang="en-US" sz="1400">
              <a:latin typeface="ＭＳ ゴシック" pitchFamily="49" charset="-128"/>
              <a:ea typeface="ＭＳ ゴシック" pitchFamily="49" charset="-128"/>
            </a:rPr>
            <a:t>　今後予定されている新支所庁舎建設事業やその他の事業についても、事業費の精査や計画的な事業の実施に努め、引き続き交付税措置率の高い起債の活用と基金の繰入等を検討し、起債額の増高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本市において満期一括償還地方債の発行は行っていない。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新庁舎建設に伴う基金繰入及び市債発行等により、前年度より将来負担比率の分子が増加している。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今後は、公共施設マネジメント事業等のため起債発行額が膨らむことが想定されていることから、計画的に基金の積立て・運用を行い、起債の償還に備えていく。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鹿児島県出水市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千円積み立てた一方、新支所庁舎建設事業等に伴う経費に対応するため庁舎建設基金を約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千円取り崩したこと、新焼却処理施設整備事業等のため公共施設整備事業基金を約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支所庁舎建設事業及び広域行政事務組合で実施している新焼却処理施設整備事業の本市負担金が予定されており、多額の資金が必要となる見込みである。更に公共施設マネジメント事業等による各施設の長寿命化等も予想される状況にある。将来的な支出に備え、中長期的な視野で適正な基金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ツルと歴史のまち応援基金：本市へ思いを寄せる方々に寄附金を募り、それを財源として環境の保全や人材育成、観光振興など、人と自然が融和したにぎわいある元気都市を創造するために設置された基金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守るふるさと市道・農道管理基金：少子高齢化により人的不足となっている地域では市道・農道の除草が難しくなってきており、交通量の多い広域農道では、例年除草に多額の費用を要している。市道及び農道の防草工事を行うことで、道路環境保全を図るために設置され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公共施設整備事業基金：利子及び予算積立により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千円積み立てた一方、新焼却処理施設整備事業等の財源として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1,096,250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ツルと歴史のまち応援基金：市独自の事業の財源として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千円を取り崩した一方で、ふるさと納税等の収入を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庁舎建設基金：新支所庁舎建設事業の財源として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みんなで守るふるさと市道・農道管理基金：市独自の事業の財源として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公共施設整備事業基金：新焼却処理施設整備事業、新支所庁舎整備事業等に備え、積み立てるとともに、必要に応じ随時取り崩していく予定である。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合併による普通交付税算定の特例が段階的に縮小し、普通交付税が減少していること、少子化高齢化対策に伴う扶助費等の増加により、経常経費が増加していることにより、経常一般財源が不足したことから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災害への備えや緊急的な対応等のためにこれまで決算剰余金については、財政調整基金を主に積み立ててきたが、今後は事業の状況等も見ながら、公共施設整備事業基金等に積み立てていく予定である。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今後、新支所庁舎建設事業等に伴う公債費の増に備え、計画的に積み立てを行う予定である。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53,449
52,693
329.98
30,363,496
29,372,898
714,504
15,708,167
24,118,476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新庁舎が完成し、平成２８年度は一時的に有形固定資産減価償却率が減少した。当市では、平成２８年３月に策定した公共施設等総合管理計画において、公共施設の延べ面積を１０年間で２０％、４０年間で４０％削減するという目標を掲げ、老朽化した施設の集約化・複合化、除却等を進めている。令和元年度については、平成３０年度に引き続き微増傾向にはあるものの、類似団体と比較しても同程度の伸びとなっている。今後は統廃合等を除き、原則として新規建設はしないという基本方針のもと、各個別施設計画の策定を進めながら、施設の重要度や劣化状況を踏まえ、ＰＰＰ・ＰＦＩの推進とともに他の用途への変更等も視野に入れて検討を行う。</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xdr:cNvCxnSpPr/>
      </xdr:nvCxnSpPr>
      <xdr:spPr>
        <a:xfrm flipV="1">
          <a:off x="40747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xdr:cNvSpPr txBox="1"/>
      </xdr:nvSpPr>
      <xdr:spPr>
        <a:xfrm>
          <a:off x="41275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xdr:cNvCxnSpPr/>
      </xdr:nvCxnSpPr>
      <xdr:spPr>
        <a:xfrm>
          <a:off x="3987800" y="66030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xdr:cNvSpPr txBox="1"/>
      </xdr:nvSpPr>
      <xdr:spPr>
        <a:xfrm>
          <a:off x="41275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xdr:cNvCxnSpPr/>
      </xdr:nvCxnSpPr>
      <xdr:spPr>
        <a:xfrm>
          <a:off x="3987800" y="5212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2" name="有形固定資産減価償却率平均値テキスト"/>
        <xdr:cNvSpPr txBox="1"/>
      </xdr:nvSpPr>
      <xdr:spPr>
        <a:xfrm>
          <a:off x="41275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xdr:cNvSpPr/>
      </xdr:nvSpPr>
      <xdr:spPr>
        <a:xfrm>
          <a:off x="40259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xdr:cNvSpPr/>
      </xdr:nvSpPr>
      <xdr:spPr>
        <a:xfrm>
          <a:off x="3429000" y="58244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xdr:cNvSpPr/>
      </xdr:nvSpPr>
      <xdr:spPr>
        <a:xfrm>
          <a:off x="2781300" y="5793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xdr:cNvSpPr/>
      </xdr:nvSpPr>
      <xdr:spPr>
        <a:xfrm>
          <a:off x="2133600" y="57349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xdr:cNvSpPr/>
      </xdr:nvSpPr>
      <xdr:spPr>
        <a:xfrm>
          <a:off x="1485900" y="56856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93" name="楕円 92"/>
        <xdr:cNvSpPr/>
      </xdr:nvSpPr>
      <xdr:spPr>
        <a:xfrm>
          <a:off x="40259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4" name="有形固定資産減価償却率該当値テキスト"/>
        <xdr:cNvSpPr txBox="1"/>
      </xdr:nvSpPr>
      <xdr:spPr>
        <a:xfrm>
          <a:off x="4127500" y="592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95" name="楕円 94"/>
        <xdr:cNvSpPr/>
      </xdr:nvSpPr>
      <xdr:spPr>
        <a:xfrm>
          <a:off x="3429000" y="5916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83548</xdr:rowOff>
    </xdr:to>
    <xdr:cxnSp macro="">
      <xdr:nvCxnSpPr>
        <xdr:cNvPr id="96" name="直線コネクタ 95"/>
        <xdr:cNvCxnSpPr/>
      </xdr:nvCxnSpPr>
      <xdr:spPr>
        <a:xfrm>
          <a:off x="3479800" y="5967730"/>
          <a:ext cx="5969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97" name="楕円 96"/>
        <xdr:cNvSpPr/>
      </xdr:nvSpPr>
      <xdr:spPr>
        <a:xfrm>
          <a:off x="2781300" y="58768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52705</xdr:rowOff>
    </xdr:to>
    <xdr:cxnSp macro="">
      <xdr:nvCxnSpPr>
        <xdr:cNvPr id="98" name="直線コネクタ 97"/>
        <xdr:cNvCxnSpPr/>
      </xdr:nvCxnSpPr>
      <xdr:spPr>
        <a:xfrm>
          <a:off x="2832100" y="5927634"/>
          <a:ext cx="6477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105501</xdr:rowOff>
    </xdr:from>
    <xdr:to>
      <xdr:col>11</xdr:col>
      <xdr:colOff>187325</xdr:colOff>
      <xdr:row>30</xdr:row>
      <xdr:rowOff>35651</xdr:rowOff>
    </xdr:to>
    <xdr:sp macro="" textlink="">
      <xdr:nvSpPr>
        <xdr:cNvPr id="99" name="楕円 98"/>
        <xdr:cNvSpPr/>
      </xdr:nvSpPr>
      <xdr:spPr>
        <a:xfrm>
          <a:off x="2133600" y="58490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156301</xdr:rowOff>
    </xdr:from>
    <xdr:to>
      <xdr:col>15</xdr:col>
      <xdr:colOff>136525</xdr:colOff>
      <xdr:row>30</xdr:row>
      <xdr:rowOff>12609</xdr:rowOff>
    </xdr:to>
    <xdr:cxnSp macro="">
      <xdr:nvCxnSpPr>
        <xdr:cNvPr id="100" name="直線コネクタ 99"/>
        <xdr:cNvCxnSpPr/>
      </xdr:nvCxnSpPr>
      <xdr:spPr>
        <a:xfrm>
          <a:off x="2184400" y="5899876"/>
          <a:ext cx="647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101" name="楕円 100"/>
        <xdr:cNvSpPr/>
      </xdr:nvSpPr>
      <xdr:spPr>
        <a:xfrm>
          <a:off x="1485900" y="5895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156301</xdr:rowOff>
    </xdr:from>
    <xdr:to>
      <xdr:col>11</xdr:col>
      <xdr:colOff>136525</xdr:colOff>
      <xdr:row>30</xdr:row>
      <xdr:rowOff>31115</xdr:rowOff>
    </xdr:to>
    <xdr:cxnSp macro="">
      <xdr:nvCxnSpPr>
        <xdr:cNvPr id="102" name="直線コネクタ 101"/>
        <xdr:cNvCxnSpPr/>
      </xdr:nvCxnSpPr>
      <xdr:spPr>
        <a:xfrm flipV="1">
          <a:off x="1536700" y="5899876"/>
          <a:ext cx="6477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3" name="n_1aveValue有形固定資産減価償却率"/>
        <xdr:cNvSpPr txBox="1"/>
      </xdr:nvSpPr>
      <xdr:spPr>
        <a:xfrm>
          <a:off x="3293119"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4" name="n_2aveValue有形固定資産減価償却率"/>
        <xdr:cNvSpPr txBox="1"/>
      </xdr:nvSpPr>
      <xdr:spPr>
        <a:xfrm>
          <a:off x="2658119"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5" name="n_3aveValue有形固定資産減価償却率"/>
        <xdr:cNvSpPr txBox="1"/>
      </xdr:nvSpPr>
      <xdr:spPr>
        <a:xfrm>
          <a:off x="2010419"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6" name="n_4aveValue有形固定資産減価償却率"/>
        <xdr:cNvSpPr txBox="1"/>
      </xdr:nvSpPr>
      <xdr:spPr>
        <a:xfrm>
          <a:off x="1362719"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107" name="n_1mainValue有形固定資産減価償却率"/>
        <xdr:cNvSpPr txBox="1"/>
      </xdr:nvSpPr>
      <xdr:spPr>
        <a:xfrm>
          <a:off x="3293119"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54536</xdr:rowOff>
    </xdr:from>
    <xdr:ext cx="405111" cy="259045"/>
    <xdr:sp macro="" textlink="">
      <xdr:nvSpPr>
        <xdr:cNvPr id="108" name="n_2mainValue有形固定資産減価償却率"/>
        <xdr:cNvSpPr txBox="1"/>
      </xdr:nvSpPr>
      <xdr:spPr>
        <a:xfrm>
          <a:off x="2658119"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26778</xdr:rowOff>
    </xdr:from>
    <xdr:ext cx="405111" cy="259045"/>
    <xdr:sp macro="" textlink="">
      <xdr:nvSpPr>
        <xdr:cNvPr id="109" name="n_3mainValue有形固定資産減価償却率"/>
        <xdr:cNvSpPr txBox="1"/>
      </xdr:nvSpPr>
      <xdr:spPr>
        <a:xfrm>
          <a:off x="2010419"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73042</xdr:rowOff>
    </xdr:from>
    <xdr:ext cx="405111" cy="259045"/>
    <xdr:sp macro="" textlink="">
      <xdr:nvSpPr>
        <xdr:cNvPr id="110" name="n_4mainValue有形固定資産減価償却率"/>
        <xdr:cNvSpPr txBox="1"/>
      </xdr:nvSpPr>
      <xdr:spPr>
        <a:xfrm>
          <a:off x="1362719"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景気回復による地方税の増収（平成２８年度税制改正により法人税割のみは減少）や地方債の新規発行抑制等により全国平均を下回っているものの、類似団体と比較して職員数が多く、そのため経常収支比率における人件費の割合が高くなっている。外部委託等の取組みを進め、費用対効果に基づいたアウトソーシングや</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の活用等により、住民サービスを低下させることなく、コスト及び職員の削減に努めていく。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xdr:cNvCxnSpPr/>
      </xdr:nvCxnSpPr>
      <xdr:spPr>
        <a:xfrm flipV="1">
          <a:off x="12593320"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xdr:cNvSpPr txBox="1"/>
      </xdr:nvSpPr>
      <xdr:spPr>
        <a:xfrm>
          <a:off x="12646025"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xdr:cNvCxnSpPr/>
      </xdr:nvCxnSpPr>
      <xdr:spPr>
        <a:xfrm>
          <a:off x="12534900" y="6794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xdr:cNvSpPr txBox="1"/>
      </xdr:nvSpPr>
      <xdr:spPr>
        <a:xfrm>
          <a:off x="12646025"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xdr:cNvSpPr/>
      </xdr:nvSpPr>
      <xdr:spPr>
        <a:xfrm>
          <a:off x="12573000" y="60323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xdr:cNvSpPr/>
      </xdr:nvSpPr>
      <xdr:spPr>
        <a:xfrm>
          <a:off x="11947525"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xdr:cNvSpPr/>
      </xdr:nvSpPr>
      <xdr:spPr>
        <a:xfrm>
          <a:off x="11299825"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xdr:cNvSpPr/>
      </xdr:nvSpPr>
      <xdr:spPr>
        <a:xfrm>
          <a:off x="10652125"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xdr:cNvSpPr/>
      </xdr:nvSpPr>
      <xdr:spPr>
        <a:xfrm>
          <a:off x="10004425"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4184</xdr:rowOff>
    </xdr:from>
    <xdr:to>
      <xdr:col>76</xdr:col>
      <xdr:colOff>73025</xdr:colOff>
      <xdr:row>30</xdr:row>
      <xdr:rowOff>105784</xdr:rowOff>
    </xdr:to>
    <xdr:sp macro="" textlink="">
      <xdr:nvSpPr>
        <xdr:cNvPr id="155" name="楕円 154"/>
        <xdr:cNvSpPr/>
      </xdr:nvSpPr>
      <xdr:spPr>
        <a:xfrm>
          <a:off x="12573000" y="59192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27061</xdr:rowOff>
    </xdr:from>
    <xdr:ext cx="469744" cy="259045"/>
    <xdr:sp macro="" textlink="">
      <xdr:nvSpPr>
        <xdr:cNvPr id="156" name="債務償還比率該当値テキスト"/>
        <xdr:cNvSpPr txBox="1"/>
      </xdr:nvSpPr>
      <xdr:spPr>
        <a:xfrm>
          <a:off x="12646025" y="57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119500</xdr:rowOff>
    </xdr:from>
    <xdr:to>
      <xdr:col>72</xdr:col>
      <xdr:colOff>123825</xdr:colOff>
      <xdr:row>30</xdr:row>
      <xdr:rowOff>49650</xdr:rowOff>
    </xdr:to>
    <xdr:sp macro="" textlink="">
      <xdr:nvSpPr>
        <xdr:cNvPr id="157" name="楕円 156"/>
        <xdr:cNvSpPr/>
      </xdr:nvSpPr>
      <xdr:spPr>
        <a:xfrm>
          <a:off x="11947525" y="58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170300</xdr:rowOff>
    </xdr:from>
    <xdr:to>
      <xdr:col>76</xdr:col>
      <xdr:colOff>22225</xdr:colOff>
      <xdr:row>30</xdr:row>
      <xdr:rowOff>54984</xdr:rowOff>
    </xdr:to>
    <xdr:cxnSp macro="">
      <xdr:nvCxnSpPr>
        <xdr:cNvPr id="158" name="直線コネクタ 157"/>
        <xdr:cNvCxnSpPr/>
      </xdr:nvCxnSpPr>
      <xdr:spPr>
        <a:xfrm>
          <a:off x="11998325" y="5913875"/>
          <a:ext cx="5969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129096</xdr:rowOff>
    </xdr:from>
    <xdr:to>
      <xdr:col>68</xdr:col>
      <xdr:colOff>123825</xdr:colOff>
      <xdr:row>30</xdr:row>
      <xdr:rowOff>59246</xdr:rowOff>
    </xdr:to>
    <xdr:sp macro="" textlink="">
      <xdr:nvSpPr>
        <xdr:cNvPr id="159" name="楕円 158"/>
        <xdr:cNvSpPr/>
      </xdr:nvSpPr>
      <xdr:spPr>
        <a:xfrm>
          <a:off x="11299825" y="58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170300</xdr:rowOff>
    </xdr:from>
    <xdr:to>
      <xdr:col>72</xdr:col>
      <xdr:colOff>73025</xdr:colOff>
      <xdr:row>30</xdr:row>
      <xdr:rowOff>8446</xdr:rowOff>
    </xdr:to>
    <xdr:cxnSp macro="">
      <xdr:nvCxnSpPr>
        <xdr:cNvPr id="160" name="直線コネクタ 159"/>
        <xdr:cNvCxnSpPr/>
      </xdr:nvCxnSpPr>
      <xdr:spPr>
        <a:xfrm flipV="1">
          <a:off x="11350625" y="5913875"/>
          <a:ext cx="6477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110144</xdr:rowOff>
    </xdr:from>
    <xdr:to>
      <xdr:col>64</xdr:col>
      <xdr:colOff>123825</xdr:colOff>
      <xdr:row>30</xdr:row>
      <xdr:rowOff>40294</xdr:rowOff>
    </xdr:to>
    <xdr:sp macro="" textlink="">
      <xdr:nvSpPr>
        <xdr:cNvPr id="161" name="楕円 160"/>
        <xdr:cNvSpPr/>
      </xdr:nvSpPr>
      <xdr:spPr>
        <a:xfrm>
          <a:off x="10652125" y="58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160944</xdr:rowOff>
    </xdr:from>
    <xdr:to>
      <xdr:col>68</xdr:col>
      <xdr:colOff>73025</xdr:colOff>
      <xdr:row>30</xdr:row>
      <xdr:rowOff>8446</xdr:rowOff>
    </xdr:to>
    <xdr:cxnSp macro="">
      <xdr:nvCxnSpPr>
        <xdr:cNvPr id="162" name="直線コネクタ 161"/>
        <xdr:cNvCxnSpPr/>
      </xdr:nvCxnSpPr>
      <xdr:spPr>
        <a:xfrm>
          <a:off x="10702925" y="5904519"/>
          <a:ext cx="6477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49332</xdr:rowOff>
    </xdr:from>
    <xdr:to>
      <xdr:col>60</xdr:col>
      <xdr:colOff>123825</xdr:colOff>
      <xdr:row>29</xdr:row>
      <xdr:rowOff>150932</xdr:rowOff>
    </xdr:to>
    <xdr:sp macro="" textlink="">
      <xdr:nvSpPr>
        <xdr:cNvPr id="163" name="楕円 162"/>
        <xdr:cNvSpPr/>
      </xdr:nvSpPr>
      <xdr:spPr>
        <a:xfrm>
          <a:off x="10004425" y="57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100132</xdr:rowOff>
    </xdr:from>
    <xdr:to>
      <xdr:col>64</xdr:col>
      <xdr:colOff>73025</xdr:colOff>
      <xdr:row>29</xdr:row>
      <xdr:rowOff>160944</xdr:rowOff>
    </xdr:to>
    <xdr:cxnSp macro="">
      <xdr:nvCxnSpPr>
        <xdr:cNvPr id="164" name="直線コネクタ 163"/>
        <xdr:cNvCxnSpPr/>
      </xdr:nvCxnSpPr>
      <xdr:spPr>
        <a:xfrm>
          <a:off x="10055225" y="5843707"/>
          <a:ext cx="6477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xdr:cNvSpPr txBox="1"/>
      </xdr:nvSpPr>
      <xdr:spPr>
        <a:xfrm>
          <a:off x="117793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xdr:cNvSpPr txBox="1"/>
      </xdr:nvSpPr>
      <xdr:spPr>
        <a:xfrm>
          <a:off x="111443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xdr:cNvSpPr txBox="1"/>
      </xdr:nvSpPr>
      <xdr:spPr>
        <a:xfrm>
          <a:off x="104966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xdr:cNvSpPr txBox="1"/>
      </xdr:nvSpPr>
      <xdr:spPr>
        <a:xfrm>
          <a:off x="98489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66177</xdr:rowOff>
    </xdr:from>
    <xdr:ext cx="469744" cy="259045"/>
    <xdr:sp macro="" textlink="">
      <xdr:nvSpPr>
        <xdr:cNvPr id="169" name="n_1mainValue債務償還比率"/>
        <xdr:cNvSpPr txBox="1"/>
      </xdr:nvSpPr>
      <xdr:spPr>
        <a:xfrm>
          <a:off x="11779327" y="563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75773</xdr:rowOff>
    </xdr:from>
    <xdr:ext cx="469744" cy="259045"/>
    <xdr:sp macro="" textlink="">
      <xdr:nvSpPr>
        <xdr:cNvPr id="170" name="n_2mainValue債務償還比率"/>
        <xdr:cNvSpPr txBox="1"/>
      </xdr:nvSpPr>
      <xdr:spPr>
        <a:xfrm>
          <a:off x="11144327" y="56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56821</xdr:rowOff>
    </xdr:from>
    <xdr:ext cx="469744" cy="259045"/>
    <xdr:sp macro="" textlink="">
      <xdr:nvSpPr>
        <xdr:cNvPr id="171" name="n_3mainValue債務償還比率"/>
        <xdr:cNvSpPr txBox="1"/>
      </xdr:nvSpPr>
      <xdr:spPr>
        <a:xfrm>
          <a:off x="10496627" y="56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167459</xdr:rowOff>
    </xdr:from>
    <xdr:ext cx="469744" cy="259045"/>
    <xdr:sp macro="" textlink="">
      <xdr:nvSpPr>
        <xdr:cNvPr id="172" name="n_4mainValue債務償還比率"/>
        <xdr:cNvSpPr txBox="1"/>
      </xdr:nvSpPr>
      <xdr:spPr>
        <a:xfrm>
          <a:off x="9848927" y="556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53,449
52,693
329.98
30,363,496
29,372,898
714,504
15,708,167
24,118,476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39490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39878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3889375" y="719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39878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3889375" y="5788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39878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38989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203575" y="66799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428875"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68275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36625" y="65153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1" name="楕円 70"/>
        <xdr:cNvSpPr/>
      </xdr:nvSpPr>
      <xdr:spPr>
        <a:xfrm>
          <a:off x="38989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2" name="【道路】&#10;有形固定資産減価償却率該当値テキスト"/>
        <xdr:cNvSpPr txBox="1"/>
      </xdr:nvSpPr>
      <xdr:spPr>
        <a:xfrm>
          <a:off x="39878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xdr:rowOff>
    </xdr:from>
    <xdr:to>
      <xdr:col>20</xdr:col>
      <xdr:colOff>38100</xdr:colOff>
      <xdr:row>38</xdr:row>
      <xdr:rowOff>113284</xdr:rowOff>
    </xdr:to>
    <xdr:sp macro="" textlink="">
      <xdr:nvSpPr>
        <xdr:cNvPr id="73" name="楕円 72"/>
        <xdr:cNvSpPr/>
      </xdr:nvSpPr>
      <xdr:spPr>
        <a:xfrm>
          <a:off x="3203575" y="65267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62484</xdr:rowOff>
    </xdr:from>
    <xdr:to>
      <xdr:col>24</xdr:col>
      <xdr:colOff>63500</xdr:colOff>
      <xdr:row>38</xdr:row>
      <xdr:rowOff>99060</xdr:rowOff>
    </xdr:to>
    <xdr:cxnSp macro="">
      <xdr:nvCxnSpPr>
        <xdr:cNvPr id="74" name="直線コネクタ 73"/>
        <xdr:cNvCxnSpPr/>
      </xdr:nvCxnSpPr>
      <xdr:spPr>
        <a:xfrm>
          <a:off x="3235325" y="6577584"/>
          <a:ext cx="7143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146558</xdr:rowOff>
    </xdr:from>
    <xdr:to>
      <xdr:col>15</xdr:col>
      <xdr:colOff>101600</xdr:colOff>
      <xdr:row>38</xdr:row>
      <xdr:rowOff>76708</xdr:rowOff>
    </xdr:to>
    <xdr:sp macro="" textlink="">
      <xdr:nvSpPr>
        <xdr:cNvPr id="75" name="楕円 74"/>
        <xdr:cNvSpPr/>
      </xdr:nvSpPr>
      <xdr:spPr>
        <a:xfrm>
          <a:off x="2428875"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25908</xdr:rowOff>
    </xdr:from>
    <xdr:to>
      <xdr:col>19</xdr:col>
      <xdr:colOff>177800</xdr:colOff>
      <xdr:row>38</xdr:row>
      <xdr:rowOff>62484</xdr:rowOff>
    </xdr:to>
    <xdr:cxnSp macro="">
      <xdr:nvCxnSpPr>
        <xdr:cNvPr id="76" name="直線コネクタ 75"/>
        <xdr:cNvCxnSpPr/>
      </xdr:nvCxnSpPr>
      <xdr:spPr>
        <a:xfrm>
          <a:off x="2479675" y="6541008"/>
          <a:ext cx="7556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109982</xdr:rowOff>
    </xdr:from>
    <xdr:to>
      <xdr:col>10</xdr:col>
      <xdr:colOff>165100</xdr:colOff>
      <xdr:row>38</xdr:row>
      <xdr:rowOff>40132</xdr:rowOff>
    </xdr:to>
    <xdr:sp macro="" textlink="">
      <xdr:nvSpPr>
        <xdr:cNvPr id="77" name="楕円 76"/>
        <xdr:cNvSpPr/>
      </xdr:nvSpPr>
      <xdr:spPr>
        <a:xfrm>
          <a:off x="168275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160782</xdr:rowOff>
    </xdr:from>
    <xdr:to>
      <xdr:col>15</xdr:col>
      <xdr:colOff>50800</xdr:colOff>
      <xdr:row>38</xdr:row>
      <xdr:rowOff>25908</xdr:rowOff>
    </xdr:to>
    <xdr:cxnSp macro="">
      <xdr:nvCxnSpPr>
        <xdr:cNvPr id="78" name="直線コネクタ 77"/>
        <xdr:cNvCxnSpPr/>
      </xdr:nvCxnSpPr>
      <xdr:spPr>
        <a:xfrm>
          <a:off x="1733550" y="6504432"/>
          <a:ext cx="7461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77978</xdr:rowOff>
    </xdr:from>
    <xdr:to>
      <xdr:col>6</xdr:col>
      <xdr:colOff>38100</xdr:colOff>
      <xdr:row>38</xdr:row>
      <xdr:rowOff>8128</xdr:rowOff>
    </xdr:to>
    <xdr:sp macro="" textlink="">
      <xdr:nvSpPr>
        <xdr:cNvPr id="79" name="楕円 78"/>
        <xdr:cNvSpPr/>
      </xdr:nvSpPr>
      <xdr:spPr>
        <a:xfrm>
          <a:off x="936625" y="64216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128778</xdr:rowOff>
    </xdr:from>
    <xdr:to>
      <xdr:col>10</xdr:col>
      <xdr:colOff>114300</xdr:colOff>
      <xdr:row>37</xdr:row>
      <xdr:rowOff>160782</xdr:rowOff>
    </xdr:to>
    <xdr:cxnSp macro="">
      <xdr:nvCxnSpPr>
        <xdr:cNvPr id="80" name="直線コネクタ 79"/>
        <xdr:cNvCxnSpPr/>
      </xdr:nvCxnSpPr>
      <xdr:spPr>
        <a:xfrm>
          <a:off x="968375" y="6472428"/>
          <a:ext cx="7651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06769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30569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559569"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8134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129811</xdr:rowOff>
    </xdr:from>
    <xdr:ext cx="405111" cy="259045"/>
    <xdr:sp macro="" textlink="">
      <xdr:nvSpPr>
        <xdr:cNvPr id="85" name="n_1mainValue【道路】&#10;有形固定資産減価償却率"/>
        <xdr:cNvSpPr txBox="1"/>
      </xdr:nvSpPr>
      <xdr:spPr>
        <a:xfrm>
          <a:off x="3067694" y="630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86" name="n_2mainValue【道路】&#10;有形固定資産減価償却率"/>
        <xdr:cNvSpPr txBox="1"/>
      </xdr:nvSpPr>
      <xdr:spPr>
        <a:xfrm>
          <a:off x="230569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56659</xdr:rowOff>
    </xdr:from>
    <xdr:ext cx="405111" cy="259045"/>
    <xdr:sp macro="" textlink="">
      <xdr:nvSpPr>
        <xdr:cNvPr id="87" name="n_3mainValue【道路】&#10;有形固定資産減価償却率"/>
        <xdr:cNvSpPr txBox="1"/>
      </xdr:nvSpPr>
      <xdr:spPr>
        <a:xfrm>
          <a:off x="1559569"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24655</xdr:rowOff>
    </xdr:from>
    <xdr:ext cx="405111" cy="259045"/>
    <xdr:sp macro="" textlink="">
      <xdr:nvSpPr>
        <xdr:cNvPr id="88" name="n_4mainValue【道路】&#10;有形固定資産減価償却率"/>
        <xdr:cNvSpPr txBox="1"/>
      </xdr:nvSpPr>
      <xdr:spPr>
        <a:xfrm>
          <a:off x="8134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8905240"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8943975"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8845550" y="72472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8943975"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8845550" y="57922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8943975"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8883650" y="6629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815975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7413625" y="66524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6638925"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58928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88494</xdr:rowOff>
    </xdr:from>
    <xdr:to>
      <xdr:col>55</xdr:col>
      <xdr:colOff>50800</xdr:colOff>
      <xdr:row>39</xdr:row>
      <xdr:rowOff>18644</xdr:rowOff>
    </xdr:to>
    <xdr:sp macro="" textlink="">
      <xdr:nvSpPr>
        <xdr:cNvPr id="130" name="楕円 129"/>
        <xdr:cNvSpPr/>
      </xdr:nvSpPr>
      <xdr:spPr>
        <a:xfrm>
          <a:off x="8883650" y="6603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111370</xdr:rowOff>
    </xdr:from>
    <xdr:ext cx="534377" cy="259045"/>
    <xdr:sp macro="" textlink="">
      <xdr:nvSpPr>
        <xdr:cNvPr id="131" name="【道路】&#10;一人当たり延長該当値テキスト"/>
        <xdr:cNvSpPr txBox="1"/>
      </xdr:nvSpPr>
      <xdr:spPr>
        <a:xfrm>
          <a:off x="8943975" y="64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91139</xdr:rowOff>
    </xdr:from>
    <xdr:to>
      <xdr:col>50</xdr:col>
      <xdr:colOff>165100</xdr:colOff>
      <xdr:row>39</xdr:row>
      <xdr:rowOff>21289</xdr:rowOff>
    </xdr:to>
    <xdr:sp macro="" textlink="">
      <xdr:nvSpPr>
        <xdr:cNvPr id="132" name="楕円 131"/>
        <xdr:cNvSpPr/>
      </xdr:nvSpPr>
      <xdr:spPr>
        <a:xfrm>
          <a:off x="8159750" y="66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139294</xdr:rowOff>
    </xdr:from>
    <xdr:to>
      <xdr:col>55</xdr:col>
      <xdr:colOff>0</xdr:colOff>
      <xdr:row>38</xdr:row>
      <xdr:rowOff>141939</xdr:rowOff>
    </xdr:to>
    <xdr:cxnSp macro="">
      <xdr:nvCxnSpPr>
        <xdr:cNvPr id="133" name="直線コネクタ 132"/>
        <xdr:cNvCxnSpPr/>
      </xdr:nvCxnSpPr>
      <xdr:spPr>
        <a:xfrm flipV="1">
          <a:off x="8210550" y="6654394"/>
          <a:ext cx="695325"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99042</xdr:rowOff>
    </xdr:from>
    <xdr:to>
      <xdr:col>46</xdr:col>
      <xdr:colOff>38100</xdr:colOff>
      <xdr:row>39</xdr:row>
      <xdr:rowOff>29192</xdr:rowOff>
    </xdr:to>
    <xdr:sp macro="" textlink="">
      <xdr:nvSpPr>
        <xdr:cNvPr id="134" name="楕円 133"/>
        <xdr:cNvSpPr/>
      </xdr:nvSpPr>
      <xdr:spPr>
        <a:xfrm>
          <a:off x="7413625" y="66141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141939</xdr:rowOff>
    </xdr:from>
    <xdr:to>
      <xdr:col>50</xdr:col>
      <xdr:colOff>114300</xdr:colOff>
      <xdr:row>38</xdr:row>
      <xdr:rowOff>149842</xdr:rowOff>
    </xdr:to>
    <xdr:cxnSp macro="">
      <xdr:nvCxnSpPr>
        <xdr:cNvPr id="135" name="直線コネクタ 134"/>
        <xdr:cNvCxnSpPr/>
      </xdr:nvCxnSpPr>
      <xdr:spPr>
        <a:xfrm flipV="1">
          <a:off x="7445375" y="6657039"/>
          <a:ext cx="765175"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104953</xdr:rowOff>
    </xdr:from>
    <xdr:to>
      <xdr:col>41</xdr:col>
      <xdr:colOff>101600</xdr:colOff>
      <xdr:row>39</xdr:row>
      <xdr:rowOff>35103</xdr:rowOff>
    </xdr:to>
    <xdr:sp macro="" textlink="">
      <xdr:nvSpPr>
        <xdr:cNvPr id="136" name="楕円 135"/>
        <xdr:cNvSpPr/>
      </xdr:nvSpPr>
      <xdr:spPr>
        <a:xfrm>
          <a:off x="6638925" y="66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149842</xdr:rowOff>
    </xdr:from>
    <xdr:to>
      <xdr:col>45</xdr:col>
      <xdr:colOff>177800</xdr:colOff>
      <xdr:row>38</xdr:row>
      <xdr:rowOff>155753</xdr:rowOff>
    </xdr:to>
    <xdr:cxnSp macro="">
      <xdr:nvCxnSpPr>
        <xdr:cNvPr id="137" name="直線コネクタ 136"/>
        <xdr:cNvCxnSpPr/>
      </xdr:nvCxnSpPr>
      <xdr:spPr>
        <a:xfrm flipV="1">
          <a:off x="6689725" y="6664942"/>
          <a:ext cx="75565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108447</xdr:rowOff>
    </xdr:from>
    <xdr:to>
      <xdr:col>36</xdr:col>
      <xdr:colOff>165100</xdr:colOff>
      <xdr:row>39</xdr:row>
      <xdr:rowOff>38597</xdr:rowOff>
    </xdr:to>
    <xdr:sp macro="" textlink="">
      <xdr:nvSpPr>
        <xdr:cNvPr id="138" name="楕円 137"/>
        <xdr:cNvSpPr/>
      </xdr:nvSpPr>
      <xdr:spPr>
        <a:xfrm>
          <a:off x="5892800" y="6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155753</xdr:rowOff>
    </xdr:from>
    <xdr:to>
      <xdr:col>41</xdr:col>
      <xdr:colOff>50800</xdr:colOff>
      <xdr:row>38</xdr:row>
      <xdr:rowOff>159247</xdr:rowOff>
    </xdr:to>
    <xdr:cxnSp macro="">
      <xdr:nvCxnSpPr>
        <xdr:cNvPr id="139" name="直線コネクタ 138"/>
        <xdr:cNvCxnSpPr/>
      </xdr:nvCxnSpPr>
      <xdr:spPr>
        <a:xfrm flipV="1">
          <a:off x="5943600" y="6670853"/>
          <a:ext cx="746125"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7959236"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72258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6479686"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5704986"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37816</xdr:rowOff>
    </xdr:from>
    <xdr:ext cx="534377" cy="259045"/>
    <xdr:sp macro="" textlink="">
      <xdr:nvSpPr>
        <xdr:cNvPr id="144" name="n_1mainValue【道路】&#10;一人当たり延長"/>
        <xdr:cNvSpPr txBox="1"/>
      </xdr:nvSpPr>
      <xdr:spPr>
        <a:xfrm>
          <a:off x="7959236" y="63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45719</xdr:rowOff>
    </xdr:from>
    <xdr:ext cx="534377" cy="259045"/>
    <xdr:sp macro="" textlink="">
      <xdr:nvSpPr>
        <xdr:cNvPr id="145" name="n_2mainValue【道路】&#10;一人当たり延長"/>
        <xdr:cNvSpPr txBox="1"/>
      </xdr:nvSpPr>
      <xdr:spPr>
        <a:xfrm>
          <a:off x="7225811" y="63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26230</xdr:rowOff>
    </xdr:from>
    <xdr:ext cx="534377" cy="259045"/>
    <xdr:sp macro="" textlink="">
      <xdr:nvSpPr>
        <xdr:cNvPr id="146" name="n_3mainValue【道路】&#10;一人当たり延長"/>
        <xdr:cNvSpPr txBox="1"/>
      </xdr:nvSpPr>
      <xdr:spPr>
        <a:xfrm>
          <a:off x="6479686" y="67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55124</xdr:rowOff>
    </xdr:from>
    <xdr:ext cx="534377" cy="259045"/>
    <xdr:sp macro="" textlink="">
      <xdr:nvSpPr>
        <xdr:cNvPr id="147" name="n_4mainValue【道路】&#10;一人当たり延長"/>
        <xdr:cNvSpPr txBox="1"/>
      </xdr:nvSpPr>
      <xdr:spPr>
        <a:xfrm>
          <a:off x="5704986"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39490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39878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3889375" y="110136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39878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39878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38989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203575" y="104011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428875"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68275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936625" y="10374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9" name="楕円 188"/>
        <xdr:cNvSpPr/>
      </xdr:nvSpPr>
      <xdr:spPr>
        <a:xfrm>
          <a:off x="38989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0" name="【橋りょう・トンネル】&#10;有形固定資産減価償却率該当値テキスト"/>
        <xdr:cNvSpPr txBox="1"/>
      </xdr:nvSpPr>
      <xdr:spPr>
        <a:xfrm>
          <a:off x="39878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91" name="楕円 190"/>
        <xdr:cNvSpPr/>
      </xdr:nvSpPr>
      <xdr:spPr>
        <a:xfrm>
          <a:off x="3203575" y="1059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27759</xdr:rowOff>
    </xdr:to>
    <xdr:cxnSp macro="">
      <xdr:nvCxnSpPr>
        <xdr:cNvPr id="192" name="直線コネクタ 191"/>
        <xdr:cNvCxnSpPr/>
      </xdr:nvCxnSpPr>
      <xdr:spPr>
        <a:xfrm>
          <a:off x="3235325" y="10641330"/>
          <a:ext cx="7143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3" name="楕円 192"/>
        <xdr:cNvSpPr/>
      </xdr:nvSpPr>
      <xdr:spPr>
        <a:xfrm>
          <a:off x="2428875"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11430</xdr:rowOff>
    </xdr:to>
    <xdr:cxnSp macro="">
      <xdr:nvCxnSpPr>
        <xdr:cNvPr id="194" name="直線コネクタ 193"/>
        <xdr:cNvCxnSpPr/>
      </xdr:nvCxnSpPr>
      <xdr:spPr>
        <a:xfrm>
          <a:off x="2479675" y="10629900"/>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5" name="楕円 194"/>
        <xdr:cNvSpPr/>
      </xdr:nvSpPr>
      <xdr:spPr>
        <a:xfrm>
          <a:off x="168275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0</xdr:rowOff>
    </xdr:to>
    <xdr:cxnSp macro="">
      <xdr:nvCxnSpPr>
        <xdr:cNvPr id="196" name="直線コネクタ 195"/>
        <xdr:cNvCxnSpPr/>
      </xdr:nvCxnSpPr>
      <xdr:spPr>
        <a:xfrm>
          <a:off x="1733550" y="10608673"/>
          <a:ext cx="74612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7" name="楕円 196"/>
        <xdr:cNvSpPr/>
      </xdr:nvSpPr>
      <xdr:spPr>
        <a:xfrm>
          <a:off x="936625" y="1056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61</xdr:row>
      <xdr:rowOff>160020</xdr:rowOff>
    </xdr:to>
    <xdr:cxnSp macro="">
      <xdr:nvCxnSpPr>
        <xdr:cNvPr id="198" name="直線コネクタ 197"/>
        <xdr:cNvCxnSpPr/>
      </xdr:nvCxnSpPr>
      <xdr:spPr>
        <a:xfrm flipV="1">
          <a:off x="968375" y="10608673"/>
          <a:ext cx="7651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06769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30569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559569"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2" name="n_4aveValue【橋りょう・トンネル】&#10;有形固定資産減価償却率"/>
        <xdr:cNvSpPr txBox="1"/>
      </xdr:nvSpPr>
      <xdr:spPr>
        <a:xfrm>
          <a:off x="8134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203" name="n_1mainValue【橋りょう・トンネル】&#10;有形固定資産減価償却率"/>
        <xdr:cNvSpPr txBox="1"/>
      </xdr:nvSpPr>
      <xdr:spPr>
        <a:xfrm>
          <a:off x="306769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4" name="n_2mainValue【橋りょう・トンネル】&#10;有形固定資産減価償却率"/>
        <xdr:cNvSpPr txBox="1"/>
      </xdr:nvSpPr>
      <xdr:spPr>
        <a:xfrm>
          <a:off x="230569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5" name="n_3mainValue【橋りょう・トンネル】&#10;有形固定資産減価償却率"/>
        <xdr:cNvSpPr txBox="1"/>
      </xdr:nvSpPr>
      <xdr:spPr>
        <a:xfrm>
          <a:off x="1559569"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6" name="n_4mainValue【橋りょう・トンネル】&#10;有形固定資産減価償却率"/>
        <xdr:cNvSpPr txBox="1"/>
      </xdr:nvSpPr>
      <xdr:spPr>
        <a:xfrm>
          <a:off x="8134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8905240"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8943975"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8845550" y="11048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8943975"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8845550" y="97400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8943975"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8883650" y="108742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815975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7413625" y="10870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6638925"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58928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106968</xdr:rowOff>
    </xdr:from>
    <xdr:to>
      <xdr:col>55</xdr:col>
      <xdr:colOff>50800</xdr:colOff>
      <xdr:row>64</xdr:row>
      <xdr:rowOff>37118</xdr:rowOff>
    </xdr:to>
    <xdr:sp macro="" textlink="">
      <xdr:nvSpPr>
        <xdr:cNvPr id="246" name="楕円 245"/>
        <xdr:cNvSpPr/>
      </xdr:nvSpPr>
      <xdr:spPr>
        <a:xfrm>
          <a:off x="8883650" y="109083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xdr:cNvSpPr txBox="1"/>
      </xdr:nvSpPr>
      <xdr:spPr>
        <a:xfrm>
          <a:off x="8943975"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108080</xdr:rowOff>
    </xdr:from>
    <xdr:to>
      <xdr:col>50</xdr:col>
      <xdr:colOff>165100</xdr:colOff>
      <xdr:row>64</xdr:row>
      <xdr:rowOff>38230</xdr:rowOff>
    </xdr:to>
    <xdr:sp macro="" textlink="">
      <xdr:nvSpPr>
        <xdr:cNvPr id="248" name="楕円 247"/>
        <xdr:cNvSpPr/>
      </xdr:nvSpPr>
      <xdr:spPr>
        <a:xfrm>
          <a:off x="8159750" y="109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157768</xdr:rowOff>
    </xdr:from>
    <xdr:to>
      <xdr:col>55</xdr:col>
      <xdr:colOff>0</xdr:colOff>
      <xdr:row>63</xdr:row>
      <xdr:rowOff>158880</xdr:rowOff>
    </xdr:to>
    <xdr:cxnSp macro="">
      <xdr:nvCxnSpPr>
        <xdr:cNvPr id="249" name="直線コネクタ 248"/>
        <xdr:cNvCxnSpPr/>
      </xdr:nvCxnSpPr>
      <xdr:spPr>
        <a:xfrm flipV="1">
          <a:off x="8210550" y="10959118"/>
          <a:ext cx="695325"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109885</xdr:rowOff>
    </xdr:from>
    <xdr:to>
      <xdr:col>46</xdr:col>
      <xdr:colOff>38100</xdr:colOff>
      <xdr:row>64</xdr:row>
      <xdr:rowOff>40035</xdr:rowOff>
    </xdr:to>
    <xdr:sp macro="" textlink="">
      <xdr:nvSpPr>
        <xdr:cNvPr id="250" name="楕円 249"/>
        <xdr:cNvSpPr/>
      </xdr:nvSpPr>
      <xdr:spPr>
        <a:xfrm>
          <a:off x="7413625" y="109112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158880</xdr:rowOff>
    </xdr:from>
    <xdr:to>
      <xdr:col>50</xdr:col>
      <xdr:colOff>114300</xdr:colOff>
      <xdr:row>63</xdr:row>
      <xdr:rowOff>160685</xdr:rowOff>
    </xdr:to>
    <xdr:cxnSp macro="">
      <xdr:nvCxnSpPr>
        <xdr:cNvPr id="251" name="直線コネクタ 250"/>
        <xdr:cNvCxnSpPr/>
      </xdr:nvCxnSpPr>
      <xdr:spPr>
        <a:xfrm flipV="1">
          <a:off x="7445375" y="10960230"/>
          <a:ext cx="765175"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111019</xdr:rowOff>
    </xdr:from>
    <xdr:to>
      <xdr:col>41</xdr:col>
      <xdr:colOff>101600</xdr:colOff>
      <xdr:row>64</xdr:row>
      <xdr:rowOff>41169</xdr:rowOff>
    </xdr:to>
    <xdr:sp macro="" textlink="">
      <xdr:nvSpPr>
        <xdr:cNvPr id="252" name="楕円 251"/>
        <xdr:cNvSpPr/>
      </xdr:nvSpPr>
      <xdr:spPr>
        <a:xfrm>
          <a:off x="6638925" y="109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160685</xdr:rowOff>
    </xdr:from>
    <xdr:to>
      <xdr:col>45</xdr:col>
      <xdr:colOff>177800</xdr:colOff>
      <xdr:row>63</xdr:row>
      <xdr:rowOff>161819</xdr:rowOff>
    </xdr:to>
    <xdr:cxnSp macro="">
      <xdr:nvCxnSpPr>
        <xdr:cNvPr id="253" name="直線コネクタ 252"/>
        <xdr:cNvCxnSpPr/>
      </xdr:nvCxnSpPr>
      <xdr:spPr>
        <a:xfrm flipV="1">
          <a:off x="6689725" y="10962035"/>
          <a:ext cx="75565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114247</xdr:rowOff>
    </xdr:from>
    <xdr:to>
      <xdr:col>36</xdr:col>
      <xdr:colOff>165100</xdr:colOff>
      <xdr:row>64</xdr:row>
      <xdr:rowOff>44397</xdr:rowOff>
    </xdr:to>
    <xdr:sp macro="" textlink="">
      <xdr:nvSpPr>
        <xdr:cNvPr id="254" name="楕円 253"/>
        <xdr:cNvSpPr/>
      </xdr:nvSpPr>
      <xdr:spPr>
        <a:xfrm>
          <a:off x="5892800" y="109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161819</xdr:rowOff>
    </xdr:from>
    <xdr:to>
      <xdr:col>41</xdr:col>
      <xdr:colOff>50800</xdr:colOff>
      <xdr:row>63</xdr:row>
      <xdr:rowOff>165047</xdr:rowOff>
    </xdr:to>
    <xdr:cxnSp macro="">
      <xdr:nvCxnSpPr>
        <xdr:cNvPr id="255" name="直線コネクタ 254"/>
        <xdr:cNvCxnSpPr/>
      </xdr:nvCxnSpPr>
      <xdr:spPr>
        <a:xfrm flipV="1">
          <a:off x="5943600" y="10963169"/>
          <a:ext cx="746125"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793644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71934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6447370"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5672670"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29357</xdr:rowOff>
    </xdr:from>
    <xdr:ext cx="599010" cy="259045"/>
    <xdr:sp macro="" textlink="">
      <xdr:nvSpPr>
        <xdr:cNvPr id="260" name="n_1mainValue【橋りょう・トンネル】&#10;一人当たり有形固定資産（償却資産）額"/>
        <xdr:cNvSpPr txBox="1"/>
      </xdr:nvSpPr>
      <xdr:spPr>
        <a:xfrm>
          <a:off x="7936445" y="1100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31162</xdr:rowOff>
    </xdr:from>
    <xdr:ext cx="599010" cy="259045"/>
    <xdr:sp macro="" textlink="">
      <xdr:nvSpPr>
        <xdr:cNvPr id="261" name="n_2mainValue【橋りょう・トンネル】&#10;一人当たり有形固定資産（償却資産）額"/>
        <xdr:cNvSpPr txBox="1"/>
      </xdr:nvSpPr>
      <xdr:spPr>
        <a:xfrm>
          <a:off x="7193495" y="1100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32296</xdr:rowOff>
    </xdr:from>
    <xdr:ext cx="599010" cy="259045"/>
    <xdr:sp macro="" textlink="">
      <xdr:nvSpPr>
        <xdr:cNvPr id="262" name="n_3mainValue【橋りょう・トンネル】&#10;一人当たり有形固定資産（償却資産）額"/>
        <xdr:cNvSpPr txBox="1"/>
      </xdr:nvSpPr>
      <xdr:spPr>
        <a:xfrm>
          <a:off x="6447370" y="1100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35524</xdr:rowOff>
    </xdr:from>
    <xdr:ext cx="599010" cy="259045"/>
    <xdr:sp macro="" textlink="">
      <xdr:nvSpPr>
        <xdr:cNvPr id="263" name="n_4mainValue【橋りょう・トンネル】&#10;一人当たり有形固定資産（償却資産）額"/>
        <xdr:cNvSpPr txBox="1"/>
      </xdr:nvSpPr>
      <xdr:spPr>
        <a:xfrm>
          <a:off x="5672670" y="1100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39490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39878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3889375" y="148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39878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3889375" y="132985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39878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38989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203575" y="143270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428875"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68275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936625" y="1430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305" name="楕円 304"/>
        <xdr:cNvSpPr/>
      </xdr:nvSpPr>
      <xdr:spPr>
        <a:xfrm>
          <a:off x="38989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103250</xdr:rowOff>
    </xdr:from>
    <xdr:ext cx="405111" cy="259045"/>
    <xdr:sp macro="" textlink="">
      <xdr:nvSpPr>
        <xdr:cNvPr id="306" name="【公営住宅】&#10;有形固定資産減価償却率該当値テキスト"/>
        <xdr:cNvSpPr txBox="1"/>
      </xdr:nvSpPr>
      <xdr:spPr>
        <a:xfrm>
          <a:off x="3987800" y="1416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59145</xdr:rowOff>
    </xdr:from>
    <xdr:to>
      <xdr:col>20</xdr:col>
      <xdr:colOff>38100</xdr:colOff>
      <xdr:row>83</xdr:row>
      <xdr:rowOff>160745</xdr:rowOff>
    </xdr:to>
    <xdr:sp macro="" textlink="">
      <xdr:nvSpPr>
        <xdr:cNvPr id="307" name="楕円 306"/>
        <xdr:cNvSpPr/>
      </xdr:nvSpPr>
      <xdr:spPr>
        <a:xfrm>
          <a:off x="3203575" y="142894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109945</xdr:rowOff>
    </xdr:from>
    <xdr:to>
      <xdr:col>24</xdr:col>
      <xdr:colOff>63500</xdr:colOff>
      <xdr:row>83</xdr:row>
      <xdr:rowOff>131173</xdr:rowOff>
    </xdr:to>
    <xdr:cxnSp macro="">
      <xdr:nvCxnSpPr>
        <xdr:cNvPr id="308" name="直線コネクタ 307"/>
        <xdr:cNvCxnSpPr/>
      </xdr:nvCxnSpPr>
      <xdr:spPr>
        <a:xfrm>
          <a:off x="3235325" y="14340295"/>
          <a:ext cx="7143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36286</xdr:rowOff>
    </xdr:from>
    <xdr:to>
      <xdr:col>15</xdr:col>
      <xdr:colOff>101600</xdr:colOff>
      <xdr:row>83</xdr:row>
      <xdr:rowOff>137886</xdr:rowOff>
    </xdr:to>
    <xdr:sp macro="" textlink="">
      <xdr:nvSpPr>
        <xdr:cNvPr id="309" name="楕円 308"/>
        <xdr:cNvSpPr/>
      </xdr:nvSpPr>
      <xdr:spPr>
        <a:xfrm>
          <a:off x="2428875"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87086</xdr:rowOff>
    </xdr:from>
    <xdr:to>
      <xdr:col>19</xdr:col>
      <xdr:colOff>177800</xdr:colOff>
      <xdr:row>83</xdr:row>
      <xdr:rowOff>109945</xdr:rowOff>
    </xdr:to>
    <xdr:cxnSp macro="">
      <xdr:nvCxnSpPr>
        <xdr:cNvPr id="310" name="直線コネクタ 309"/>
        <xdr:cNvCxnSpPr/>
      </xdr:nvCxnSpPr>
      <xdr:spPr>
        <a:xfrm>
          <a:off x="2479675" y="14317436"/>
          <a:ext cx="7556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11" name="楕円 310"/>
        <xdr:cNvSpPr/>
      </xdr:nvSpPr>
      <xdr:spPr>
        <a:xfrm>
          <a:off x="168275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87086</xdr:rowOff>
    </xdr:to>
    <xdr:cxnSp macro="">
      <xdr:nvCxnSpPr>
        <xdr:cNvPr id="312" name="直線コネクタ 311"/>
        <xdr:cNvCxnSpPr/>
      </xdr:nvCxnSpPr>
      <xdr:spPr>
        <a:xfrm>
          <a:off x="1733550" y="14289677"/>
          <a:ext cx="74612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3" name="楕円 312"/>
        <xdr:cNvSpPr/>
      </xdr:nvSpPr>
      <xdr:spPr>
        <a:xfrm>
          <a:off x="936625" y="1420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59327</xdr:rowOff>
    </xdr:to>
    <xdr:cxnSp macro="">
      <xdr:nvCxnSpPr>
        <xdr:cNvPr id="314" name="直線コネクタ 313"/>
        <xdr:cNvCxnSpPr/>
      </xdr:nvCxnSpPr>
      <xdr:spPr>
        <a:xfrm>
          <a:off x="968375" y="14257020"/>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06769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30569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559569"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xdr:cNvSpPr txBox="1"/>
      </xdr:nvSpPr>
      <xdr:spPr>
        <a:xfrm>
          <a:off x="8134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5822</xdr:rowOff>
    </xdr:from>
    <xdr:ext cx="405111" cy="259045"/>
    <xdr:sp macro="" textlink="">
      <xdr:nvSpPr>
        <xdr:cNvPr id="319" name="n_1mainValue【公営住宅】&#10;有形固定資産減価償却率"/>
        <xdr:cNvSpPr txBox="1"/>
      </xdr:nvSpPr>
      <xdr:spPr>
        <a:xfrm>
          <a:off x="306769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20" name="n_2mainValue【公営住宅】&#10;有形固定資産減価償却率"/>
        <xdr:cNvSpPr txBox="1"/>
      </xdr:nvSpPr>
      <xdr:spPr>
        <a:xfrm>
          <a:off x="230569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126654</xdr:rowOff>
    </xdr:from>
    <xdr:ext cx="405111" cy="259045"/>
    <xdr:sp macro="" textlink="">
      <xdr:nvSpPr>
        <xdr:cNvPr id="321" name="n_3mainValue【公営住宅】&#10;有形固定資産減価償却率"/>
        <xdr:cNvSpPr txBox="1"/>
      </xdr:nvSpPr>
      <xdr:spPr>
        <a:xfrm>
          <a:off x="1559569"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22" name="n_4mainValue【公営住宅】&#10;有形固定資産減価償却率"/>
        <xdr:cNvSpPr txBox="1"/>
      </xdr:nvSpPr>
      <xdr:spPr>
        <a:xfrm>
          <a:off x="8134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8905240"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8943975"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8845550" y="14666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8943975"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8845550" y="135129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xdr:cNvSpPr txBox="1"/>
      </xdr:nvSpPr>
      <xdr:spPr>
        <a:xfrm>
          <a:off x="8943975"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8883650" y="14202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815975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741362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6638925"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58928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14160</xdr:rowOff>
    </xdr:from>
    <xdr:to>
      <xdr:col>55</xdr:col>
      <xdr:colOff>50800</xdr:colOff>
      <xdr:row>79</xdr:row>
      <xdr:rowOff>115760</xdr:rowOff>
    </xdr:to>
    <xdr:sp macro="" textlink="">
      <xdr:nvSpPr>
        <xdr:cNvPr id="358" name="楕円 357"/>
        <xdr:cNvSpPr/>
      </xdr:nvSpPr>
      <xdr:spPr>
        <a:xfrm>
          <a:off x="8883650" y="135587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100537</xdr:rowOff>
    </xdr:from>
    <xdr:ext cx="469744" cy="259045"/>
    <xdr:sp macro="" textlink="">
      <xdr:nvSpPr>
        <xdr:cNvPr id="359" name="【公営住宅】&#10;一人当たり面積該当値テキスト"/>
        <xdr:cNvSpPr txBox="1"/>
      </xdr:nvSpPr>
      <xdr:spPr>
        <a:xfrm>
          <a:off x="8943975" y="134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15875</xdr:rowOff>
    </xdr:from>
    <xdr:to>
      <xdr:col>50</xdr:col>
      <xdr:colOff>165100</xdr:colOff>
      <xdr:row>79</xdr:row>
      <xdr:rowOff>117475</xdr:rowOff>
    </xdr:to>
    <xdr:sp macro="" textlink="">
      <xdr:nvSpPr>
        <xdr:cNvPr id="360" name="楕円 359"/>
        <xdr:cNvSpPr/>
      </xdr:nvSpPr>
      <xdr:spPr>
        <a:xfrm>
          <a:off x="815975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64960</xdr:rowOff>
    </xdr:from>
    <xdr:to>
      <xdr:col>55</xdr:col>
      <xdr:colOff>0</xdr:colOff>
      <xdr:row>79</xdr:row>
      <xdr:rowOff>66675</xdr:rowOff>
    </xdr:to>
    <xdr:cxnSp macro="">
      <xdr:nvCxnSpPr>
        <xdr:cNvPr id="361" name="直線コネクタ 360"/>
        <xdr:cNvCxnSpPr/>
      </xdr:nvCxnSpPr>
      <xdr:spPr>
        <a:xfrm flipV="1">
          <a:off x="8210550" y="13609510"/>
          <a:ext cx="695325"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25591</xdr:rowOff>
    </xdr:from>
    <xdr:to>
      <xdr:col>46</xdr:col>
      <xdr:colOff>38100</xdr:colOff>
      <xdr:row>79</xdr:row>
      <xdr:rowOff>127191</xdr:rowOff>
    </xdr:to>
    <xdr:sp macro="" textlink="">
      <xdr:nvSpPr>
        <xdr:cNvPr id="362" name="楕円 361"/>
        <xdr:cNvSpPr/>
      </xdr:nvSpPr>
      <xdr:spPr>
        <a:xfrm>
          <a:off x="7413625" y="135701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66675</xdr:rowOff>
    </xdr:from>
    <xdr:to>
      <xdr:col>50</xdr:col>
      <xdr:colOff>114300</xdr:colOff>
      <xdr:row>79</xdr:row>
      <xdr:rowOff>76391</xdr:rowOff>
    </xdr:to>
    <xdr:cxnSp macro="">
      <xdr:nvCxnSpPr>
        <xdr:cNvPr id="363" name="直線コネクタ 362"/>
        <xdr:cNvCxnSpPr/>
      </xdr:nvCxnSpPr>
      <xdr:spPr>
        <a:xfrm flipV="1">
          <a:off x="7445375" y="13611225"/>
          <a:ext cx="765175"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35306</xdr:rowOff>
    </xdr:from>
    <xdr:to>
      <xdr:col>41</xdr:col>
      <xdr:colOff>101600</xdr:colOff>
      <xdr:row>79</xdr:row>
      <xdr:rowOff>136906</xdr:rowOff>
    </xdr:to>
    <xdr:sp macro="" textlink="">
      <xdr:nvSpPr>
        <xdr:cNvPr id="364" name="楕円 363"/>
        <xdr:cNvSpPr/>
      </xdr:nvSpPr>
      <xdr:spPr>
        <a:xfrm>
          <a:off x="6638925"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76391</xdr:rowOff>
    </xdr:from>
    <xdr:to>
      <xdr:col>45</xdr:col>
      <xdr:colOff>177800</xdr:colOff>
      <xdr:row>79</xdr:row>
      <xdr:rowOff>86106</xdr:rowOff>
    </xdr:to>
    <xdr:cxnSp macro="">
      <xdr:nvCxnSpPr>
        <xdr:cNvPr id="365" name="直線コネクタ 364"/>
        <xdr:cNvCxnSpPr/>
      </xdr:nvCxnSpPr>
      <xdr:spPr>
        <a:xfrm flipV="1">
          <a:off x="6689725" y="13620941"/>
          <a:ext cx="75565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22733</xdr:rowOff>
    </xdr:from>
    <xdr:to>
      <xdr:col>36</xdr:col>
      <xdr:colOff>165100</xdr:colOff>
      <xdr:row>79</xdr:row>
      <xdr:rowOff>124333</xdr:rowOff>
    </xdr:to>
    <xdr:sp macro="" textlink="">
      <xdr:nvSpPr>
        <xdr:cNvPr id="366" name="楕円 365"/>
        <xdr:cNvSpPr/>
      </xdr:nvSpPr>
      <xdr:spPr>
        <a:xfrm>
          <a:off x="5892800" y="135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73533</xdr:rowOff>
    </xdr:from>
    <xdr:to>
      <xdr:col>41</xdr:col>
      <xdr:colOff>50800</xdr:colOff>
      <xdr:row>79</xdr:row>
      <xdr:rowOff>86106</xdr:rowOff>
    </xdr:to>
    <xdr:cxnSp macro="">
      <xdr:nvCxnSpPr>
        <xdr:cNvPr id="367" name="直線コネクタ 366"/>
        <xdr:cNvCxnSpPr/>
      </xdr:nvCxnSpPr>
      <xdr:spPr>
        <a:xfrm>
          <a:off x="5943600" y="13618083"/>
          <a:ext cx="746125"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xdr:cNvSpPr txBox="1"/>
      </xdr:nvSpPr>
      <xdr:spPr>
        <a:xfrm>
          <a:off x="7991552"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xdr:cNvSpPr txBox="1"/>
      </xdr:nvSpPr>
      <xdr:spPr>
        <a:xfrm>
          <a:off x="72581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xdr:cNvSpPr txBox="1"/>
      </xdr:nvSpPr>
      <xdr:spPr>
        <a:xfrm>
          <a:off x="6483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xdr:cNvSpPr txBox="1"/>
      </xdr:nvSpPr>
      <xdr:spPr>
        <a:xfrm>
          <a:off x="5737302"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134002</xdr:rowOff>
    </xdr:from>
    <xdr:ext cx="469744" cy="259045"/>
    <xdr:sp macro="" textlink="">
      <xdr:nvSpPr>
        <xdr:cNvPr id="372" name="n_1mainValue【公営住宅】&#10;一人当たり面積"/>
        <xdr:cNvSpPr txBox="1"/>
      </xdr:nvSpPr>
      <xdr:spPr>
        <a:xfrm>
          <a:off x="7991552"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143718</xdr:rowOff>
    </xdr:from>
    <xdr:ext cx="469744" cy="259045"/>
    <xdr:sp macro="" textlink="">
      <xdr:nvSpPr>
        <xdr:cNvPr id="373" name="n_2mainValue【公営住宅】&#10;一人当たり面積"/>
        <xdr:cNvSpPr txBox="1"/>
      </xdr:nvSpPr>
      <xdr:spPr>
        <a:xfrm>
          <a:off x="7258127" y="1334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153433</xdr:rowOff>
    </xdr:from>
    <xdr:ext cx="469744" cy="259045"/>
    <xdr:sp macro="" textlink="">
      <xdr:nvSpPr>
        <xdr:cNvPr id="374" name="n_3mainValue【公営住宅】&#10;一人当たり面積"/>
        <xdr:cNvSpPr txBox="1"/>
      </xdr:nvSpPr>
      <xdr:spPr>
        <a:xfrm>
          <a:off x="6483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140860</xdr:rowOff>
    </xdr:from>
    <xdr:ext cx="469744" cy="259045"/>
    <xdr:sp macro="" textlink="">
      <xdr:nvSpPr>
        <xdr:cNvPr id="375" name="n_4mainValue【公営住宅】&#10;一人当たり面積"/>
        <xdr:cNvSpPr txBox="1"/>
      </xdr:nvSpPr>
      <xdr:spPr>
        <a:xfrm>
          <a:off x="5737302"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662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208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3659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xdr:cNvCxnSpPr/>
      </xdr:nvCxnSpPr>
      <xdr:spPr>
        <a:xfrm flipV="1">
          <a:off x="39490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xdr:cNvSpPr txBox="1"/>
      </xdr:nvSpPr>
      <xdr:spPr>
        <a:xfrm>
          <a:off x="39878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xdr:cNvCxnSpPr/>
      </xdr:nvCxnSpPr>
      <xdr:spPr>
        <a:xfrm>
          <a:off x="3889375" y="1849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xdr:cNvSpPr txBox="1"/>
      </xdr:nvSpPr>
      <xdr:spPr>
        <a:xfrm>
          <a:off x="39878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xdr:cNvCxnSpPr/>
      </xdr:nvCxnSpPr>
      <xdr:spPr>
        <a:xfrm>
          <a:off x="3889375" y="17200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5" name="【港湾・漁港】&#10;有形固定資産減価償却率平均値テキスト"/>
        <xdr:cNvSpPr txBox="1"/>
      </xdr:nvSpPr>
      <xdr:spPr>
        <a:xfrm>
          <a:off x="39878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xdr:cNvSpPr/>
      </xdr:nvSpPr>
      <xdr:spPr>
        <a:xfrm>
          <a:off x="38989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xdr:cNvSpPr/>
      </xdr:nvSpPr>
      <xdr:spPr>
        <a:xfrm>
          <a:off x="3203575" y="178409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xdr:cNvSpPr/>
      </xdr:nvSpPr>
      <xdr:spPr>
        <a:xfrm>
          <a:off x="2428875"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xdr:cNvSpPr/>
      </xdr:nvSpPr>
      <xdr:spPr>
        <a:xfrm>
          <a:off x="168275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xdr:cNvSpPr/>
      </xdr:nvSpPr>
      <xdr:spPr>
        <a:xfrm>
          <a:off x="936625" y="1774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101600</xdr:rowOff>
    </xdr:from>
    <xdr:to>
      <xdr:col>24</xdr:col>
      <xdr:colOff>114300</xdr:colOff>
      <xdr:row>108</xdr:row>
      <xdr:rowOff>31750</xdr:rowOff>
    </xdr:to>
    <xdr:sp macro="" textlink="">
      <xdr:nvSpPr>
        <xdr:cNvPr id="416" name="楕円 415"/>
        <xdr:cNvSpPr/>
      </xdr:nvSpPr>
      <xdr:spPr>
        <a:xfrm>
          <a:off x="38989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16527</xdr:rowOff>
    </xdr:from>
    <xdr:ext cx="405111" cy="259045"/>
    <xdr:sp macro="" textlink="">
      <xdr:nvSpPr>
        <xdr:cNvPr id="417" name="【港湾・漁港】&#10;有形固定資産減価償却率該当値テキスト"/>
        <xdr:cNvSpPr txBox="1"/>
      </xdr:nvSpPr>
      <xdr:spPr>
        <a:xfrm>
          <a:off x="3987800"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93980</xdr:rowOff>
    </xdr:from>
    <xdr:to>
      <xdr:col>20</xdr:col>
      <xdr:colOff>38100</xdr:colOff>
      <xdr:row>109</xdr:row>
      <xdr:rowOff>24130</xdr:rowOff>
    </xdr:to>
    <xdr:sp macro="" textlink="">
      <xdr:nvSpPr>
        <xdr:cNvPr id="418" name="楕円 417"/>
        <xdr:cNvSpPr/>
      </xdr:nvSpPr>
      <xdr:spPr>
        <a:xfrm>
          <a:off x="3203575" y="18610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152400</xdr:rowOff>
    </xdr:from>
    <xdr:to>
      <xdr:col>24</xdr:col>
      <xdr:colOff>63500</xdr:colOff>
      <xdr:row>108</xdr:row>
      <xdr:rowOff>144780</xdr:rowOff>
    </xdr:to>
    <xdr:cxnSp macro="">
      <xdr:nvCxnSpPr>
        <xdr:cNvPr id="419" name="直線コネクタ 418"/>
        <xdr:cNvCxnSpPr/>
      </xdr:nvCxnSpPr>
      <xdr:spPr>
        <a:xfrm flipV="1">
          <a:off x="3235325" y="18497550"/>
          <a:ext cx="714375"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420" name="楕円 419"/>
        <xdr:cNvSpPr/>
      </xdr:nvSpPr>
      <xdr:spPr>
        <a:xfrm>
          <a:off x="2428875"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144780</xdr:rowOff>
    </xdr:from>
    <xdr:to>
      <xdr:col>19</xdr:col>
      <xdr:colOff>177800</xdr:colOff>
      <xdr:row>108</xdr:row>
      <xdr:rowOff>144780</xdr:rowOff>
    </xdr:to>
    <xdr:cxnSp macro="">
      <xdr:nvCxnSpPr>
        <xdr:cNvPr id="421" name="直線コネクタ 420"/>
        <xdr:cNvCxnSpPr/>
      </xdr:nvCxnSpPr>
      <xdr:spPr>
        <a:xfrm>
          <a:off x="2479675" y="186613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92075</xdr:rowOff>
    </xdr:from>
    <xdr:to>
      <xdr:col>10</xdr:col>
      <xdr:colOff>165100</xdr:colOff>
      <xdr:row>109</xdr:row>
      <xdr:rowOff>22225</xdr:rowOff>
    </xdr:to>
    <xdr:sp macro="" textlink="">
      <xdr:nvSpPr>
        <xdr:cNvPr id="422" name="楕円 421"/>
        <xdr:cNvSpPr/>
      </xdr:nvSpPr>
      <xdr:spPr>
        <a:xfrm>
          <a:off x="168275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142875</xdr:rowOff>
    </xdr:from>
    <xdr:to>
      <xdr:col>15</xdr:col>
      <xdr:colOff>50800</xdr:colOff>
      <xdr:row>108</xdr:row>
      <xdr:rowOff>144780</xdr:rowOff>
    </xdr:to>
    <xdr:cxnSp macro="">
      <xdr:nvCxnSpPr>
        <xdr:cNvPr id="423" name="直線コネクタ 422"/>
        <xdr:cNvCxnSpPr/>
      </xdr:nvCxnSpPr>
      <xdr:spPr>
        <a:xfrm>
          <a:off x="1733550" y="18659475"/>
          <a:ext cx="7461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92075</xdr:rowOff>
    </xdr:from>
    <xdr:to>
      <xdr:col>6</xdr:col>
      <xdr:colOff>38100</xdr:colOff>
      <xdr:row>109</xdr:row>
      <xdr:rowOff>22225</xdr:rowOff>
    </xdr:to>
    <xdr:sp macro="" textlink="">
      <xdr:nvSpPr>
        <xdr:cNvPr id="424" name="楕円 423"/>
        <xdr:cNvSpPr/>
      </xdr:nvSpPr>
      <xdr:spPr>
        <a:xfrm>
          <a:off x="936625" y="186086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142875</xdr:rowOff>
    </xdr:from>
    <xdr:to>
      <xdr:col>10</xdr:col>
      <xdr:colOff>114300</xdr:colOff>
      <xdr:row>108</xdr:row>
      <xdr:rowOff>142875</xdr:rowOff>
    </xdr:to>
    <xdr:cxnSp macro="">
      <xdr:nvCxnSpPr>
        <xdr:cNvPr id="425" name="直線コネクタ 424"/>
        <xdr:cNvCxnSpPr/>
      </xdr:nvCxnSpPr>
      <xdr:spPr>
        <a:xfrm>
          <a:off x="968375" y="1865947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26" name="n_1aveValue【港湾・漁港】&#10;有形固定資産減価償却率"/>
        <xdr:cNvSpPr txBox="1"/>
      </xdr:nvSpPr>
      <xdr:spPr>
        <a:xfrm>
          <a:off x="306769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27" name="n_2aveValue【港湾・漁港】&#10;有形固定資産減価償却率"/>
        <xdr:cNvSpPr txBox="1"/>
      </xdr:nvSpPr>
      <xdr:spPr>
        <a:xfrm>
          <a:off x="230569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428" name="n_3aveValue【港湾・漁港】&#10;有形固定資産減価償却率"/>
        <xdr:cNvSpPr txBox="1"/>
      </xdr:nvSpPr>
      <xdr:spPr>
        <a:xfrm>
          <a:off x="1559569"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29" name="n_4aveValue【港湾・漁港】&#10;有形固定資産減価償却率"/>
        <xdr:cNvSpPr txBox="1"/>
      </xdr:nvSpPr>
      <xdr:spPr>
        <a:xfrm>
          <a:off x="8134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15257</xdr:rowOff>
    </xdr:from>
    <xdr:ext cx="405111" cy="259045"/>
    <xdr:sp macro="" textlink="">
      <xdr:nvSpPr>
        <xdr:cNvPr id="430" name="n_1mainValue【港湾・漁港】&#10;有形固定資産減価償却率"/>
        <xdr:cNvSpPr txBox="1"/>
      </xdr:nvSpPr>
      <xdr:spPr>
        <a:xfrm>
          <a:off x="306769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15257</xdr:rowOff>
    </xdr:from>
    <xdr:ext cx="405111" cy="259045"/>
    <xdr:sp macro="" textlink="">
      <xdr:nvSpPr>
        <xdr:cNvPr id="431" name="n_2mainValue【港湾・漁港】&#10;有形固定資産減価償却率"/>
        <xdr:cNvSpPr txBox="1"/>
      </xdr:nvSpPr>
      <xdr:spPr>
        <a:xfrm>
          <a:off x="230569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13352</xdr:rowOff>
    </xdr:from>
    <xdr:ext cx="405111" cy="259045"/>
    <xdr:sp macro="" textlink="">
      <xdr:nvSpPr>
        <xdr:cNvPr id="432" name="n_3mainValue【港湾・漁港】&#10;有形固定資産減価償却率"/>
        <xdr:cNvSpPr txBox="1"/>
      </xdr:nvSpPr>
      <xdr:spPr>
        <a:xfrm>
          <a:off x="1559569" y="187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13352</xdr:rowOff>
    </xdr:from>
    <xdr:ext cx="405111" cy="259045"/>
    <xdr:sp macro="" textlink="">
      <xdr:nvSpPr>
        <xdr:cNvPr id="433" name="n_4mainValue【港湾・漁港】&#10;有形固定資産減価償却率"/>
        <xdr:cNvSpPr txBox="1"/>
      </xdr:nvSpPr>
      <xdr:spPr>
        <a:xfrm>
          <a:off x="813444" y="187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5632450" y="1847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xdr:cNvSpPr txBox="1"/>
      </xdr:nvSpPr>
      <xdr:spPr>
        <a:xfrm>
          <a:off x="5412239"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xdr:cNvSpPr txBox="1"/>
      </xdr:nvSpPr>
      <xdr:spPr>
        <a:xfrm>
          <a:off x="5032603"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5632450" y="1733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xdr:cNvSpPr txBox="1"/>
      </xdr:nvSpPr>
      <xdr:spPr>
        <a:xfrm>
          <a:off x="5032603"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xdr:cNvCxnSpPr/>
      </xdr:nvCxnSpPr>
      <xdr:spPr>
        <a:xfrm flipV="1">
          <a:off x="8905240"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xdr:cNvSpPr txBox="1"/>
      </xdr:nvSpPr>
      <xdr:spPr>
        <a:xfrm>
          <a:off x="8943975"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xdr:cNvCxnSpPr/>
      </xdr:nvCxnSpPr>
      <xdr:spPr>
        <a:xfrm>
          <a:off x="8845550" y="184777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xdr:cNvSpPr txBox="1"/>
      </xdr:nvSpPr>
      <xdr:spPr>
        <a:xfrm>
          <a:off x="8943975"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xdr:cNvCxnSpPr/>
      </xdr:nvCxnSpPr>
      <xdr:spPr>
        <a:xfrm>
          <a:off x="8845550" y="17311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58" name="【港湾・漁港】&#10;一人当たり有形固定資産（償却資産）額平均値テキスト"/>
        <xdr:cNvSpPr txBox="1"/>
      </xdr:nvSpPr>
      <xdr:spPr>
        <a:xfrm>
          <a:off x="8943975"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xdr:cNvSpPr/>
      </xdr:nvSpPr>
      <xdr:spPr>
        <a:xfrm>
          <a:off x="8883650" y="182107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xdr:cNvSpPr/>
      </xdr:nvSpPr>
      <xdr:spPr>
        <a:xfrm>
          <a:off x="815975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xdr:cNvSpPr/>
      </xdr:nvSpPr>
      <xdr:spPr>
        <a:xfrm>
          <a:off x="7413625" y="182031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xdr:cNvSpPr/>
      </xdr:nvSpPr>
      <xdr:spPr>
        <a:xfrm>
          <a:off x="6638925"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xdr:cNvSpPr/>
      </xdr:nvSpPr>
      <xdr:spPr>
        <a:xfrm>
          <a:off x="58928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65139</xdr:rowOff>
    </xdr:from>
    <xdr:to>
      <xdr:col>55</xdr:col>
      <xdr:colOff>50800</xdr:colOff>
      <xdr:row>107</xdr:row>
      <xdr:rowOff>166739</xdr:rowOff>
    </xdr:to>
    <xdr:sp macro="" textlink="">
      <xdr:nvSpPr>
        <xdr:cNvPr id="469" name="楕円 468"/>
        <xdr:cNvSpPr/>
      </xdr:nvSpPr>
      <xdr:spPr>
        <a:xfrm>
          <a:off x="8883650" y="18410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151516</xdr:rowOff>
    </xdr:from>
    <xdr:ext cx="534377" cy="259045"/>
    <xdr:sp macro="" textlink="">
      <xdr:nvSpPr>
        <xdr:cNvPr id="470" name="【港湾・漁港】&#10;一人当たり有形固定資産（償却資産）額該当値テキスト"/>
        <xdr:cNvSpPr txBox="1"/>
      </xdr:nvSpPr>
      <xdr:spPr>
        <a:xfrm>
          <a:off x="8943975" y="183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66708</xdr:rowOff>
    </xdr:from>
    <xdr:to>
      <xdr:col>50</xdr:col>
      <xdr:colOff>165100</xdr:colOff>
      <xdr:row>107</xdr:row>
      <xdr:rowOff>168308</xdr:rowOff>
    </xdr:to>
    <xdr:sp macro="" textlink="">
      <xdr:nvSpPr>
        <xdr:cNvPr id="471" name="楕円 470"/>
        <xdr:cNvSpPr/>
      </xdr:nvSpPr>
      <xdr:spPr>
        <a:xfrm>
          <a:off x="8159750" y="184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115939</xdr:rowOff>
    </xdr:from>
    <xdr:to>
      <xdr:col>55</xdr:col>
      <xdr:colOff>0</xdr:colOff>
      <xdr:row>107</xdr:row>
      <xdr:rowOff>117508</xdr:rowOff>
    </xdr:to>
    <xdr:cxnSp macro="">
      <xdr:nvCxnSpPr>
        <xdr:cNvPr id="472" name="直線コネクタ 471"/>
        <xdr:cNvCxnSpPr/>
      </xdr:nvCxnSpPr>
      <xdr:spPr>
        <a:xfrm flipV="1">
          <a:off x="8210550" y="18461089"/>
          <a:ext cx="695325"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66855</xdr:rowOff>
    </xdr:from>
    <xdr:to>
      <xdr:col>46</xdr:col>
      <xdr:colOff>38100</xdr:colOff>
      <xdr:row>107</xdr:row>
      <xdr:rowOff>168455</xdr:rowOff>
    </xdr:to>
    <xdr:sp macro="" textlink="">
      <xdr:nvSpPr>
        <xdr:cNvPr id="473" name="楕円 472"/>
        <xdr:cNvSpPr/>
      </xdr:nvSpPr>
      <xdr:spPr>
        <a:xfrm>
          <a:off x="7413625" y="184120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117508</xdr:rowOff>
    </xdr:from>
    <xdr:to>
      <xdr:col>50</xdr:col>
      <xdr:colOff>114300</xdr:colOff>
      <xdr:row>107</xdr:row>
      <xdr:rowOff>117655</xdr:rowOff>
    </xdr:to>
    <xdr:cxnSp macro="">
      <xdr:nvCxnSpPr>
        <xdr:cNvPr id="474" name="直線コネクタ 473"/>
        <xdr:cNvCxnSpPr/>
      </xdr:nvCxnSpPr>
      <xdr:spPr>
        <a:xfrm flipV="1">
          <a:off x="7445375" y="18462658"/>
          <a:ext cx="765175"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66996</xdr:rowOff>
    </xdr:from>
    <xdr:to>
      <xdr:col>41</xdr:col>
      <xdr:colOff>101600</xdr:colOff>
      <xdr:row>107</xdr:row>
      <xdr:rowOff>168596</xdr:rowOff>
    </xdr:to>
    <xdr:sp macro="" textlink="">
      <xdr:nvSpPr>
        <xdr:cNvPr id="475" name="楕円 474"/>
        <xdr:cNvSpPr/>
      </xdr:nvSpPr>
      <xdr:spPr>
        <a:xfrm>
          <a:off x="6638925" y="184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117655</xdr:rowOff>
    </xdr:from>
    <xdr:to>
      <xdr:col>45</xdr:col>
      <xdr:colOff>177800</xdr:colOff>
      <xdr:row>107</xdr:row>
      <xdr:rowOff>117796</xdr:rowOff>
    </xdr:to>
    <xdr:cxnSp macro="">
      <xdr:nvCxnSpPr>
        <xdr:cNvPr id="476" name="直線コネクタ 475"/>
        <xdr:cNvCxnSpPr/>
      </xdr:nvCxnSpPr>
      <xdr:spPr>
        <a:xfrm flipV="1">
          <a:off x="6689725" y="18462805"/>
          <a:ext cx="75565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67090</xdr:rowOff>
    </xdr:from>
    <xdr:to>
      <xdr:col>36</xdr:col>
      <xdr:colOff>165100</xdr:colOff>
      <xdr:row>107</xdr:row>
      <xdr:rowOff>168690</xdr:rowOff>
    </xdr:to>
    <xdr:sp macro="" textlink="">
      <xdr:nvSpPr>
        <xdr:cNvPr id="477" name="楕円 476"/>
        <xdr:cNvSpPr/>
      </xdr:nvSpPr>
      <xdr:spPr>
        <a:xfrm>
          <a:off x="5892800" y="184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117796</xdr:rowOff>
    </xdr:from>
    <xdr:to>
      <xdr:col>41</xdr:col>
      <xdr:colOff>50800</xdr:colOff>
      <xdr:row>107</xdr:row>
      <xdr:rowOff>117890</xdr:rowOff>
    </xdr:to>
    <xdr:cxnSp macro="">
      <xdr:nvCxnSpPr>
        <xdr:cNvPr id="478" name="直線コネクタ 477"/>
        <xdr:cNvCxnSpPr/>
      </xdr:nvCxnSpPr>
      <xdr:spPr>
        <a:xfrm flipV="1">
          <a:off x="5943600" y="18462946"/>
          <a:ext cx="746125"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79" name="n_1aveValue【港湾・漁港】&#10;一人当たり有形固定資産（償却資産）額"/>
        <xdr:cNvSpPr txBox="1"/>
      </xdr:nvSpPr>
      <xdr:spPr>
        <a:xfrm>
          <a:off x="793644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80" name="n_2aveValue【港湾・漁港】&#10;一人当たり有形固定資産（償却資産）額"/>
        <xdr:cNvSpPr txBox="1"/>
      </xdr:nvSpPr>
      <xdr:spPr>
        <a:xfrm>
          <a:off x="71934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1" name="n_3aveValue【港湾・漁港】&#10;一人当たり有形固定資産（償却資産）額"/>
        <xdr:cNvSpPr txBox="1"/>
      </xdr:nvSpPr>
      <xdr:spPr>
        <a:xfrm>
          <a:off x="6447370"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82" name="n_4aveValue【港湾・漁港】&#10;一人当たり有形固定資産（償却資産）額"/>
        <xdr:cNvSpPr txBox="1"/>
      </xdr:nvSpPr>
      <xdr:spPr>
        <a:xfrm>
          <a:off x="5672670"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159435</xdr:rowOff>
    </xdr:from>
    <xdr:ext cx="534377" cy="259045"/>
    <xdr:sp macro="" textlink="">
      <xdr:nvSpPr>
        <xdr:cNvPr id="483" name="n_1mainValue【港湾・漁港】&#10;一人当たり有形固定資産（償却資産）額"/>
        <xdr:cNvSpPr txBox="1"/>
      </xdr:nvSpPr>
      <xdr:spPr>
        <a:xfrm>
          <a:off x="7959236" y="185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159582</xdr:rowOff>
    </xdr:from>
    <xdr:ext cx="534377" cy="259045"/>
    <xdr:sp macro="" textlink="">
      <xdr:nvSpPr>
        <xdr:cNvPr id="484" name="n_2mainValue【港湾・漁港】&#10;一人当たり有形固定資産（償却資産）額"/>
        <xdr:cNvSpPr txBox="1"/>
      </xdr:nvSpPr>
      <xdr:spPr>
        <a:xfrm>
          <a:off x="7225811" y="185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159723</xdr:rowOff>
    </xdr:from>
    <xdr:ext cx="534377" cy="259045"/>
    <xdr:sp macro="" textlink="">
      <xdr:nvSpPr>
        <xdr:cNvPr id="485" name="n_3mainValue【港湾・漁港】&#10;一人当たり有形固定資産（償却資産）額"/>
        <xdr:cNvSpPr txBox="1"/>
      </xdr:nvSpPr>
      <xdr:spPr>
        <a:xfrm>
          <a:off x="6479686" y="185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159817</xdr:rowOff>
    </xdr:from>
    <xdr:ext cx="534377" cy="259045"/>
    <xdr:sp macro="" textlink="">
      <xdr:nvSpPr>
        <xdr:cNvPr id="486" name="n_4mainValue【港湾・漁港】&#10;一人当たり有形固定資産（償却資産）額"/>
        <xdr:cNvSpPr txBox="1"/>
      </xdr:nvSpPr>
      <xdr:spPr>
        <a:xfrm>
          <a:off x="5704986" y="1850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xdr:cNvCxnSpPr/>
      </xdr:nvCxnSpPr>
      <xdr:spPr>
        <a:xfrm flipV="1">
          <a:off x="13889989"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xdr:cNvSpPr txBox="1"/>
      </xdr:nvSpPr>
      <xdr:spPr>
        <a:xfrm>
          <a:off x="13928725"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xdr:cNvCxnSpPr/>
      </xdr:nvCxnSpPr>
      <xdr:spPr>
        <a:xfrm>
          <a:off x="13801725" y="721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xdr:cNvSpPr txBox="1"/>
      </xdr:nvSpPr>
      <xdr:spPr>
        <a:xfrm>
          <a:off x="13928725"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3801725" y="568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16" name="【認定こども園・幼稚園・保育所】&#10;有形固定資産減価償却率平均値テキスト"/>
        <xdr:cNvSpPr txBox="1"/>
      </xdr:nvSpPr>
      <xdr:spPr>
        <a:xfrm>
          <a:off x="13928725"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xdr:cNvSpPr/>
      </xdr:nvSpPr>
      <xdr:spPr>
        <a:xfrm>
          <a:off x="13839825"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xdr:cNvSpPr/>
      </xdr:nvSpPr>
      <xdr:spPr>
        <a:xfrm>
          <a:off x="13115925"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xdr:cNvSpPr/>
      </xdr:nvSpPr>
      <xdr:spPr>
        <a:xfrm>
          <a:off x="123698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xdr:cNvSpPr/>
      </xdr:nvSpPr>
      <xdr:spPr>
        <a:xfrm>
          <a:off x="11623675" y="62757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xdr:cNvSpPr/>
      </xdr:nvSpPr>
      <xdr:spPr>
        <a:xfrm>
          <a:off x="10848975"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7" name="楕円 526"/>
        <xdr:cNvSpPr/>
      </xdr:nvSpPr>
      <xdr:spPr>
        <a:xfrm>
          <a:off x="13839825" y="6405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40022</xdr:rowOff>
    </xdr:from>
    <xdr:ext cx="405111" cy="259045"/>
    <xdr:sp macro="" textlink="">
      <xdr:nvSpPr>
        <xdr:cNvPr id="528" name="【認定こども園・幼稚園・保育所】&#10;有形固定資産減価償却率該当値テキスト"/>
        <xdr:cNvSpPr txBox="1"/>
      </xdr:nvSpPr>
      <xdr:spPr>
        <a:xfrm>
          <a:off x="13928725"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170180</xdr:rowOff>
    </xdr:from>
    <xdr:to>
      <xdr:col>81</xdr:col>
      <xdr:colOff>101600</xdr:colOff>
      <xdr:row>37</xdr:row>
      <xdr:rowOff>100330</xdr:rowOff>
    </xdr:to>
    <xdr:sp macro="" textlink="">
      <xdr:nvSpPr>
        <xdr:cNvPr id="529" name="楕円 528"/>
        <xdr:cNvSpPr/>
      </xdr:nvSpPr>
      <xdr:spPr>
        <a:xfrm>
          <a:off x="13115925"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49530</xdr:rowOff>
    </xdr:from>
    <xdr:to>
      <xdr:col>85</xdr:col>
      <xdr:colOff>127000</xdr:colOff>
      <xdr:row>37</xdr:row>
      <xdr:rowOff>112395</xdr:rowOff>
    </xdr:to>
    <xdr:cxnSp macro="">
      <xdr:nvCxnSpPr>
        <xdr:cNvPr id="530" name="直線コネクタ 529"/>
        <xdr:cNvCxnSpPr/>
      </xdr:nvCxnSpPr>
      <xdr:spPr>
        <a:xfrm>
          <a:off x="13166725" y="6393180"/>
          <a:ext cx="7239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31" name="楕円 530"/>
        <xdr:cNvSpPr/>
      </xdr:nvSpPr>
      <xdr:spPr>
        <a:xfrm>
          <a:off x="123698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49530</xdr:rowOff>
    </xdr:to>
    <xdr:cxnSp macro="">
      <xdr:nvCxnSpPr>
        <xdr:cNvPr id="532" name="直線コネクタ 531"/>
        <xdr:cNvCxnSpPr/>
      </xdr:nvCxnSpPr>
      <xdr:spPr>
        <a:xfrm>
          <a:off x="12420600" y="6349365"/>
          <a:ext cx="74612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33" name="楕円 532"/>
        <xdr:cNvSpPr/>
      </xdr:nvSpPr>
      <xdr:spPr>
        <a:xfrm>
          <a:off x="11623675" y="63176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xdr:rowOff>
    </xdr:from>
    <xdr:to>
      <xdr:col>76</xdr:col>
      <xdr:colOff>114300</xdr:colOff>
      <xdr:row>37</xdr:row>
      <xdr:rowOff>24765</xdr:rowOff>
    </xdr:to>
    <xdr:cxnSp macro="">
      <xdr:nvCxnSpPr>
        <xdr:cNvPr id="534" name="直線コネクタ 533"/>
        <xdr:cNvCxnSpPr/>
      </xdr:nvCxnSpPr>
      <xdr:spPr>
        <a:xfrm flipV="1">
          <a:off x="11655425" y="6349365"/>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535" name="楕円 534"/>
        <xdr:cNvSpPr/>
      </xdr:nvSpPr>
      <xdr:spPr>
        <a:xfrm>
          <a:off x="10848975"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24765</xdr:rowOff>
    </xdr:from>
    <xdr:to>
      <xdr:col>71</xdr:col>
      <xdr:colOff>177800</xdr:colOff>
      <xdr:row>38</xdr:row>
      <xdr:rowOff>19050</xdr:rowOff>
    </xdr:to>
    <xdr:cxnSp macro="">
      <xdr:nvCxnSpPr>
        <xdr:cNvPr id="536" name="直線コネクタ 535"/>
        <xdr:cNvCxnSpPr/>
      </xdr:nvCxnSpPr>
      <xdr:spPr>
        <a:xfrm flipV="1">
          <a:off x="10899775" y="6368415"/>
          <a:ext cx="75565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7" name="n_1aveValue【認定こども園・幼稚園・保育所】&#10;有形固定資産減価償却率"/>
        <xdr:cNvSpPr txBox="1"/>
      </xdr:nvSpPr>
      <xdr:spPr>
        <a:xfrm>
          <a:off x="12980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8" name="n_2aveValue【認定こども園・幼稚園・保育所】&#10;有形固定資産減価償却率"/>
        <xdr:cNvSpPr txBox="1"/>
      </xdr:nvSpPr>
      <xdr:spPr>
        <a:xfrm>
          <a:off x="12246619"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9" name="n_3aveValue【認定こども園・幼稚園・保育所】&#10;有形固定資産減価償却率"/>
        <xdr:cNvSpPr txBox="1"/>
      </xdr:nvSpPr>
      <xdr:spPr>
        <a:xfrm>
          <a:off x="1150049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0" name="n_4aveValue【認定こども園・幼稚園・保育所】&#10;有形固定資産減価償却率"/>
        <xdr:cNvSpPr txBox="1"/>
      </xdr:nvSpPr>
      <xdr:spPr>
        <a:xfrm>
          <a:off x="1072579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91457</xdr:rowOff>
    </xdr:from>
    <xdr:ext cx="405111" cy="259045"/>
    <xdr:sp macro="" textlink="">
      <xdr:nvSpPr>
        <xdr:cNvPr id="541" name="n_1mainValue【認定こども園・幼稚園・保育所】&#10;有形固定資産減価償却率"/>
        <xdr:cNvSpPr txBox="1"/>
      </xdr:nvSpPr>
      <xdr:spPr>
        <a:xfrm>
          <a:off x="12980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542" name="n_2mainValue【認定こども園・幼稚園・保育所】&#10;有形固定資産減価償却率"/>
        <xdr:cNvSpPr txBox="1"/>
      </xdr:nvSpPr>
      <xdr:spPr>
        <a:xfrm>
          <a:off x="12246619"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43" name="n_3mainValue【認定こども園・幼稚園・保育所】&#10;有形固定資産減価償却率"/>
        <xdr:cNvSpPr txBox="1"/>
      </xdr:nvSpPr>
      <xdr:spPr>
        <a:xfrm>
          <a:off x="1150049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60977</xdr:rowOff>
    </xdr:from>
    <xdr:ext cx="405111" cy="259045"/>
    <xdr:sp macro="" textlink="">
      <xdr:nvSpPr>
        <xdr:cNvPr id="544" name="n_4mainValue【認定こども園・幼稚園・保育所】&#10;有形固定資産減価償却率"/>
        <xdr:cNvSpPr txBox="1"/>
      </xdr:nvSpPr>
      <xdr:spPr>
        <a:xfrm>
          <a:off x="1072579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xdr:cNvCxnSpPr/>
      </xdr:nvCxnSpPr>
      <xdr:spPr>
        <a:xfrm flipV="1">
          <a:off x="188461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xdr:cNvSpPr txBox="1"/>
      </xdr:nvSpPr>
      <xdr:spPr>
        <a:xfrm>
          <a:off x="188849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xdr:cNvCxnSpPr/>
      </xdr:nvCxnSpPr>
      <xdr:spPr>
        <a:xfrm>
          <a:off x="18786475" y="71330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xdr:cNvSpPr txBox="1"/>
      </xdr:nvSpPr>
      <xdr:spPr>
        <a:xfrm>
          <a:off x="188849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xdr:cNvCxnSpPr/>
      </xdr:nvCxnSpPr>
      <xdr:spPr>
        <a:xfrm>
          <a:off x="18786475" y="57866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71" name="【認定こども園・幼稚園・保育所】&#10;一人当たり面積平均値テキスト"/>
        <xdr:cNvSpPr txBox="1"/>
      </xdr:nvSpPr>
      <xdr:spPr>
        <a:xfrm>
          <a:off x="188849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xdr:cNvSpPr/>
      </xdr:nvSpPr>
      <xdr:spPr>
        <a:xfrm>
          <a:off x="187960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xdr:cNvSpPr/>
      </xdr:nvSpPr>
      <xdr:spPr>
        <a:xfrm>
          <a:off x="18100675" y="6778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xdr:cNvSpPr/>
      </xdr:nvSpPr>
      <xdr:spPr>
        <a:xfrm>
          <a:off x="17325975"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xdr:cNvSpPr/>
      </xdr:nvSpPr>
      <xdr:spPr>
        <a:xfrm>
          <a:off x="1657985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6" name="フローチャート: 判断 575"/>
        <xdr:cNvSpPr/>
      </xdr:nvSpPr>
      <xdr:spPr>
        <a:xfrm>
          <a:off x="15833725" y="68171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582" name="楕円 581"/>
        <xdr:cNvSpPr/>
      </xdr:nvSpPr>
      <xdr:spPr>
        <a:xfrm>
          <a:off x="187960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583" name="【認定こども園・幼稚園・保育所】&#10;一人当たり面積該当値テキスト"/>
        <xdr:cNvSpPr txBox="1"/>
      </xdr:nvSpPr>
      <xdr:spPr>
        <a:xfrm>
          <a:off x="188849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584" name="楕円 583"/>
        <xdr:cNvSpPr/>
      </xdr:nvSpPr>
      <xdr:spPr>
        <a:xfrm>
          <a:off x="18100675" y="69382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144780</xdr:rowOff>
    </xdr:to>
    <xdr:cxnSp macro="">
      <xdr:nvCxnSpPr>
        <xdr:cNvPr id="585" name="直線コネクタ 584"/>
        <xdr:cNvCxnSpPr/>
      </xdr:nvCxnSpPr>
      <xdr:spPr>
        <a:xfrm>
          <a:off x="18132425" y="6989064"/>
          <a:ext cx="7143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586" name="楕円 585"/>
        <xdr:cNvSpPr/>
      </xdr:nvSpPr>
      <xdr:spPr>
        <a:xfrm>
          <a:off x="17325975"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131064</xdr:rowOff>
    </xdr:to>
    <xdr:cxnSp macro="">
      <xdr:nvCxnSpPr>
        <xdr:cNvPr id="587" name="直線コネクタ 586"/>
        <xdr:cNvCxnSpPr/>
      </xdr:nvCxnSpPr>
      <xdr:spPr>
        <a:xfrm>
          <a:off x="17376775" y="698906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57404</xdr:rowOff>
    </xdr:from>
    <xdr:to>
      <xdr:col>102</xdr:col>
      <xdr:colOff>165100</xdr:colOff>
      <xdr:row>40</xdr:row>
      <xdr:rowOff>159004</xdr:rowOff>
    </xdr:to>
    <xdr:sp macro="" textlink="">
      <xdr:nvSpPr>
        <xdr:cNvPr id="588" name="楕円 587"/>
        <xdr:cNvSpPr/>
      </xdr:nvSpPr>
      <xdr:spPr>
        <a:xfrm>
          <a:off x="1657985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108204</xdr:rowOff>
    </xdr:from>
    <xdr:to>
      <xdr:col>107</xdr:col>
      <xdr:colOff>50800</xdr:colOff>
      <xdr:row>40</xdr:row>
      <xdr:rowOff>131064</xdr:rowOff>
    </xdr:to>
    <xdr:cxnSp macro="">
      <xdr:nvCxnSpPr>
        <xdr:cNvPr id="589" name="直線コネクタ 588"/>
        <xdr:cNvCxnSpPr/>
      </xdr:nvCxnSpPr>
      <xdr:spPr>
        <a:xfrm>
          <a:off x="16630650" y="6966204"/>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590" name="楕円 589"/>
        <xdr:cNvSpPr/>
      </xdr:nvSpPr>
      <xdr:spPr>
        <a:xfrm>
          <a:off x="15833725" y="6883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108204</xdr:rowOff>
    </xdr:to>
    <xdr:cxnSp macro="">
      <xdr:nvCxnSpPr>
        <xdr:cNvPr id="591" name="直線コネクタ 590"/>
        <xdr:cNvCxnSpPr/>
      </xdr:nvCxnSpPr>
      <xdr:spPr>
        <a:xfrm>
          <a:off x="15865475" y="6934200"/>
          <a:ext cx="7651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92" name="n_1aveValue【認定こども園・幼稚園・保育所】&#10;一人当たり面積"/>
        <xdr:cNvSpPr txBox="1"/>
      </xdr:nvSpPr>
      <xdr:spPr>
        <a:xfrm>
          <a:off x="179324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3" name="n_2aveValue【認定こども園・幼稚園・保育所】&#10;一人当たり面積"/>
        <xdr:cNvSpPr txBox="1"/>
      </xdr:nvSpPr>
      <xdr:spPr>
        <a:xfrm>
          <a:off x="171704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4" name="n_3aveValue【認定こども園・幼稚園・保育所】&#10;一人当たり面積"/>
        <xdr:cNvSpPr txBox="1"/>
      </xdr:nvSpPr>
      <xdr:spPr>
        <a:xfrm>
          <a:off x="16424352"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95" name="n_4aveValue【認定こども園・幼稚園・保育所】&#10;一人当たり面積"/>
        <xdr:cNvSpPr txBox="1"/>
      </xdr:nvSpPr>
      <xdr:spPr>
        <a:xfrm>
          <a:off x="156782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596" name="n_1mainValue【認定こども園・幼稚園・保育所】&#10;一人当たり面積"/>
        <xdr:cNvSpPr txBox="1"/>
      </xdr:nvSpPr>
      <xdr:spPr>
        <a:xfrm>
          <a:off x="1793247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97" name="n_2mainValue【認定こども園・幼稚園・保育所】&#10;一人当たり面積"/>
        <xdr:cNvSpPr txBox="1"/>
      </xdr:nvSpPr>
      <xdr:spPr>
        <a:xfrm>
          <a:off x="1717047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150131</xdr:rowOff>
    </xdr:from>
    <xdr:ext cx="469744" cy="259045"/>
    <xdr:sp macro="" textlink="">
      <xdr:nvSpPr>
        <xdr:cNvPr id="598" name="n_3mainValue【認定こども園・幼稚園・保育所】&#10;一人当たり面積"/>
        <xdr:cNvSpPr txBox="1"/>
      </xdr:nvSpPr>
      <xdr:spPr>
        <a:xfrm>
          <a:off x="16424352"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99" name="n_4mainValue【認定こども園・幼稚園・保育所】&#10;一人当たり面積"/>
        <xdr:cNvSpPr txBox="1"/>
      </xdr:nvSpPr>
      <xdr:spPr>
        <a:xfrm>
          <a:off x="156782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306836"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xdr:cNvCxnSpPr/>
      </xdr:nvCxnSpPr>
      <xdr:spPr>
        <a:xfrm flipV="1">
          <a:off x="13889989"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xdr:cNvSpPr txBox="1"/>
      </xdr:nvSpPr>
      <xdr:spPr>
        <a:xfrm>
          <a:off x="13928725"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xdr:cNvCxnSpPr/>
      </xdr:nvCxnSpPr>
      <xdr:spPr>
        <a:xfrm>
          <a:off x="13801725" y="11130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xdr:cNvSpPr txBox="1"/>
      </xdr:nvSpPr>
      <xdr:spPr>
        <a:xfrm>
          <a:off x="13928725"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xdr:cNvCxnSpPr/>
      </xdr:nvCxnSpPr>
      <xdr:spPr>
        <a:xfrm>
          <a:off x="13801725" y="952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628" name="【学校施設】&#10;有形固定資産減価償却率平均値テキスト"/>
        <xdr:cNvSpPr txBox="1"/>
      </xdr:nvSpPr>
      <xdr:spPr>
        <a:xfrm>
          <a:off x="13928725"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xdr:cNvSpPr/>
      </xdr:nvSpPr>
      <xdr:spPr>
        <a:xfrm>
          <a:off x="13839825" y="10582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xdr:cNvSpPr/>
      </xdr:nvSpPr>
      <xdr:spPr>
        <a:xfrm>
          <a:off x="13115925"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xdr:cNvSpPr/>
      </xdr:nvSpPr>
      <xdr:spPr>
        <a:xfrm>
          <a:off x="123698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xdr:cNvSpPr/>
      </xdr:nvSpPr>
      <xdr:spPr>
        <a:xfrm>
          <a:off x="11623675" y="10561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3" name="フローチャート: 判断 632"/>
        <xdr:cNvSpPr/>
      </xdr:nvSpPr>
      <xdr:spPr>
        <a:xfrm>
          <a:off x="10848975"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639" name="楕円 638"/>
        <xdr:cNvSpPr/>
      </xdr:nvSpPr>
      <xdr:spPr>
        <a:xfrm>
          <a:off x="13839825" y="10807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156227</xdr:rowOff>
    </xdr:from>
    <xdr:ext cx="405111" cy="259045"/>
    <xdr:sp macro="" textlink="">
      <xdr:nvSpPr>
        <xdr:cNvPr id="640" name="【学校施設】&#10;有形固定資産減価償却率該当値テキスト"/>
        <xdr:cNvSpPr txBox="1"/>
      </xdr:nvSpPr>
      <xdr:spPr>
        <a:xfrm>
          <a:off x="13928725"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67310</xdr:rowOff>
    </xdr:from>
    <xdr:to>
      <xdr:col>81</xdr:col>
      <xdr:colOff>101600</xdr:colOff>
      <xdr:row>63</xdr:row>
      <xdr:rowOff>168910</xdr:rowOff>
    </xdr:to>
    <xdr:sp macro="" textlink="">
      <xdr:nvSpPr>
        <xdr:cNvPr id="641" name="楕円 640"/>
        <xdr:cNvSpPr/>
      </xdr:nvSpPr>
      <xdr:spPr>
        <a:xfrm>
          <a:off x="13115925"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118110</xdr:rowOff>
    </xdr:to>
    <xdr:cxnSp macro="">
      <xdr:nvCxnSpPr>
        <xdr:cNvPr id="642" name="直線コネクタ 641"/>
        <xdr:cNvCxnSpPr/>
      </xdr:nvCxnSpPr>
      <xdr:spPr>
        <a:xfrm flipV="1">
          <a:off x="13166725" y="10858500"/>
          <a:ext cx="7239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643" name="楕円 642"/>
        <xdr:cNvSpPr/>
      </xdr:nvSpPr>
      <xdr:spPr>
        <a:xfrm>
          <a:off x="123698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102870</xdr:rowOff>
    </xdr:from>
    <xdr:to>
      <xdr:col>81</xdr:col>
      <xdr:colOff>50800</xdr:colOff>
      <xdr:row>63</xdr:row>
      <xdr:rowOff>118110</xdr:rowOff>
    </xdr:to>
    <xdr:cxnSp macro="">
      <xdr:nvCxnSpPr>
        <xdr:cNvPr id="644" name="直線コネクタ 643"/>
        <xdr:cNvCxnSpPr/>
      </xdr:nvCxnSpPr>
      <xdr:spPr>
        <a:xfrm>
          <a:off x="12420600" y="10904220"/>
          <a:ext cx="7461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93980</xdr:rowOff>
    </xdr:from>
    <xdr:to>
      <xdr:col>72</xdr:col>
      <xdr:colOff>38100</xdr:colOff>
      <xdr:row>64</xdr:row>
      <xdr:rowOff>24130</xdr:rowOff>
    </xdr:to>
    <xdr:sp macro="" textlink="">
      <xdr:nvSpPr>
        <xdr:cNvPr id="645" name="楕円 644"/>
        <xdr:cNvSpPr/>
      </xdr:nvSpPr>
      <xdr:spPr>
        <a:xfrm>
          <a:off x="11623675" y="108953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102870</xdr:rowOff>
    </xdr:from>
    <xdr:to>
      <xdr:col>76</xdr:col>
      <xdr:colOff>114300</xdr:colOff>
      <xdr:row>63</xdr:row>
      <xdr:rowOff>144780</xdr:rowOff>
    </xdr:to>
    <xdr:cxnSp macro="">
      <xdr:nvCxnSpPr>
        <xdr:cNvPr id="646" name="直線コネクタ 645"/>
        <xdr:cNvCxnSpPr/>
      </xdr:nvCxnSpPr>
      <xdr:spPr>
        <a:xfrm flipV="1">
          <a:off x="11655425" y="1090422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67310</xdr:rowOff>
    </xdr:from>
    <xdr:to>
      <xdr:col>67</xdr:col>
      <xdr:colOff>101600</xdr:colOff>
      <xdr:row>63</xdr:row>
      <xdr:rowOff>168910</xdr:rowOff>
    </xdr:to>
    <xdr:sp macro="" textlink="">
      <xdr:nvSpPr>
        <xdr:cNvPr id="647" name="楕円 646"/>
        <xdr:cNvSpPr/>
      </xdr:nvSpPr>
      <xdr:spPr>
        <a:xfrm>
          <a:off x="10848975"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118110</xdr:rowOff>
    </xdr:from>
    <xdr:to>
      <xdr:col>71</xdr:col>
      <xdr:colOff>177800</xdr:colOff>
      <xdr:row>63</xdr:row>
      <xdr:rowOff>144780</xdr:rowOff>
    </xdr:to>
    <xdr:cxnSp macro="">
      <xdr:nvCxnSpPr>
        <xdr:cNvPr id="648" name="直線コネクタ 647"/>
        <xdr:cNvCxnSpPr/>
      </xdr:nvCxnSpPr>
      <xdr:spPr>
        <a:xfrm>
          <a:off x="10899775" y="10919460"/>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649" name="n_1aveValue【学校施設】&#10;有形固定資産減価償却率"/>
        <xdr:cNvSpPr txBox="1"/>
      </xdr:nvSpPr>
      <xdr:spPr>
        <a:xfrm>
          <a:off x="12980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650" name="n_2aveValue【学校施設】&#10;有形固定資産減価償却率"/>
        <xdr:cNvSpPr txBox="1"/>
      </xdr:nvSpPr>
      <xdr:spPr>
        <a:xfrm>
          <a:off x="12246619"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51" name="n_3aveValue【学校施設】&#10;有形固定資産減価償却率"/>
        <xdr:cNvSpPr txBox="1"/>
      </xdr:nvSpPr>
      <xdr:spPr>
        <a:xfrm>
          <a:off x="1150049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52" name="n_4aveValue【学校施設】&#10;有形固定資産減価償却率"/>
        <xdr:cNvSpPr txBox="1"/>
      </xdr:nvSpPr>
      <xdr:spPr>
        <a:xfrm>
          <a:off x="1072579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160037</xdr:rowOff>
    </xdr:from>
    <xdr:ext cx="405111" cy="259045"/>
    <xdr:sp macro="" textlink="">
      <xdr:nvSpPr>
        <xdr:cNvPr id="653" name="n_1mainValue【学校施設】&#10;有形固定資産減価償却率"/>
        <xdr:cNvSpPr txBox="1"/>
      </xdr:nvSpPr>
      <xdr:spPr>
        <a:xfrm>
          <a:off x="1298004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654" name="n_2mainValue【学校施設】&#10;有形固定資産減価償却率"/>
        <xdr:cNvSpPr txBox="1"/>
      </xdr:nvSpPr>
      <xdr:spPr>
        <a:xfrm>
          <a:off x="12246619"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15257</xdr:rowOff>
    </xdr:from>
    <xdr:ext cx="405111" cy="259045"/>
    <xdr:sp macro="" textlink="">
      <xdr:nvSpPr>
        <xdr:cNvPr id="655" name="n_3mainValue【学校施設】&#10;有形固定資産減価償却率"/>
        <xdr:cNvSpPr txBox="1"/>
      </xdr:nvSpPr>
      <xdr:spPr>
        <a:xfrm>
          <a:off x="1150049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160037</xdr:rowOff>
    </xdr:from>
    <xdr:ext cx="405111" cy="259045"/>
    <xdr:sp macro="" textlink="">
      <xdr:nvSpPr>
        <xdr:cNvPr id="656" name="n_4mainValue【学校施設】&#10;有形固定資産減価償却率"/>
        <xdr:cNvSpPr txBox="1"/>
      </xdr:nvSpPr>
      <xdr:spPr>
        <a:xfrm>
          <a:off x="1072579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xdr:cNvCxnSpPr/>
      </xdr:nvCxnSpPr>
      <xdr:spPr>
        <a:xfrm flipV="1">
          <a:off x="188461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xdr:cNvSpPr txBox="1"/>
      </xdr:nvSpPr>
      <xdr:spPr>
        <a:xfrm>
          <a:off x="188849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xdr:cNvCxnSpPr/>
      </xdr:nvCxnSpPr>
      <xdr:spPr>
        <a:xfrm>
          <a:off x="18786475" y="110196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xdr:cNvSpPr txBox="1"/>
      </xdr:nvSpPr>
      <xdr:spPr>
        <a:xfrm>
          <a:off x="188849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xdr:cNvCxnSpPr/>
      </xdr:nvCxnSpPr>
      <xdr:spPr>
        <a:xfrm>
          <a:off x="18786475" y="96013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87" name="【学校施設】&#10;一人当たり面積平均値テキスト"/>
        <xdr:cNvSpPr txBox="1"/>
      </xdr:nvSpPr>
      <xdr:spPr>
        <a:xfrm>
          <a:off x="188849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xdr:cNvSpPr/>
      </xdr:nvSpPr>
      <xdr:spPr>
        <a:xfrm>
          <a:off x="187960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xdr:cNvSpPr/>
      </xdr:nvSpPr>
      <xdr:spPr>
        <a:xfrm>
          <a:off x="18100675" y="108543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xdr:cNvSpPr/>
      </xdr:nvSpPr>
      <xdr:spPr>
        <a:xfrm>
          <a:off x="17325975"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xdr:cNvSpPr/>
      </xdr:nvSpPr>
      <xdr:spPr>
        <a:xfrm>
          <a:off x="1657985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2" name="フローチャート: 判断 691"/>
        <xdr:cNvSpPr/>
      </xdr:nvSpPr>
      <xdr:spPr>
        <a:xfrm>
          <a:off x="15833725" y="108616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69705</xdr:rowOff>
    </xdr:from>
    <xdr:to>
      <xdr:col>116</xdr:col>
      <xdr:colOff>114300</xdr:colOff>
      <xdr:row>63</xdr:row>
      <xdr:rowOff>171305</xdr:rowOff>
    </xdr:to>
    <xdr:sp macro="" textlink="">
      <xdr:nvSpPr>
        <xdr:cNvPr id="698" name="楕円 697"/>
        <xdr:cNvSpPr/>
      </xdr:nvSpPr>
      <xdr:spPr>
        <a:xfrm>
          <a:off x="18796000" y="10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99" name="【学校施設】&#10;一人当たり面積該当値テキスト"/>
        <xdr:cNvSpPr txBox="1"/>
      </xdr:nvSpPr>
      <xdr:spPr>
        <a:xfrm>
          <a:off x="188849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71011</xdr:rowOff>
    </xdr:from>
    <xdr:to>
      <xdr:col>112</xdr:col>
      <xdr:colOff>38100</xdr:colOff>
      <xdr:row>64</xdr:row>
      <xdr:rowOff>1161</xdr:rowOff>
    </xdr:to>
    <xdr:sp macro="" textlink="">
      <xdr:nvSpPr>
        <xdr:cNvPr id="700" name="楕円 699"/>
        <xdr:cNvSpPr/>
      </xdr:nvSpPr>
      <xdr:spPr>
        <a:xfrm>
          <a:off x="18100675" y="10872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120505</xdr:rowOff>
    </xdr:from>
    <xdr:to>
      <xdr:col>116</xdr:col>
      <xdr:colOff>63500</xdr:colOff>
      <xdr:row>63</xdr:row>
      <xdr:rowOff>121811</xdr:rowOff>
    </xdr:to>
    <xdr:cxnSp macro="">
      <xdr:nvCxnSpPr>
        <xdr:cNvPr id="701" name="直線コネクタ 700"/>
        <xdr:cNvCxnSpPr/>
      </xdr:nvCxnSpPr>
      <xdr:spPr>
        <a:xfrm flipV="1">
          <a:off x="18132425" y="10921855"/>
          <a:ext cx="714375"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72644</xdr:rowOff>
    </xdr:from>
    <xdr:to>
      <xdr:col>107</xdr:col>
      <xdr:colOff>101600</xdr:colOff>
      <xdr:row>64</xdr:row>
      <xdr:rowOff>2794</xdr:rowOff>
    </xdr:to>
    <xdr:sp macro="" textlink="">
      <xdr:nvSpPr>
        <xdr:cNvPr id="702" name="楕円 701"/>
        <xdr:cNvSpPr/>
      </xdr:nvSpPr>
      <xdr:spPr>
        <a:xfrm>
          <a:off x="17325975"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121811</xdr:rowOff>
    </xdr:from>
    <xdr:to>
      <xdr:col>111</xdr:col>
      <xdr:colOff>177800</xdr:colOff>
      <xdr:row>63</xdr:row>
      <xdr:rowOff>123444</xdr:rowOff>
    </xdr:to>
    <xdr:cxnSp macro="">
      <xdr:nvCxnSpPr>
        <xdr:cNvPr id="703" name="直線コネクタ 702"/>
        <xdr:cNvCxnSpPr/>
      </xdr:nvCxnSpPr>
      <xdr:spPr>
        <a:xfrm flipV="1">
          <a:off x="17376775" y="10923161"/>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72644</xdr:rowOff>
    </xdr:from>
    <xdr:to>
      <xdr:col>102</xdr:col>
      <xdr:colOff>165100</xdr:colOff>
      <xdr:row>64</xdr:row>
      <xdr:rowOff>2794</xdr:rowOff>
    </xdr:to>
    <xdr:sp macro="" textlink="">
      <xdr:nvSpPr>
        <xdr:cNvPr id="704" name="楕円 703"/>
        <xdr:cNvSpPr/>
      </xdr:nvSpPr>
      <xdr:spPr>
        <a:xfrm>
          <a:off x="1657985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123444</xdr:rowOff>
    </xdr:from>
    <xdr:to>
      <xdr:col>107</xdr:col>
      <xdr:colOff>50800</xdr:colOff>
      <xdr:row>63</xdr:row>
      <xdr:rowOff>123444</xdr:rowOff>
    </xdr:to>
    <xdr:cxnSp macro="">
      <xdr:nvCxnSpPr>
        <xdr:cNvPr id="705" name="直線コネクタ 704"/>
        <xdr:cNvCxnSpPr/>
      </xdr:nvCxnSpPr>
      <xdr:spPr>
        <a:xfrm>
          <a:off x="16630650" y="1092479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66222</xdr:rowOff>
    </xdr:from>
    <xdr:to>
      <xdr:col>98</xdr:col>
      <xdr:colOff>38100</xdr:colOff>
      <xdr:row>63</xdr:row>
      <xdr:rowOff>167822</xdr:rowOff>
    </xdr:to>
    <xdr:sp macro="" textlink="">
      <xdr:nvSpPr>
        <xdr:cNvPr id="706" name="楕円 705"/>
        <xdr:cNvSpPr/>
      </xdr:nvSpPr>
      <xdr:spPr>
        <a:xfrm>
          <a:off x="15833725" y="108675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117022</xdr:rowOff>
    </xdr:from>
    <xdr:to>
      <xdr:col>102</xdr:col>
      <xdr:colOff>114300</xdr:colOff>
      <xdr:row>63</xdr:row>
      <xdr:rowOff>123444</xdr:rowOff>
    </xdr:to>
    <xdr:cxnSp macro="">
      <xdr:nvCxnSpPr>
        <xdr:cNvPr id="707" name="直線コネクタ 706"/>
        <xdr:cNvCxnSpPr/>
      </xdr:nvCxnSpPr>
      <xdr:spPr>
        <a:xfrm>
          <a:off x="15865475" y="10918372"/>
          <a:ext cx="765175"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708" name="n_1aveValue【学校施設】&#10;一人当たり面積"/>
        <xdr:cNvSpPr txBox="1"/>
      </xdr:nvSpPr>
      <xdr:spPr>
        <a:xfrm>
          <a:off x="1793247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709" name="n_2aveValue【学校施設】&#10;一人当たり面積"/>
        <xdr:cNvSpPr txBox="1"/>
      </xdr:nvSpPr>
      <xdr:spPr>
        <a:xfrm>
          <a:off x="1717047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710" name="n_3aveValue【学校施設】&#10;一人当たり面積"/>
        <xdr:cNvSpPr txBox="1"/>
      </xdr:nvSpPr>
      <xdr:spPr>
        <a:xfrm>
          <a:off x="16424352"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711" name="n_4aveValue【学校施設】&#10;一人当たり面積"/>
        <xdr:cNvSpPr txBox="1"/>
      </xdr:nvSpPr>
      <xdr:spPr>
        <a:xfrm>
          <a:off x="156782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163738</xdr:rowOff>
    </xdr:from>
    <xdr:ext cx="469744" cy="259045"/>
    <xdr:sp macro="" textlink="">
      <xdr:nvSpPr>
        <xdr:cNvPr id="712" name="n_1mainValue【学校施設】&#10;一人当たり面積"/>
        <xdr:cNvSpPr txBox="1"/>
      </xdr:nvSpPr>
      <xdr:spPr>
        <a:xfrm>
          <a:off x="17932477" y="1096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165371</xdr:rowOff>
    </xdr:from>
    <xdr:ext cx="469744" cy="259045"/>
    <xdr:sp macro="" textlink="">
      <xdr:nvSpPr>
        <xdr:cNvPr id="713" name="n_2mainValue【学校施設】&#10;一人当たり面積"/>
        <xdr:cNvSpPr txBox="1"/>
      </xdr:nvSpPr>
      <xdr:spPr>
        <a:xfrm>
          <a:off x="1717047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165371</xdr:rowOff>
    </xdr:from>
    <xdr:ext cx="469744" cy="259045"/>
    <xdr:sp macro="" textlink="">
      <xdr:nvSpPr>
        <xdr:cNvPr id="714" name="n_3mainValue【学校施設】&#10;一人当たり面積"/>
        <xdr:cNvSpPr txBox="1"/>
      </xdr:nvSpPr>
      <xdr:spPr>
        <a:xfrm>
          <a:off x="16424352"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158949</xdr:rowOff>
    </xdr:from>
    <xdr:ext cx="469744" cy="259045"/>
    <xdr:sp macro="" textlink="">
      <xdr:nvSpPr>
        <xdr:cNvPr id="715" name="n_4mainValue【学校施設】&#10;一人当たり面積"/>
        <xdr:cNvSpPr txBox="1"/>
      </xdr:nvSpPr>
      <xdr:spPr>
        <a:xfrm>
          <a:off x="156782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57" name="直線コネクタ 756"/>
        <xdr:cNvCxnSpPr/>
      </xdr:nvCxnSpPr>
      <xdr:spPr>
        <a:xfrm flipV="1">
          <a:off x="13889989"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58" name="【公民館】&#10;有形固定資産減価償却率最小値テキスト"/>
        <xdr:cNvSpPr txBox="1"/>
      </xdr:nvSpPr>
      <xdr:spPr>
        <a:xfrm>
          <a:off x="13928725"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59" name="直線コネクタ 758"/>
        <xdr:cNvCxnSpPr/>
      </xdr:nvCxnSpPr>
      <xdr:spPr>
        <a:xfrm>
          <a:off x="13801725" y="1861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0" name="【公民館】&#10;有形固定資産減価償却率最大値テキスト"/>
        <xdr:cNvSpPr txBox="1"/>
      </xdr:nvSpPr>
      <xdr:spPr>
        <a:xfrm>
          <a:off x="1392872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1" name="直線コネクタ 760"/>
        <xdr:cNvCxnSpPr/>
      </xdr:nvCxnSpPr>
      <xdr:spPr>
        <a:xfrm>
          <a:off x="13801725" y="172946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62" name="【公民館】&#10;有形固定資産減価償却率平均値テキスト"/>
        <xdr:cNvSpPr txBox="1"/>
      </xdr:nvSpPr>
      <xdr:spPr>
        <a:xfrm>
          <a:off x="13928725"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3" name="フローチャート: 判断 762"/>
        <xdr:cNvSpPr/>
      </xdr:nvSpPr>
      <xdr:spPr>
        <a:xfrm>
          <a:off x="13839825" y="1800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4" name="フローチャート: 判断 763"/>
        <xdr:cNvSpPr/>
      </xdr:nvSpPr>
      <xdr:spPr>
        <a:xfrm>
          <a:off x="13115925"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5" name="フローチャート: 判断 764"/>
        <xdr:cNvSpPr/>
      </xdr:nvSpPr>
      <xdr:spPr>
        <a:xfrm>
          <a:off x="123698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6" name="フローチャート: 判断 765"/>
        <xdr:cNvSpPr/>
      </xdr:nvSpPr>
      <xdr:spPr>
        <a:xfrm>
          <a:off x="11623675" y="179900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67" name="フローチャート: 判断 766"/>
        <xdr:cNvSpPr/>
      </xdr:nvSpPr>
      <xdr:spPr>
        <a:xfrm>
          <a:off x="10848975"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773" name="楕円 772"/>
        <xdr:cNvSpPr/>
      </xdr:nvSpPr>
      <xdr:spPr>
        <a:xfrm>
          <a:off x="13839825" y="18519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88916</xdr:rowOff>
    </xdr:from>
    <xdr:ext cx="405111" cy="259045"/>
    <xdr:sp macro="" textlink="">
      <xdr:nvSpPr>
        <xdr:cNvPr id="774" name="【公民館】&#10;有形固定資産減価償却率該当値テキスト"/>
        <xdr:cNvSpPr txBox="1"/>
      </xdr:nvSpPr>
      <xdr:spPr>
        <a:xfrm>
          <a:off x="13928725"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75" name="楕円 774"/>
        <xdr:cNvSpPr/>
      </xdr:nvSpPr>
      <xdr:spPr>
        <a:xfrm>
          <a:off x="13115925"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53339</xdr:rowOff>
    </xdr:to>
    <xdr:cxnSp macro="">
      <xdr:nvCxnSpPr>
        <xdr:cNvPr id="776" name="直線コネクタ 775"/>
        <xdr:cNvCxnSpPr/>
      </xdr:nvCxnSpPr>
      <xdr:spPr>
        <a:xfrm>
          <a:off x="13166725" y="18547080"/>
          <a:ext cx="7239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170724</xdr:rowOff>
    </xdr:from>
    <xdr:to>
      <xdr:col>76</xdr:col>
      <xdr:colOff>165100</xdr:colOff>
      <xdr:row>108</xdr:row>
      <xdr:rowOff>100874</xdr:rowOff>
    </xdr:to>
    <xdr:sp macro="" textlink="">
      <xdr:nvSpPr>
        <xdr:cNvPr id="777" name="楕円 776"/>
        <xdr:cNvSpPr/>
      </xdr:nvSpPr>
      <xdr:spPr>
        <a:xfrm>
          <a:off x="123698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50074</xdr:rowOff>
    </xdr:to>
    <xdr:cxnSp macro="">
      <xdr:nvCxnSpPr>
        <xdr:cNvPr id="778" name="直線コネクタ 777"/>
        <xdr:cNvCxnSpPr/>
      </xdr:nvCxnSpPr>
      <xdr:spPr>
        <a:xfrm flipV="1">
          <a:off x="12420600" y="18547080"/>
          <a:ext cx="7461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779" name="楕円 778"/>
        <xdr:cNvSpPr/>
      </xdr:nvSpPr>
      <xdr:spPr>
        <a:xfrm>
          <a:off x="11623675" y="1848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50074</xdr:rowOff>
    </xdr:to>
    <xdr:cxnSp macro="">
      <xdr:nvCxnSpPr>
        <xdr:cNvPr id="780" name="直線コネクタ 779"/>
        <xdr:cNvCxnSpPr/>
      </xdr:nvCxnSpPr>
      <xdr:spPr>
        <a:xfrm>
          <a:off x="11655425" y="18535650"/>
          <a:ext cx="7651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108676</xdr:rowOff>
    </xdr:from>
    <xdr:to>
      <xdr:col>67</xdr:col>
      <xdr:colOff>101600</xdr:colOff>
      <xdr:row>108</xdr:row>
      <xdr:rowOff>38826</xdr:rowOff>
    </xdr:to>
    <xdr:sp macro="" textlink="">
      <xdr:nvSpPr>
        <xdr:cNvPr id="781" name="楕円 780"/>
        <xdr:cNvSpPr/>
      </xdr:nvSpPr>
      <xdr:spPr>
        <a:xfrm>
          <a:off x="10848975"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159476</xdr:rowOff>
    </xdr:from>
    <xdr:to>
      <xdr:col>71</xdr:col>
      <xdr:colOff>177800</xdr:colOff>
      <xdr:row>108</xdr:row>
      <xdr:rowOff>19050</xdr:rowOff>
    </xdr:to>
    <xdr:cxnSp macro="">
      <xdr:nvCxnSpPr>
        <xdr:cNvPr id="782" name="直線コネクタ 781"/>
        <xdr:cNvCxnSpPr/>
      </xdr:nvCxnSpPr>
      <xdr:spPr>
        <a:xfrm>
          <a:off x="10899775" y="18504626"/>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3" name="n_1aveValue【公民館】&#10;有形固定資産減価償却率"/>
        <xdr:cNvSpPr txBox="1"/>
      </xdr:nvSpPr>
      <xdr:spPr>
        <a:xfrm>
          <a:off x="12980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4" name="n_2aveValue【公民館】&#10;有形固定資産減価償却率"/>
        <xdr:cNvSpPr txBox="1"/>
      </xdr:nvSpPr>
      <xdr:spPr>
        <a:xfrm>
          <a:off x="12246619"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85" name="n_3aveValue【公民館】&#10;有形固定資産減価償却率"/>
        <xdr:cNvSpPr txBox="1"/>
      </xdr:nvSpPr>
      <xdr:spPr>
        <a:xfrm>
          <a:off x="1150049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86" name="n_4aveValue【公民館】&#10;有形固定資産減価償却率"/>
        <xdr:cNvSpPr txBox="1"/>
      </xdr:nvSpPr>
      <xdr:spPr>
        <a:xfrm>
          <a:off x="1072579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87" name="n_1mainValue【公民館】&#10;有形固定資産減価償却率"/>
        <xdr:cNvSpPr txBox="1"/>
      </xdr:nvSpPr>
      <xdr:spPr>
        <a:xfrm>
          <a:off x="12980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92001</xdr:rowOff>
    </xdr:from>
    <xdr:ext cx="405111" cy="259045"/>
    <xdr:sp macro="" textlink="">
      <xdr:nvSpPr>
        <xdr:cNvPr id="788" name="n_2mainValue【公民館】&#10;有形固定資産減価償却率"/>
        <xdr:cNvSpPr txBox="1"/>
      </xdr:nvSpPr>
      <xdr:spPr>
        <a:xfrm>
          <a:off x="12246619"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789" name="n_3mainValue【公民館】&#10;有形固定資産減価償却率"/>
        <xdr:cNvSpPr txBox="1"/>
      </xdr:nvSpPr>
      <xdr:spPr>
        <a:xfrm>
          <a:off x="1150049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29953</xdr:rowOff>
    </xdr:from>
    <xdr:ext cx="405111" cy="259045"/>
    <xdr:sp macro="" textlink="">
      <xdr:nvSpPr>
        <xdr:cNvPr id="790" name="n_4mainValue【公民館】&#10;有形固定資産減価償却率"/>
        <xdr:cNvSpPr txBox="1"/>
      </xdr:nvSpPr>
      <xdr:spPr>
        <a:xfrm>
          <a:off x="1072579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2" name="直線コネクタ 811"/>
        <xdr:cNvCxnSpPr/>
      </xdr:nvCxnSpPr>
      <xdr:spPr>
        <a:xfrm flipV="1">
          <a:off x="188461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3" name="【公民館】&#10;一人当たり面積最小値テキスト"/>
        <xdr:cNvSpPr txBox="1"/>
      </xdr:nvSpPr>
      <xdr:spPr>
        <a:xfrm>
          <a:off x="188849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4" name="直線コネクタ 813"/>
        <xdr:cNvCxnSpPr/>
      </xdr:nvCxnSpPr>
      <xdr:spPr>
        <a:xfrm>
          <a:off x="18786475" y="1858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5" name="【公民館】&#10;一人当たり面積最大値テキスト"/>
        <xdr:cNvSpPr txBox="1"/>
      </xdr:nvSpPr>
      <xdr:spPr>
        <a:xfrm>
          <a:off x="188849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6" name="直線コネクタ 815"/>
        <xdr:cNvCxnSpPr/>
      </xdr:nvCxnSpPr>
      <xdr:spPr>
        <a:xfrm>
          <a:off x="18786475" y="1730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17" name="【公民館】&#10;一人当たり面積平均値テキスト"/>
        <xdr:cNvSpPr txBox="1"/>
      </xdr:nvSpPr>
      <xdr:spPr>
        <a:xfrm>
          <a:off x="188849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18" name="フローチャート: 判断 817"/>
        <xdr:cNvSpPr/>
      </xdr:nvSpPr>
      <xdr:spPr>
        <a:xfrm>
          <a:off x="187960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19" name="フローチャート: 判断 818"/>
        <xdr:cNvSpPr/>
      </xdr:nvSpPr>
      <xdr:spPr>
        <a:xfrm>
          <a:off x="18100675" y="182059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0" name="フローチャート: 判断 819"/>
        <xdr:cNvSpPr/>
      </xdr:nvSpPr>
      <xdr:spPr>
        <a:xfrm>
          <a:off x="17325975"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1" name="フローチャート: 判断 820"/>
        <xdr:cNvSpPr/>
      </xdr:nvSpPr>
      <xdr:spPr>
        <a:xfrm>
          <a:off x="1657985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2" name="フローチャート: 判断 821"/>
        <xdr:cNvSpPr/>
      </xdr:nvSpPr>
      <xdr:spPr>
        <a:xfrm>
          <a:off x="15833725" y="182493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28" name="楕円 827"/>
        <xdr:cNvSpPr/>
      </xdr:nvSpPr>
      <xdr:spPr>
        <a:xfrm>
          <a:off x="187960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829" name="【公民館】&#10;一人当たり面積該当値テキスト"/>
        <xdr:cNvSpPr txBox="1"/>
      </xdr:nvSpPr>
      <xdr:spPr>
        <a:xfrm>
          <a:off x="188849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30" name="楕円 829"/>
        <xdr:cNvSpPr/>
      </xdr:nvSpPr>
      <xdr:spPr>
        <a:xfrm>
          <a:off x="18100675" y="1842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831" name="直線コネクタ 830"/>
        <xdr:cNvCxnSpPr/>
      </xdr:nvCxnSpPr>
      <xdr:spPr>
        <a:xfrm>
          <a:off x="18132425" y="184785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32" name="楕円 831"/>
        <xdr:cNvSpPr/>
      </xdr:nvSpPr>
      <xdr:spPr>
        <a:xfrm>
          <a:off x="17325975"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833" name="直線コネクタ 832"/>
        <xdr:cNvCxnSpPr/>
      </xdr:nvCxnSpPr>
      <xdr:spPr>
        <a:xfrm>
          <a:off x="17376775" y="184785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834" name="楕円 833"/>
        <xdr:cNvSpPr/>
      </xdr:nvSpPr>
      <xdr:spPr>
        <a:xfrm>
          <a:off x="1657985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135637</xdr:rowOff>
    </xdr:to>
    <xdr:cxnSp macro="">
      <xdr:nvCxnSpPr>
        <xdr:cNvPr id="835" name="直線コネクタ 834"/>
        <xdr:cNvCxnSpPr/>
      </xdr:nvCxnSpPr>
      <xdr:spPr>
        <a:xfrm flipV="1">
          <a:off x="16630650" y="18478500"/>
          <a:ext cx="74612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836" name="楕円 835"/>
        <xdr:cNvSpPr/>
      </xdr:nvSpPr>
      <xdr:spPr>
        <a:xfrm>
          <a:off x="15833725" y="184299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135637</xdr:rowOff>
    </xdr:from>
    <xdr:to>
      <xdr:col>102</xdr:col>
      <xdr:colOff>114300</xdr:colOff>
      <xdr:row>107</xdr:row>
      <xdr:rowOff>135637</xdr:rowOff>
    </xdr:to>
    <xdr:cxnSp macro="">
      <xdr:nvCxnSpPr>
        <xdr:cNvPr id="837" name="直線コネクタ 836"/>
        <xdr:cNvCxnSpPr/>
      </xdr:nvCxnSpPr>
      <xdr:spPr>
        <a:xfrm>
          <a:off x="15865475" y="1848078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38" name="n_1aveValue【公民館】&#10;一人当たり面積"/>
        <xdr:cNvSpPr txBox="1"/>
      </xdr:nvSpPr>
      <xdr:spPr>
        <a:xfrm>
          <a:off x="1793247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39" name="n_2aveValue【公民館】&#10;一人当たり面積"/>
        <xdr:cNvSpPr txBox="1"/>
      </xdr:nvSpPr>
      <xdr:spPr>
        <a:xfrm>
          <a:off x="1717047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0" name="n_3aveValue【公民館】&#10;一人当たり面積"/>
        <xdr:cNvSpPr txBox="1"/>
      </xdr:nvSpPr>
      <xdr:spPr>
        <a:xfrm>
          <a:off x="16424352"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41" name="n_4aveValue【公民館】&#10;一人当たり面積"/>
        <xdr:cNvSpPr txBox="1"/>
      </xdr:nvSpPr>
      <xdr:spPr>
        <a:xfrm>
          <a:off x="156782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42" name="n_1mainValue【公民館】&#10;一人当たり面積"/>
        <xdr:cNvSpPr txBox="1"/>
      </xdr:nvSpPr>
      <xdr:spPr>
        <a:xfrm>
          <a:off x="1793247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43" name="n_2mainValue【公民館】&#10;一人当たり面積"/>
        <xdr:cNvSpPr txBox="1"/>
      </xdr:nvSpPr>
      <xdr:spPr>
        <a:xfrm>
          <a:off x="1717047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844" name="n_3mainValue【公民館】&#10;一人当たり面積"/>
        <xdr:cNvSpPr txBox="1"/>
      </xdr:nvSpPr>
      <xdr:spPr>
        <a:xfrm>
          <a:off x="16424352"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845" name="n_4mainValue【公民館】&#10;一人当たり面積"/>
        <xdr:cNvSpPr txBox="1"/>
      </xdr:nvSpPr>
      <xdr:spPr>
        <a:xfrm>
          <a:off x="156782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所、学校施設、港湾・漁港、公民館である。学校施設については、令和元年度に小中学校空調設備整備事業を実施したため、学校施設の有形固定資産減価償却率が減少している。漁港施設については、平成２７年に策定した個別施設計画に基づく改修事業を令和元年度に実施したため、港湾・漁港の有形固定資産減価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今後においては、令和２年度までにすべての施設の個別施設計画を策定し、各個別施設計画に基づき老朽化対策等に取り組んでいく。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53,449
52,693
329.98
30,363,496
29,372,898
714,504
15,708,167
24,118,476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39490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39878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3889375" y="5681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39878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38989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203575" y="63102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42887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6827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36625" y="63135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xdr:cNvSpPr/>
      </xdr:nvSpPr>
      <xdr:spPr>
        <a:xfrm>
          <a:off x="38989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図書館】&#10;有形固定資産減価償却率該当値テキスト"/>
        <xdr:cNvSpPr txBox="1"/>
      </xdr:nvSpPr>
      <xdr:spPr>
        <a:xfrm>
          <a:off x="39878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203575" y="6540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110490</xdr:rowOff>
    </xdr:to>
    <xdr:cxnSp macro="">
      <xdr:nvCxnSpPr>
        <xdr:cNvPr id="77" name="直線コネクタ 76"/>
        <xdr:cNvCxnSpPr/>
      </xdr:nvCxnSpPr>
      <xdr:spPr>
        <a:xfrm>
          <a:off x="3235325" y="659130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4173</xdr:rowOff>
    </xdr:from>
    <xdr:to>
      <xdr:col>15</xdr:col>
      <xdr:colOff>101600</xdr:colOff>
      <xdr:row>38</xdr:row>
      <xdr:rowOff>105773</xdr:rowOff>
    </xdr:to>
    <xdr:sp macro="" textlink="">
      <xdr:nvSpPr>
        <xdr:cNvPr id="78" name="楕円 77"/>
        <xdr:cNvSpPr/>
      </xdr:nvSpPr>
      <xdr:spPr>
        <a:xfrm>
          <a:off x="2428875"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76200</xdr:rowOff>
    </xdr:to>
    <xdr:cxnSp macro="">
      <xdr:nvCxnSpPr>
        <xdr:cNvPr id="79" name="直線コネクタ 78"/>
        <xdr:cNvCxnSpPr/>
      </xdr:nvCxnSpPr>
      <xdr:spPr>
        <a:xfrm>
          <a:off x="2479675" y="6570073"/>
          <a:ext cx="7556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80" name="楕円 79"/>
        <xdr:cNvSpPr/>
      </xdr:nvSpPr>
      <xdr:spPr>
        <a:xfrm>
          <a:off x="168275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54973</xdr:rowOff>
    </xdr:to>
    <xdr:cxnSp macro="">
      <xdr:nvCxnSpPr>
        <xdr:cNvPr id="81" name="直線コネクタ 80"/>
        <xdr:cNvCxnSpPr/>
      </xdr:nvCxnSpPr>
      <xdr:spPr>
        <a:xfrm>
          <a:off x="1733550" y="6537416"/>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xdr:cNvSpPr/>
      </xdr:nvSpPr>
      <xdr:spPr>
        <a:xfrm>
          <a:off x="936625" y="64539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22316</xdr:rowOff>
    </xdr:to>
    <xdr:cxnSp macro="">
      <xdr:nvCxnSpPr>
        <xdr:cNvPr id="83" name="直線コネクタ 82"/>
        <xdr:cNvCxnSpPr/>
      </xdr:nvCxnSpPr>
      <xdr:spPr>
        <a:xfrm>
          <a:off x="968375" y="6504759"/>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06769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30569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559569"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8134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xdr:cNvSpPr txBox="1"/>
      </xdr:nvSpPr>
      <xdr:spPr>
        <a:xfrm>
          <a:off x="306769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89" name="n_2mainValue【図書館】&#10;有形固定資産減価償却率"/>
        <xdr:cNvSpPr txBox="1"/>
      </xdr:nvSpPr>
      <xdr:spPr>
        <a:xfrm>
          <a:off x="230569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64243</xdr:rowOff>
    </xdr:from>
    <xdr:ext cx="405111" cy="259045"/>
    <xdr:sp macro="" textlink="">
      <xdr:nvSpPr>
        <xdr:cNvPr id="90" name="n_3mainValue【図書館】&#10;有形固定資産減価償却率"/>
        <xdr:cNvSpPr txBox="1"/>
      </xdr:nvSpPr>
      <xdr:spPr>
        <a:xfrm>
          <a:off x="1559569"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31586</xdr:rowOff>
    </xdr:from>
    <xdr:ext cx="405111" cy="259045"/>
    <xdr:sp macro="" textlink="">
      <xdr:nvSpPr>
        <xdr:cNvPr id="91" name="n_4mainValue【図書館】&#10;有形固定資産減価償却率"/>
        <xdr:cNvSpPr txBox="1"/>
      </xdr:nvSpPr>
      <xdr:spPr>
        <a:xfrm>
          <a:off x="8134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8905240"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894397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8845550" y="706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894397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8845550" y="5600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8943975"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8883650" y="6350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815975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7413625" y="6407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66389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58928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31" name="楕円 130"/>
        <xdr:cNvSpPr/>
      </xdr:nvSpPr>
      <xdr:spPr>
        <a:xfrm>
          <a:off x="8883650" y="5930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32" name="【図書館】&#10;一人当たり面積該当値テキスト"/>
        <xdr:cNvSpPr txBox="1"/>
      </xdr:nvSpPr>
      <xdr:spPr>
        <a:xfrm>
          <a:off x="8943975"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33" name="楕円 132"/>
        <xdr:cNvSpPr/>
      </xdr:nvSpPr>
      <xdr:spPr>
        <a:xfrm>
          <a:off x="815975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34</xdr:row>
      <xdr:rowOff>152400</xdr:rowOff>
    </xdr:to>
    <xdr:cxnSp macro="">
      <xdr:nvCxnSpPr>
        <xdr:cNvPr id="134" name="直線コネクタ 133"/>
        <xdr:cNvCxnSpPr/>
      </xdr:nvCxnSpPr>
      <xdr:spPr>
        <a:xfrm>
          <a:off x="8210550" y="59817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120650</xdr:rowOff>
    </xdr:from>
    <xdr:to>
      <xdr:col>46</xdr:col>
      <xdr:colOff>38100</xdr:colOff>
      <xdr:row>35</xdr:row>
      <xdr:rowOff>50800</xdr:rowOff>
    </xdr:to>
    <xdr:sp macro="" textlink="">
      <xdr:nvSpPr>
        <xdr:cNvPr id="135" name="楕円 134"/>
        <xdr:cNvSpPr/>
      </xdr:nvSpPr>
      <xdr:spPr>
        <a:xfrm>
          <a:off x="7413625" y="5949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35</xdr:row>
      <xdr:rowOff>0</xdr:rowOff>
    </xdr:to>
    <xdr:cxnSp macro="">
      <xdr:nvCxnSpPr>
        <xdr:cNvPr id="136" name="直線コネクタ 135"/>
        <xdr:cNvCxnSpPr/>
      </xdr:nvCxnSpPr>
      <xdr:spPr>
        <a:xfrm flipV="1">
          <a:off x="7445375" y="598170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120650</xdr:rowOff>
    </xdr:from>
    <xdr:to>
      <xdr:col>41</xdr:col>
      <xdr:colOff>101600</xdr:colOff>
      <xdr:row>35</xdr:row>
      <xdr:rowOff>50800</xdr:rowOff>
    </xdr:to>
    <xdr:sp macro="" textlink="">
      <xdr:nvSpPr>
        <xdr:cNvPr id="137" name="楕円 136"/>
        <xdr:cNvSpPr/>
      </xdr:nvSpPr>
      <xdr:spPr>
        <a:xfrm>
          <a:off x="6638925"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0</xdr:rowOff>
    </xdr:from>
    <xdr:to>
      <xdr:col>45</xdr:col>
      <xdr:colOff>177800</xdr:colOff>
      <xdr:row>35</xdr:row>
      <xdr:rowOff>0</xdr:rowOff>
    </xdr:to>
    <xdr:cxnSp macro="">
      <xdr:nvCxnSpPr>
        <xdr:cNvPr id="138" name="直線コネクタ 137"/>
        <xdr:cNvCxnSpPr/>
      </xdr:nvCxnSpPr>
      <xdr:spPr>
        <a:xfrm>
          <a:off x="6689725" y="60007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xdr:cNvSpPr/>
      </xdr:nvSpPr>
      <xdr:spPr>
        <a:xfrm>
          <a:off x="58928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0</xdr:rowOff>
    </xdr:from>
    <xdr:to>
      <xdr:col>41</xdr:col>
      <xdr:colOff>50800</xdr:colOff>
      <xdr:row>35</xdr:row>
      <xdr:rowOff>19050</xdr:rowOff>
    </xdr:to>
    <xdr:cxnSp macro="">
      <xdr:nvCxnSpPr>
        <xdr:cNvPr id="140" name="直線コネクタ 139"/>
        <xdr:cNvCxnSpPr/>
      </xdr:nvCxnSpPr>
      <xdr:spPr>
        <a:xfrm flipV="1">
          <a:off x="5943600" y="6000750"/>
          <a:ext cx="7461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7991552"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72581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6483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5737302"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45" name="n_1mainValue【図書館】&#10;一人当たり面積"/>
        <xdr:cNvSpPr txBox="1"/>
      </xdr:nvSpPr>
      <xdr:spPr>
        <a:xfrm>
          <a:off x="7991552"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67327</xdr:rowOff>
    </xdr:from>
    <xdr:ext cx="469744" cy="259045"/>
    <xdr:sp macro="" textlink="">
      <xdr:nvSpPr>
        <xdr:cNvPr id="146" name="n_2mainValue【図書館】&#10;一人当たり面積"/>
        <xdr:cNvSpPr txBox="1"/>
      </xdr:nvSpPr>
      <xdr:spPr>
        <a:xfrm>
          <a:off x="72581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67327</xdr:rowOff>
    </xdr:from>
    <xdr:ext cx="469744" cy="259045"/>
    <xdr:sp macro="" textlink="">
      <xdr:nvSpPr>
        <xdr:cNvPr id="147" name="n_3mainValue【図書館】&#10;一人当たり面積"/>
        <xdr:cNvSpPr txBox="1"/>
      </xdr:nvSpPr>
      <xdr:spPr>
        <a:xfrm>
          <a:off x="6483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xdr:cNvSpPr txBox="1"/>
      </xdr:nvSpPr>
      <xdr:spPr>
        <a:xfrm>
          <a:off x="5737302"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39490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39878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3889375" y="962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39878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38989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203575" y="1027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42887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68275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936625" y="101828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89" name="楕円 188"/>
        <xdr:cNvSpPr/>
      </xdr:nvSpPr>
      <xdr:spPr>
        <a:xfrm>
          <a:off x="38989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62882</xdr:rowOff>
    </xdr:from>
    <xdr:ext cx="405111" cy="259045"/>
    <xdr:sp macro="" textlink="">
      <xdr:nvSpPr>
        <xdr:cNvPr id="190" name="【体育館・プール】&#10;有形固定資産減価償却率該当値テキスト"/>
        <xdr:cNvSpPr txBox="1"/>
      </xdr:nvSpPr>
      <xdr:spPr>
        <a:xfrm>
          <a:off x="3987800"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91" name="楕円 190"/>
        <xdr:cNvSpPr/>
      </xdr:nvSpPr>
      <xdr:spPr>
        <a:xfrm>
          <a:off x="3203575" y="10676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135255</xdr:rowOff>
    </xdr:to>
    <xdr:cxnSp macro="">
      <xdr:nvCxnSpPr>
        <xdr:cNvPr id="192" name="直線コネクタ 191"/>
        <xdr:cNvCxnSpPr/>
      </xdr:nvCxnSpPr>
      <xdr:spPr>
        <a:xfrm>
          <a:off x="3235325" y="10727055"/>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3" name="楕円 192"/>
        <xdr:cNvSpPr/>
      </xdr:nvSpPr>
      <xdr:spPr>
        <a:xfrm>
          <a:off x="2428875"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97155</xdr:rowOff>
    </xdr:to>
    <xdr:cxnSp macro="">
      <xdr:nvCxnSpPr>
        <xdr:cNvPr id="194" name="直線コネクタ 193"/>
        <xdr:cNvCxnSpPr/>
      </xdr:nvCxnSpPr>
      <xdr:spPr>
        <a:xfrm>
          <a:off x="2479675" y="10687050"/>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139700</xdr:rowOff>
    </xdr:from>
    <xdr:to>
      <xdr:col>10</xdr:col>
      <xdr:colOff>165100</xdr:colOff>
      <xdr:row>62</xdr:row>
      <xdr:rowOff>69850</xdr:rowOff>
    </xdr:to>
    <xdr:sp macro="" textlink="">
      <xdr:nvSpPr>
        <xdr:cNvPr id="195" name="楕円 194"/>
        <xdr:cNvSpPr/>
      </xdr:nvSpPr>
      <xdr:spPr>
        <a:xfrm>
          <a:off x="168275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57150</xdr:rowOff>
    </xdr:to>
    <xdr:cxnSp macro="">
      <xdr:nvCxnSpPr>
        <xdr:cNvPr id="196" name="直線コネクタ 195"/>
        <xdr:cNvCxnSpPr/>
      </xdr:nvCxnSpPr>
      <xdr:spPr>
        <a:xfrm>
          <a:off x="1733550" y="1064895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7" name="楕円 196"/>
        <xdr:cNvSpPr/>
      </xdr:nvSpPr>
      <xdr:spPr>
        <a:xfrm>
          <a:off x="936625" y="10560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19050</xdr:rowOff>
    </xdr:to>
    <xdr:cxnSp macro="">
      <xdr:nvCxnSpPr>
        <xdr:cNvPr id="198" name="直線コネクタ 197"/>
        <xdr:cNvCxnSpPr/>
      </xdr:nvCxnSpPr>
      <xdr:spPr>
        <a:xfrm>
          <a:off x="968375" y="1061085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06769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305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559569"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8134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203" name="n_1mainValue【体育館・プール】&#10;有形固定資産減価償却率"/>
        <xdr:cNvSpPr txBox="1"/>
      </xdr:nvSpPr>
      <xdr:spPr>
        <a:xfrm>
          <a:off x="306769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4" name="n_2mainValue【体育館・プール】&#10;有形固定資産減価償却率"/>
        <xdr:cNvSpPr txBox="1"/>
      </xdr:nvSpPr>
      <xdr:spPr>
        <a:xfrm>
          <a:off x="230569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60977</xdr:rowOff>
    </xdr:from>
    <xdr:ext cx="405111" cy="259045"/>
    <xdr:sp macro="" textlink="">
      <xdr:nvSpPr>
        <xdr:cNvPr id="205" name="n_3mainValue【体育館・プール】&#10;有形固定資産減価償却率"/>
        <xdr:cNvSpPr txBox="1"/>
      </xdr:nvSpPr>
      <xdr:spPr>
        <a:xfrm>
          <a:off x="1559569"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6" name="n_4mainValue【体育館・プール】&#10;有形固定資産減価償却率"/>
        <xdr:cNvSpPr txBox="1"/>
      </xdr:nvSpPr>
      <xdr:spPr>
        <a:xfrm>
          <a:off x="8134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8905240"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8943975"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8845550" y="1101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8943975"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8845550" y="9499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8943975"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8883650" y="10670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815975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7413625" y="10692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6638925"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58928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130810</xdr:rowOff>
    </xdr:from>
    <xdr:to>
      <xdr:col>55</xdr:col>
      <xdr:colOff>50800</xdr:colOff>
      <xdr:row>62</xdr:row>
      <xdr:rowOff>60960</xdr:rowOff>
    </xdr:to>
    <xdr:sp macro="" textlink="">
      <xdr:nvSpPr>
        <xdr:cNvPr id="246" name="楕円 245"/>
        <xdr:cNvSpPr/>
      </xdr:nvSpPr>
      <xdr:spPr>
        <a:xfrm>
          <a:off x="8883650" y="105892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153687</xdr:rowOff>
    </xdr:from>
    <xdr:ext cx="469744" cy="259045"/>
    <xdr:sp macro="" textlink="">
      <xdr:nvSpPr>
        <xdr:cNvPr id="247" name="【体育館・プール】&#10;一人当たり面積該当値テキスト"/>
        <xdr:cNvSpPr txBox="1"/>
      </xdr:nvSpPr>
      <xdr:spPr>
        <a:xfrm>
          <a:off x="8943975"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133350</xdr:rowOff>
    </xdr:from>
    <xdr:to>
      <xdr:col>50</xdr:col>
      <xdr:colOff>165100</xdr:colOff>
      <xdr:row>62</xdr:row>
      <xdr:rowOff>63500</xdr:rowOff>
    </xdr:to>
    <xdr:sp macro="" textlink="">
      <xdr:nvSpPr>
        <xdr:cNvPr id="248" name="楕円 247"/>
        <xdr:cNvSpPr/>
      </xdr:nvSpPr>
      <xdr:spPr>
        <a:xfrm>
          <a:off x="815975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10160</xdr:rowOff>
    </xdr:from>
    <xdr:to>
      <xdr:col>55</xdr:col>
      <xdr:colOff>0</xdr:colOff>
      <xdr:row>62</xdr:row>
      <xdr:rowOff>12700</xdr:rowOff>
    </xdr:to>
    <xdr:cxnSp macro="">
      <xdr:nvCxnSpPr>
        <xdr:cNvPr id="249" name="直線コネクタ 248"/>
        <xdr:cNvCxnSpPr/>
      </xdr:nvCxnSpPr>
      <xdr:spPr>
        <a:xfrm flipV="1">
          <a:off x="8210550" y="10640060"/>
          <a:ext cx="6953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137160</xdr:rowOff>
    </xdr:from>
    <xdr:to>
      <xdr:col>46</xdr:col>
      <xdr:colOff>38100</xdr:colOff>
      <xdr:row>62</xdr:row>
      <xdr:rowOff>67310</xdr:rowOff>
    </xdr:to>
    <xdr:sp macro="" textlink="">
      <xdr:nvSpPr>
        <xdr:cNvPr id="250" name="楕円 249"/>
        <xdr:cNvSpPr/>
      </xdr:nvSpPr>
      <xdr:spPr>
        <a:xfrm>
          <a:off x="7413625" y="105956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12700</xdr:rowOff>
    </xdr:from>
    <xdr:to>
      <xdr:col>50</xdr:col>
      <xdr:colOff>114300</xdr:colOff>
      <xdr:row>62</xdr:row>
      <xdr:rowOff>16510</xdr:rowOff>
    </xdr:to>
    <xdr:cxnSp macro="">
      <xdr:nvCxnSpPr>
        <xdr:cNvPr id="251" name="直線コネクタ 250"/>
        <xdr:cNvCxnSpPr/>
      </xdr:nvCxnSpPr>
      <xdr:spPr>
        <a:xfrm flipV="1">
          <a:off x="7445375" y="1064260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140970</xdr:rowOff>
    </xdr:from>
    <xdr:to>
      <xdr:col>41</xdr:col>
      <xdr:colOff>101600</xdr:colOff>
      <xdr:row>62</xdr:row>
      <xdr:rowOff>71120</xdr:rowOff>
    </xdr:to>
    <xdr:sp macro="" textlink="">
      <xdr:nvSpPr>
        <xdr:cNvPr id="252" name="楕円 251"/>
        <xdr:cNvSpPr/>
      </xdr:nvSpPr>
      <xdr:spPr>
        <a:xfrm>
          <a:off x="6638925"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16510</xdr:rowOff>
    </xdr:from>
    <xdr:to>
      <xdr:col>45</xdr:col>
      <xdr:colOff>177800</xdr:colOff>
      <xdr:row>62</xdr:row>
      <xdr:rowOff>20320</xdr:rowOff>
    </xdr:to>
    <xdr:cxnSp macro="">
      <xdr:nvCxnSpPr>
        <xdr:cNvPr id="253" name="直線コネクタ 252"/>
        <xdr:cNvCxnSpPr/>
      </xdr:nvCxnSpPr>
      <xdr:spPr>
        <a:xfrm flipV="1">
          <a:off x="6689725" y="1064641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142240</xdr:rowOff>
    </xdr:from>
    <xdr:to>
      <xdr:col>36</xdr:col>
      <xdr:colOff>165100</xdr:colOff>
      <xdr:row>62</xdr:row>
      <xdr:rowOff>72390</xdr:rowOff>
    </xdr:to>
    <xdr:sp macro="" textlink="">
      <xdr:nvSpPr>
        <xdr:cNvPr id="254" name="楕円 253"/>
        <xdr:cNvSpPr/>
      </xdr:nvSpPr>
      <xdr:spPr>
        <a:xfrm>
          <a:off x="58928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20320</xdr:rowOff>
    </xdr:from>
    <xdr:to>
      <xdr:col>41</xdr:col>
      <xdr:colOff>50800</xdr:colOff>
      <xdr:row>62</xdr:row>
      <xdr:rowOff>21590</xdr:rowOff>
    </xdr:to>
    <xdr:cxnSp macro="">
      <xdr:nvCxnSpPr>
        <xdr:cNvPr id="255" name="直線コネクタ 254"/>
        <xdr:cNvCxnSpPr/>
      </xdr:nvCxnSpPr>
      <xdr:spPr>
        <a:xfrm flipV="1">
          <a:off x="5943600" y="10650220"/>
          <a:ext cx="7461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7991552"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72581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6483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5737302"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80027</xdr:rowOff>
    </xdr:from>
    <xdr:ext cx="469744" cy="259045"/>
    <xdr:sp macro="" textlink="">
      <xdr:nvSpPr>
        <xdr:cNvPr id="260" name="n_1mainValue【体育館・プール】&#10;一人当たり面積"/>
        <xdr:cNvSpPr txBox="1"/>
      </xdr:nvSpPr>
      <xdr:spPr>
        <a:xfrm>
          <a:off x="7991552"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83837</xdr:rowOff>
    </xdr:from>
    <xdr:ext cx="469744" cy="259045"/>
    <xdr:sp macro="" textlink="">
      <xdr:nvSpPr>
        <xdr:cNvPr id="261" name="n_2mainValue【体育館・プール】&#10;一人当たり面積"/>
        <xdr:cNvSpPr txBox="1"/>
      </xdr:nvSpPr>
      <xdr:spPr>
        <a:xfrm>
          <a:off x="72581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87647</xdr:rowOff>
    </xdr:from>
    <xdr:ext cx="469744" cy="259045"/>
    <xdr:sp macro="" textlink="">
      <xdr:nvSpPr>
        <xdr:cNvPr id="262" name="n_3mainValue【体育館・プール】&#10;一人当たり面積"/>
        <xdr:cNvSpPr txBox="1"/>
      </xdr:nvSpPr>
      <xdr:spPr>
        <a:xfrm>
          <a:off x="6483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88917</xdr:rowOff>
    </xdr:from>
    <xdr:ext cx="469744" cy="259045"/>
    <xdr:sp macro="" textlink="">
      <xdr:nvSpPr>
        <xdr:cNvPr id="263" name="n_4mainValue【体育館・プール】&#10;一人当たり面積"/>
        <xdr:cNvSpPr txBox="1"/>
      </xdr:nvSpPr>
      <xdr:spPr>
        <a:xfrm>
          <a:off x="5737302"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39490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39878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3889375" y="148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39878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3889375" y="1331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39878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38989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203575" y="14098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42887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68275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936625" y="139563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64044</xdr:rowOff>
    </xdr:from>
    <xdr:to>
      <xdr:col>24</xdr:col>
      <xdr:colOff>114300</xdr:colOff>
      <xdr:row>85</xdr:row>
      <xdr:rowOff>165644</xdr:rowOff>
    </xdr:to>
    <xdr:sp macro="" textlink="">
      <xdr:nvSpPr>
        <xdr:cNvPr id="305" name="楕円 304"/>
        <xdr:cNvSpPr/>
      </xdr:nvSpPr>
      <xdr:spPr>
        <a:xfrm>
          <a:off x="38989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42471</xdr:rowOff>
    </xdr:from>
    <xdr:ext cx="405111" cy="259045"/>
    <xdr:sp macro="" textlink="">
      <xdr:nvSpPr>
        <xdr:cNvPr id="306" name="【福祉施設】&#10;有形固定資産減価償却率該当値テキスト"/>
        <xdr:cNvSpPr txBox="1"/>
      </xdr:nvSpPr>
      <xdr:spPr>
        <a:xfrm>
          <a:off x="3987800"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307" name="楕円 306"/>
        <xdr:cNvSpPr/>
      </xdr:nvSpPr>
      <xdr:spPr>
        <a:xfrm>
          <a:off x="3203575" y="146046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82187</xdr:rowOff>
    </xdr:from>
    <xdr:to>
      <xdr:col>24</xdr:col>
      <xdr:colOff>63500</xdr:colOff>
      <xdr:row>85</xdr:row>
      <xdr:rowOff>114844</xdr:rowOff>
    </xdr:to>
    <xdr:cxnSp macro="">
      <xdr:nvCxnSpPr>
        <xdr:cNvPr id="308" name="直線コネクタ 307"/>
        <xdr:cNvCxnSpPr/>
      </xdr:nvCxnSpPr>
      <xdr:spPr>
        <a:xfrm>
          <a:off x="3235325" y="14655437"/>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170180</xdr:rowOff>
    </xdr:from>
    <xdr:to>
      <xdr:col>15</xdr:col>
      <xdr:colOff>101600</xdr:colOff>
      <xdr:row>85</xdr:row>
      <xdr:rowOff>100330</xdr:rowOff>
    </xdr:to>
    <xdr:sp macro="" textlink="">
      <xdr:nvSpPr>
        <xdr:cNvPr id="309" name="楕円 308"/>
        <xdr:cNvSpPr/>
      </xdr:nvSpPr>
      <xdr:spPr>
        <a:xfrm>
          <a:off x="2428875"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82187</xdr:rowOff>
    </xdr:to>
    <xdr:cxnSp macro="">
      <xdr:nvCxnSpPr>
        <xdr:cNvPr id="310" name="直線コネクタ 309"/>
        <xdr:cNvCxnSpPr/>
      </xdr:nvCxnSpPr>
      <xdr:spPr>
        <a:xfrm>
          <a:off x="2479675" y="14622780"/>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158750</xdr:rowOff>
    </xdr:from>
    <xdr:to>
      <xdr:col>10</xdr:col>
      <xdr:colOff>165100</xdr:colOff>
      <xdr:row>85</xdr:row>
      <xdr:rowOff>88900</xdr:rowOff>
    </xdr:to>
    <xdr:sp macro="" textlink="">
      <xdr:nvSpPr>
        <xdr:cNvPr id="311" name="楕円 310"/>
        <xdr:cNvSpPr/>
      </xdr:nvSpPr>
      <xdr:spPr>
        <a:xfrm>
          <a:off x="168275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38100</xdr:rowOff>
    </xdr:from>
    <xdr:to>
      <xdr:col>15</xdr:col>
      <xdr:colOff>50800</xdr:colOff>
      <xdr:row>85</xdr:row>
      <xdr:rowOff>49530</xdr:rowOff>
    </xdr:to>
    <xdr:cxnSp macro="">
      <xdr:nvCxnSpPr>
        <xdr:cNvPr id="312" name="直線コネクタ 311"/>
        <xdr:cNvCxnSpPr/>
      </xdr:nvCxnSpPr>
      <xdr:spPr>
        <a:xfrm>
          <a:off x="1733550" y="14611350"/>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126093</xdr:rowOff>
    </xdr:from>
    <xdr:to>
      <xdr:col>6</xdr:col>
      <xdr:colOff>38100</xdr:colOff>
      <xdr:row>85</xdr:row>
      <xdr:rowOff>56243</xdr:rowOff>
    </xdr:to>
    <xdr:sp macro="" textlink="">
      <xdr:nvSpPr>
        <xdr:cNvPr id="313" name="楕円 312"/>
        <xdr:cNvSpPr/>
      </xdr:nvSpPr>
      <xdr:spPr>
        <a:xfrm>
          <a:off x="936625" y="145278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5443</xdr:rowOff>
    </xdr:from>
    <xdr:to>
      <xdr:col>10</xdr:col>
      <xdr:colOff>114300</xdr:colOff>
      <xdr:row>85</xdr:row>
      <xdr:rowOff>38100</xdr:rowOff>
    </xdr:to>
    <xdr:cxnSp macro="">
      <xdr:nvCxnSpPr>
        <xdr:cNvPr id="314" name="直線コネクタ 313"/>
        <xdr:cNvCxnSpPr/>
      </xdr:nvCxnSpPr>
      <xdr:spPr>
        <a:xfrm>
          <a:off x="968375" y="14578693"/>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06769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30569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559569"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8134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319" name="n_1mainValue【福祉施設】&#10;有形固定資産減価償却率"/>
        <xdr:cNvSpPr txBox="1"/>
      </xdr:nvSpPr>
      <xdr:spPr>
        <a:xfrm>
          <a:off x="306769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91457</xdr:rowOff>
    </xdr:from>
    <xdr:ext cx="405111" cy="259045"/>
    <xdr:sp macro="" textlink="">
      <xdr:nvSpPr>
        <xdr:cNvPr id="320" name="n_2mainValue【福祉施設】&#10;有形固定資産減価償却率"/>
        <xdr:cNvSpPr txBox="1"/>
      </xdr:nvSpPr>
      <xdr:spPr>
        <a:xfrm>
          <a:off x="230569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80027</xdr:rowOff>
    </xdr:from>
    <xdr:ext cx="405111" cy="259045"/>
    <xdr:sp macro="" textlink="">
      <xdr:nvSpPr>
        <xdr:cNvPr id="321" name="n_3mainValue【福祉施設】&#10;有形固定資産減価償却率"/>
        <xdr:cNvSpPr txBox="1"/>
      </xdr:nvSpPr>
      <xdr:spPr>
        <a:xfrm>
          <a:off x="1559569"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47370</xdr:rowOff>
    </xdr:from>
    <xdr:ext cx="405111" cy="259045"/>
    <xdr:sp macro="" textlink="">
      <xdr:nvSpPr>
        <xdr:cNvPr id="322" name="n_4mainValue【福祉施設】&#10;有形固定資産減価償却率"/>
        <xdr:cNvSpPr txBox="1"/>
      </xdr:nvSpPr>
      <xdr:spPr>
        <a:xfrm>
          <a:off x="8134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8905240"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8943975"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8845550" y="1483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8943975"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8845550"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8943975"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8883650" y="1438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815975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7413625" y="14358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6638925"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58928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62" name="楕円 361"/>
        <xdr:cNvSpPr/>
      </xdr:nvSpPr>
      <xdr:spPr>
        <a:xfrm>
          <a:off x="8883650" y="1457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148607</xdr:rowOff>
    </xdr:from>
    <xdr:ext cx="469744" cy="259045"/>
    <xdr:sp macro="" textlink="">
      <xdr:nvSpPr>
        <xdr:cNvPr id="363" name="【福祉施設】&#10;一人当たり面積該当値テキスト"/>
        <xdr:cNvSpPr txBox="1"/>
      </xdr:nvSpPr>
      <xdr:spPr>
        <a:xfrm>
          <a:off x="8943975"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4" name="楕円 363"/>
        <xdr:cNvSpPr/>
      </xdr:nvSpPr>
      <xdr:spPr>
        <a:xfrm>
          <a:off x="815975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365" name="直線コネクタ 364"/>
        <xdr:cNvCxnSpPr/>
      </xdr:nvCxnSpPr>
      <xdr:spPr>
        <a:xfrm>
          <a:off x="8210550" y="1462278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2539</xdr:rowOff>
    </xdr:from>
    <xdr:to>
      <xdr:col>46</xdr:col>
      <xdr:colOff>38100</xdr:colOff>
      <xdr:row>85</xdr:row>
      <xdr:rowOff>104139</xdr:rowOff>
    </xdr:to>
    <xdr:sp macro="" textlink="">
      <xdr:nvSpPr>
        <xdr:cNvPr id="366" name="楕円 365"/>
        <xdr:cNvSpPr/>
      </xdr:nvSpPr>
      <xdr:spPr>
        <a:xfrm>
          <a:off x="7413625" y="145757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53339</xdr:rowOff>
    </xdr:to>
    <xdr:cxnSp macro="">
      <xdr:nvCxnSpPr>
        <xdr:cNvPr id="367" name="直線コネクタ 366"/>
        <xdr:cNvCxnSpPr/>
      </xdr:nvCxnSpPr>
      <xdr:spPr>
        <a:xfrm flipV="1">
          <a:off x="7445375" y="14622780"/>
          <a:ext cx="7651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2539</xdr:rowOff>
    </xdr:from>
    <xdr:to>
      <xdr:col>41</xdr:col>
      <xdr:colOff>101600</xdr:colOff>
      <xdr:row>85</xdr:row>
      <xdr:rowOff>104139</xdr:rowOff>
    </xdr:to>
    <xdr:sp macro="" textlink="">
      <xdr:nvSpPr>
        <xdr:cNvPr id="368" name="楕円 367"/>
        <xdr:cNvSpPr/>
      </xdr:nvSpPr>
      <xdr:spPr>
        <a:xfrm>
          <a:off x="6638925"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53339</xdr:rowOff>
    </xdr:from>
    <xdr:to>
      <xdr:col>45</xdr:col>
      <xdr:colOff>177800</xdr:colOff>
      <xdr:row>85</xdr:row>
      <xdr:rowOff>53339</xdr:rowOff>
    </xdr:to>
    <xdr:cxnSp macro="">
      <xdr:nvCxnSpPr>
        <xdr:cNvPr id="369" name="直線コネクタ 368"/>
        <xdr:cNvCxnSpPr/>
      </xdr:nvCxnSpPr>
      <xdr:spPr>
        <a:xfrm>
          <a:off x="6689725" y="1462658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70" name="楕円 369"/>
        <xdr:cNvSpPr/>
      </xdr:nvSpPr>
      <xdr:spPr>
        <a:xfrm>
          <a:off x="58928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53339</xdr:rowOff>
    </xdr:from>
    <xdr:to>
      <xdr:col>41</xdr:col>
      <xdr:colOff>50800</xdr:colOff>
      <xdr:row>85</xdr:row>
      <xdr:rowOff>57150</xdr:rowOff>
    </xdr:to>
    <xdr:cxnSp macro="">
      <xdr:nvCxnSpPr>
        <xdr:cNvPr id="371" name="直線コネクタ 370"/>
        <xdr:cNvCxnSpPr/>
      </xdr:nvCxnSpPr>
      <xdr:spPr>
        <a:xfrm flipV="1">
          <a:off x="5943600" y="14626589"/>
          <a:ext cx="74612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7991552"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72581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6483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5737302"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76" name="n_1mainValue【福祉施設】&#10;一人当たり面積"/>
        <xdr:cNvSpPr txBox="1"/>
      </xdr:nvSpPr>
      <xdr:spPr>
        <a:xfrm>
          <a:off x="7991552"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95266</xdr:rowOff>
    </xdr:from>
    <xdr:ext cx="469744" cy="259045"/>
    <xdr:sp macro="" textlink="">
      <xdr:nvSpPr>
        <xdr:cNvPr id="377" name="n_2mainValue【福祉施設】&#10;一人当たり面積"/>
        <xdr:cNvSpPr txBox="1"/>
      </xdr:nvSpPr>
      <xdr:spPr>
        <a:xfrm>
          <a:off x="72581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95266</xdr:rowOff>
    </xdr:from>
    <xdr:ext cx="469744" cy="259045"/>
    <xdr:sp macro="" textlink="">
      <xdr:nvSpPr>
        <xdr:cNvPr id="378" name="n_3mainValue【福祉施設】&#10;一人当たり面積"/>
        <xdr:cNvSpPr txBox="1"/>
      </xdr:nvSpPr>
      <xdr:spPr>
        <a:xfrm>
          <a:off x="6483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79" name="n_4mainValue【福祉施設】&#10;一人当たり面積"/>
        <xdr:cNvSpPr txBox="1"/>
      </xdr:nvSpPr>
      <xdr:spPr>
        <a:xfrm>
          <a:off x="5737302"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39490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39878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3889375" y="1724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xdr:cNvSpPr txBox="1"/>
      </xdr:nvSpPr>
      <xdr:spPr>
        <a:xfrm>
          <a:off x="39878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38989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203575" y="179068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42887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68275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936625" y="1792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9071</xdr:rowOff>
    </xdr:from>
    <xdr:to>
      <xdr:col>24</xdr:col>
      <xdr:colOff>114300</xdr:colOff>
      <xdr:row>107</xdr:row>
      <xdr:rowOff>110671</xdr:rowOff>
    </xdr:to>
    <xdr:sp macro="" textlink="">
      <xdr:nvSpPr>
        <xdr:cNvPr id="421" name="楕円 420"/>
        <xdr:cNvSpPr/>
      </xdr:nvSpPr>
      <xdr:spPr>
        <a:xfrm>
          <a:off x="38989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158948</xdr:rowOff>
    </xdr:from>
    <xdr:ext cx="405111" cy="259045"/>
    <xdr:sp macro="" textlink="">
      <xdr:nvSpPr>
        <xdr:cNvPr id="422" name="【市民会館】&#10;有形固定資産減価償却率該当値テキスト"/>
        <xdr:cNvSpPr txBox="1"/>
      </xdr:nvSpPr>
      <xdr:spPr>
        <a:xfrm>
          <a:off x="39878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160927</xdr:rowOff>
    </xdr:from>
    <xdr:to>
      <xdr:col>20</xdr:col>
      <xdr:colOff>38100</xdr:colOff>
      <xdr:row>107</xdr:row>
      <xdr:rowOff>91077</xdr:rowOff>
    </xdr:to>
    <xdr:sp macro="" textlink="">
      <xdr:nvSpPr>
        <xdr:cNvPr id="423" name="楕円 422"/>
        <xdr:cNvSpPr/>
      </xdr:nvSpPr>
      <xdr:spPr>
        <a:xfrm>
          <a:off x="3203575" y="183346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40277</xdr:rowOff>
    </xdr:from>
    <xdr:to>
      <xdr:col>24</xdr:col>
      <xdr:colOff>63500</xdr:colOff>
      <xdr:row>107</xdr:row>
      <xdr:rowOff>59871</xdr:rowOff>
    </xdr:to>
    <xdr:cxnSp macro="">
      <xdr:nvCxnSpPr>
        <xdr:cNvPr id="424" name="直線コネクタ 423"/>
        <xdr:cNvCxnSpPr/>
      </xdr:nvCxnSpPr>
      <xdr:spPr>
        <a:xfrm>
          <a:off x="3235325" y="18385427"/>
          <a:ext cx="7143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131536</xdr:rowOff>
    </xdr:from>
    <xdr:to>
      <xdr:col>15</xdr:col>
      <xdr:colOff>101600</xdr:colOff>
      <xdr:row>107</xdr:row>
      <xdr:rowOff>61686</xdr:rowOff>
    </xdr:to>
    <xdr:sp macro="" textlink="">
      <xdr:nvSpPr>
        <xdr:cNvPr id="425" name="楕円 424"/>
        <xdr:cNvSpPr/>
      </xdr:nvSpPr>
      <xdr:spPr>
        <a:xfrm>
          <a:off x="2428875"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10886</xdr:rowOff>
    </xdr:from>
    <xdr:to>
      <xdr:col>19</xdr:col>
      <xdr:colOff>177800</xdr:colOff>
      <xdr:row>107</xdr:row>
      <xdr:rowOff>40277</xdr:rowOff>
    </xdr:to>
    <xdr:cxnSp macro="">
      <xdr:nvCxnSpPr>
        <xdr:cNvPr id="426" name="直線コネクタ 425"/>
        <xdr:cNvCxnSpPr/>
      </xdr:nvCxnSpPr>
      <xdr:spPr>
        <a:xfrm>
          <a:off x="2479675" y="18356036"/>
          <a:ext cx="7556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102144</xdr:rowOff>
    </xdr:from>
    <xdr:to>
      <xdr:col>10</xdr:col>
      <xdr:colOff>165100</xdr:colOff>
      <xdr:row>107</xdr:row>
      <xdr:rowOff>32294</xdr:rowOff>
    </xdr:to>
    <xdr:sp macro="" textlink="">
      <xdr:nvSpPr>
        <xdr:cNvPr id="427" name="楕円 426"/>
        <xdr:cNvSpPr/>
      </xdr:nvSpPr>
      <xdr:spPr>
        <a:xfrm>
          <a:off x="168275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152944</xdr:rowOff>
    </xdr:from>
    <xdr:to>
      <xdr:col>15</xdr:col>
      <xdr:colOff>50800</xdr:colOff>
      <xdr:row>107</xdr:row>
      <xdr:rowOff>10886</xdr:rowOff>
    </xdr:to>
    <xdr:cxnSp macro="">
      <xdr:nvCxnSpPr>
        <xdr:cNvPr id="428" name="直線コネクタ 427"/>
        <xdr:cNvCxnSpPr/>
      </xdr:nvCxnSpPr>
      <xdr:spPr>
        <a:xfrm>
          <a:off x="1733550" y="18326644"/>
          <a:ext cx="74612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69487</xdr:rowOff>
    </xdr:from>
    <xdr:to>
      <xdr:col>6</xdr:col>
      <xdr:colOff>38100</xdr:colOff>
      <xdr:row>106</xdr:row>
      <xdr:rowOff>171087</xdr:rowOff>
    </xdr:to>
    <xdr:sp macro="" textlink="">
      <xdr:nvSpPr>
        <xdr:cNvPr id="429" name="楕円 428"/>
        <xdr:cNvSpPr/>
      </xdr:nvSpPr>
      <xdr:spPr>
        <a:xfrm>
          <a:off x="936625" y="182431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120287</xdr:rowOff>
    </xdr:from>
    <xdr:to>
      <xdr:col>10</xdr:col>
      <xdr:colOff>114300</xdr:colOff>
      <xdr:row>106</xdr:row>
      <xdr:rowOff>152944</xdr:rowOff>
    </xdr:to>
    <xdr:cxnSp macro="">
      <xdr:nvCxnSpPr>
        <xdr:cNvPr id="430" name="直線コネクタ 429"/>
        <xdr:cNvCxnSpPr/>
      </xdr:nvCxnSpPr>
      <xdr:spPr>
        <a:xfrm>
          <a:off x="968375" y="18293987"/>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06769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xdr:cNvSpPr txBox="1"/>
      </xdr:nvSpPr>
      <xdr:spPr>
        <a:xfrm>
          <a:off x="230569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xdr:cNvSpPr txBox="1"/>
      </xdr:nvSpPr>
      <xdr:spPr>
        <a:xfrm>
          <a:off x="1559569"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xdr:cNvSpPr txBox="1"/>
      </xdr:nvSpPr>
      <xdr:spPr>
        <a:xfrm>
          <a:off x="8134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82204</xdr:rowOff>
    </xdr:from>
    <xdr:ext cx="405111" cy="259045"/>
    <xdr:sp macro="" textlink="">
      <xdr:nvSpPr>
        <xdr:cNvPr id="435" name="n_1mainValue【市民会館】&#10;有形固定資産減価償却率"/>
        <xdr:cNvSpPr txBox="1"/>
      </xdr:nvSpPr>
      <xdr:spPr>
        <a:xfrm>
          <a:off x="306769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52813</xdr:rowOff>
    </xdr:from>
    <xdr:ext cx="405111" cy="259045"/>
    <xdr:sp macro="" textlink="">
      <xdr:nvSpPr>
        <xdr:cNvPr id="436" name="n_2mainValue【市民会館】&#10;有形固定資産減価償却率"/>
        <xdr:cNvSpPr txBox="1"/>
      </xdr:nvSpPr>
      <xdr:spPr>
        <a:xfrm>
          <a:off x="230569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23421</xdr:rowOff>
    </xdr:from>
    <xdr:ext cx="405111" cy="259045"/>
    <xdr:sp macro="" textlink="">
      <xdr:nvSpPr>
        <xdr:cNvPr id="437" name="n_3mainValue【市民会館】&#10;有形固定資産減価償却率"/>
        <xdr:cNvSpPr txBox="1"/>
      </xdr:nvSpPr>
      <xdr:spPr>
        <a:xfrm>
          <a:off x="1559569"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162214</xdr:rowOff>
    </xdr:from>
    <xdr:ext cx="405111" cy="259045"/>
    <xdr:sp macro="" textlink="">
      <xdr:nvSpPr>
        <xdr:cNvPr id="438" name="n_4mainValue【市民会館】&#10;有形固定資産減価償却率"/>
        <xdr:cNvSpPr txBox="1"/>
      </xdr:nvSpPr>
      <xdr:spPr>
        <a:xfrm>
          <a:off x="8134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8905240"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8943975"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8845550" y="184190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8943975"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8845550" y="17399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xdr:cNvSpPr txBox="1"/>
      </xdr:nvSpPr>
      <xdr:spPr>
        <a:xfrm>
          <a:off x="8943975"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8883650" y="180025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815975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7413625" y="1801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6638925"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58928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119126</xdr:rowOff>
    </xdr:from>
    <xdr:to>
      <xdr:col>55</xdr:col>
      <xdr:colOff>50800</xdr:colOff>
      <xdr:row>106</xdr:row>
      <xdr:rowOff>49276</xdr:rowOff>
    </xdr:to>
    <xdr:sp macro="" textlink="">
      <xdr:nvSpPr>
        <xdr:cNvPr id="476" name="楕円 475"/>
        <xdr:cNvSpPr/>
      </xdr:nvSpPr>
      <xdr:spPr>
        <a:xfrm>
          <a:off x="8883650" y="181213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97553</xdr:rowOff>
    </xdr:from>
    <xdr:ext cx="469744" cy="259045"/>
    <xdr:sp macro="" textlink="">
      <xdr:nvSpPr>
        <xdr:cNvPr id="477" name="【市民会館】&#10;一人当たり面積該当値テキスト"/>
        <xdr:cNvSpPr txBox="1"/>
      </xdr:nvSpPr>
      <xdr:spPr>
        <a:xfrm>
          <a:off x="8943975"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123698</xdr:rowOff>
    </xdr:from>
    <xdr:to>
      <xdr:col>50</xdr:col>
      <xdr:colOff>165100</xdr:colOff>
      <xdr:row>106</xdr:row>
      <xdr:rowOff>53848</xdr:rowOff>
    </xdr:to>
    <xdr:sp macro="" textlink="">
      <xdr:nvSpPr>
        <xdr:cNvPr id="478" name="楕円 477"/>
        <xdr:cNvSpPr/>
      </xdr:nvSpPr>
      <xdr:spPr>
        <a:xfrm>
          <a:off x="815975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169926</xdr:rowOff>
    </xdr:from>
    <xdr:to>
      <xdr:col>55</xdr:col>
      <xdr:colOff>0</xdr:colOff>
      <xdr:row>106</xdr:row>
      <xdr:rowOff>3048</xdr:rowOff>
    </xdr:to>
    <xdr:cxnSp macro="">
      <xdr:nvCxnSpPr>
        <xdr:cNvPr id="479" name="直線コネクタ 478"/>
        <xdr:cNvCxnSpPr/>
      </xdr:nvCxnSpPr>
      <xdr:spPr>
        <a:xfrm flipV="1">
          <a:off x="8210550" y="18172176"/>
          <a:ext cx="6953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123698</xdr:rowOff>
    </xdr:from>
    <xdr:to>
      <xdr:col>46</xdr:col>
      <xdr:colOff>38100</xdr:colOff>
      <xdr:row>106</xdr:row>
      <xdr:rowOff>53848</xdr:rowOff>
    </xdr:to>
    <xdr:sp macro="" textlink="">
      <xdr:nvSpPr>
        <xdr:cNvPr id="480" name="楕円 479"/>
        <xdr:cNvSpPr/>
      </xdr:nvSpPr>
      <xdr:spPr>
        <a:xfrm>
          <a:off x="7413625" y="181259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xdr:rowOff>
    </xdr:from>
    <xdr:to>
      <xdr:col>50</xdr:col>
      <xdr:colOff>114300</xdr:colOff>
      <xdr:row>106</xdr:row>
      <xdr:rowOff>3048</xdr:rowOff>
    </xdr:to>
    <xdr:cxnSp macro="">
      <xdr:nvCxnSpPr>
        <xdr:cNvPr id="481" name="直線コネクタ 480"/>
        <xdr:cNvCxnSpPr/>
      </xdr:nvCxnSpPr>
      <xdr:spPr>
        <a:xfrm>
          <a:off x="7445375" y="1817674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128270</xdr:rowOff>
    </xdr:from>
    <xdr:to>
      <xdr:col>41</xdr:col>
      <xdr:colOff>101600</xdr:colOff>
      <xdr:row>106</xdr:row>
      <xdr:rowOff>58420</xdr:rowOff>
    </xdr:to>
    <xdr:sp macro="" textlink="">
      <xdr:nvSpPr>
        <xdr:cNvPr id="482" name="楕円 481"/>
        <xdr:cNvSpPr/>
      </xdr:nvSpPr>
      <xdr:spPr>
        <a:xfrm>
          <a:off x="6638925"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xdr:rowOff>
    </xdr:from>
    <xdr:to>
      <xdr:col>45</xdr:col>
      <xdr:colOff>177800</xdr:colOff>
      <xdr:row>106</xdr:row>
      <xdr:rowOff>7620</xdr:rowOff>
    </xdr:to>
    <xdr:cxnSp macro="">
      <xdr:nvCxnSpPr>
        <xdr:cNvPr id="483" name="直線コネクタ 482"/>
        <xdr:cNvCxnSpPr/>
      </xdr:nvCxnSpPr>
      <xdr:spPr>
        <a:xfrm flipV="1">
          <a:off x="6689725" y="18176748"/>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132842</xdr:rowOff>
    </xdr:from>
    <xdr:to>
      <xdr:col>36</xdr:col>
      <xdr:colOff>165100</xdr:colOff>
      <xdr:row>106</xdr:row>
      <xdr:rowOff>62992</xdr:rowOff>
    </xdr:to>
    <xdr:sp macro="" textlink="">
      <xdr:nvSpPr>
        <xdr:cNvPr id="484" name="楕円 483"/>
        <xdr:cNvSpPr/>
      </xdr:nvSpPr>
      <xdr:spPr>
        <a:xfrm>
          <a:off x="58928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xdr:rowOff>
    </xdr:from>
    <xdr:to>
      <xdr:col>41</xdr:col>
      <xdr:colOff>50800</xdr:colOff>
      <xdr:row>106</xdr:row>
      <xdr:rowOff>12192</xdr:rowOff>
    </xdr:to>
    <xdr:cxnSp macro="">
      <xdr:nvCxnSpPr>
        <xdr:cNvPr id="485" name="直線コネクタ 484"/>
        <xdr:cNvCxnSpPr/>
      </xdr:nvCxnSpPr>
      <xdr:spPr>
        <a:xfrm flipV="1">
          <a:off x="5943600" y="18181320"/>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7991552"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72581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6483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xdr:cNvSpPr txBox="1"/>
      </xdr:nvSpPr>
      <xdr:spPr>
        <a:xfrm>
          <a:off x="5737302"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44975</xdr:rowOff>
    </xdr:from>
    <xdr:ext cx="469744" cy="259045"/>
    <xdr:sp macro="" textlink="">
      <xdr:nvSpPr>
        <xdr:cNvPr id="490" name="n_1mainValue【市民会館】&#10;一人当たり面積"/>
        <xdr:cNvSpPr txBox="1"/>
      </xdr:nvSpPr>
      <xdr:spPr>
        <a:xfrm>
          <a:off x="7991552"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44975</xdr:rowOff>
    </xdr:from>
    <xdr:ext cx="469744" cy="259045"/>
    <xdr:sp macro="" textlink="">
      <xdr:nvSpPr>
        <xdr:cNvPr id="491" name="n_2mainValue【市民会館】&#10;一人当たり面積"/>
        <xdr:cNvSpPr txBox="1"/>
      </xdr:nvSpPr>
      <xdr:spPr>
        <a:xfrm>
          <a:off x="72581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92" name="n_3mainValue【市民会館】&#10;一人当たり面積"/>
        <xdr:cNvSpPr txBox="1"/>
      </xdr:nvSpPr>
      <xdr:spPr>
        <a:xfrm>
          <a:off x="6483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54119</xdr:rowOff>
    </xdr:from>
    <xdr:ext cx="469744" cy="259045"/>
    <xdr:sp macro="" textlink="">
      <xdr:nvSpPr>
        <xdr:cNvPr id="493" name="n_4mainValue【市民会館】&#10;一人当たり面積"/>
        <xdr:cNvSpPr txBox="1"/>
      </xdr:nvSpPr>
      <xdr:spPr>
        <a:xfrm>
          <a:off x="5737302"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3889989"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3928725"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380172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3928725"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3801725" y="576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24" name="【一般廃棄物処理施設】&#10;有形固定資産減価償却率平均値テキスト"/>
        <xdr:cNvSpPr txBox="1"/>
      </xdr:nvSpPr>
      <xdr:spPr>
        <a:xfrm>
          <a:off x="13928725"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3839825" y="657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3115925"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23698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1623675" y="6478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0848975"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44994</xdr:rowOff>
    </xdr:from>
    <xdr:to>
      <xdr:col>85</xdr:col>
      <xdr:colOff>177800</xdr:colOff>
      <xdr:row>40</xdr:row>
      <xdr:rowOff>146594</xdr:rowOff>
    </xdr:to>
    <xdr:sp macro="" textlink="">
      <xdr:nvSpPr>
        <xdr:cNvPr id="535" name="楕円 534"/>
        <xdr:cNvSpPr/>
      </xdr:nvSpPr>
      <xdr:spPr>
        <a:xfrm>
          <a:off x="13839825" y="6902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23421</xdr:rowOff>
    </xdr:from>
    <xdr:ext cx="405111" cy="259045"/>
    <xdr:sp macro="" textlink="">
      <xdr:nvSpPr>
        <xdr:cNvPr id="536" name="【一般廃棄物処理施設】&#10;有形固定資産減価償却率該当値テキスト"/>
        <xdr:cNvSpPr txBox="1"/>
      </xdr:nvSpPr>
      <xdr:spPr>
        <a:xfrm>
          <a:off x="13928725"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537" name="楕円 536"/>
        <xdr:cNvSpPr/>
      </xdr:nvSpPr>
      <xdr:spPr>
        <a:xfrm>
          <a:off x="13115925"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95794</xdr:rowOff>
    </xdr:to>
    <xdr:cxnSp macro="">
      <xdr:nvCxnSpPr>
        <xdr:cNvPr id="538" name="直線コネクタ 537"/>
        <xdr:cNvCxnSpPr/>
      </xdr:nvCxnSpPr>
      <xdr:spPr>
        <a:xfrm>
          <a:off x="13166725" y="6926035"/>
          <a:ext cx="7239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39" name="n_1aveValue【一般廃棄物処理施設】&#10;有形固定資産減価償却率"/>
        <xdr:cNvSpPr txBox="1"/>
      </xdr:nvSpPr>
      <xdr:spPr>
        <a:xfrm>
          <a:off x="12980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0" name="n_2aveValue【一般廃棄物処理施設】&#10;有形固定資産減価償却率"/>
        <xdr:cNvSpPr txBox="1"/>
      </xdr:nvSpPr>
      <xdr:spPr>
        <a:xfrm>
          <a:off x="12246619"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1" name="n_3aveValue【一般廃棄物処理施設】&#10;有形固定資産減価償却率"/>
        <xdr:cNvSpPr txBox="1"/>
      </xdr:nvSpPr>
      <xdr:spPr>
        <a:xfrm>
          <a:off x="1150049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2" name="n_4aveValue【一般廃棄物処理施設】&#10;有形固定資産減価償却率"/>
        <xdr:cNvSpPr txBox="1"/>
      </xdr:nvSpPr>
      <xdr:spPr>
        <a:xfrm>
          <a:off x="1072579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543" name="n_1mainValue【一般廃棄物処理施設】&#10;有形固定資産減価償却率"/>
        <xdr:cNvSpPr txBox="1"/>
      </xdr:nvSpPr>
      <xdr:spPr>
        <a:xfrm>
          <a:off x="12980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5" name="テキスト ボックス 554"/>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7" name="テキスト ボックス 556"/>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9" name="テキスト ボックス 558"/>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1" name="テキスト ボックス 560"/>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65" name="直線コネクタ 564"/>
        <xdr:cNvCxnSpPr/>
      </xdr:nvCxnSpPr>
      <xdr:spPr>
        <a:xfrm flipV="1">
          <a:off x="188461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66" name="【一般廃棄物処理施設】&#10;一人当たり有形固定資産（償却資産）額最小値テキスト"/>
        <xdr:cNvSpPr txBox="1"/>
      </xdr:nvSpPr>
      <xdr:spPr>
        <a:xfrm>
          <a:off x="188849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67" name="直線コネクタ 566"/>
        <xdr:cNvCxnSpPr/>
      </xdr:nvCxnSpPr>
      <xdr:spPr>
        <a:xfrm>
          <a:off x="18786475" y="71506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68" name="【一般廃棄物処理施設】&#10;一人当たり有形固定資産（償却資産）額最大値テキスト"/>
        <xdr:cNvSpPr txBox="1"/>
      </xdr:nvSpPr>
      <xdr:spPr>
        <a:xfrm>
          <a:off x="188849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69" name="直線コネクタ 568"/>
        <xdr:cNvCxnSpPr/>
      </xdr:nvCxnSpPr>
      <xdr:spPr>
        <a:xfrm>
          <a:off x="18786475" y="6021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70" name="【一般廃棄物処理施設】&#10;一人当たり有形固定資産（償却資産）額平均値テキスト"/>
        <xdr:cNvSpPr txBox="1"/>
      </xdr:nvSpPr>
      <xdr:spPr>
        <a:xfrm>
          <a:off x="188849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1" name="フローチャート: 判断 570"/>
        <xdr:cNvSpPr/>
      </xdr:nvSpPr>
      <xdr:spPr>
        <a:xfrm>
          <a:off x="187960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2" name="フローチャート: 判断 571"/>
        <xdr:cNvSpPr/>
      </xdr:nvSpPr>
      <xdr:spPr>
        <a:xfrm>
          <a:off x="18100675" y="67173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3" name="フローチャート: 判断 572"/>
        <xdr:cNvSpPr/>
      </xdr:nvSpPr>
      <xdr:spPr>
        <a:xfrm>
          <a:off x="17325975"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74" name="フローチャート: 判断 573"/>
        <xdr:cNvSpPr/>
      </xdr:nvSpPr>
      <xdr:spPr>
        <a:xfrm>
          <a:off x="1657985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75" name="フローチャート: 判断 574"/>
        <xdr:cNvSpPr/>
      </xdr:nvSpPr>
      <xdr:spPr>
        <a:xfrm>
          <a:off x="15833725" y="68267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125138</xdr:rowOff>
    </xdr:from>
    <xdr:to>
      <xdr:col>116</xdr:col>
      <xdr:colOff>114300</xdr:colOff>
      <xdr:row>37</xdr:row>
      <xdr:rowOff>55288</xdr:rowOff>
    </xdr:to>
    <xdr:sp macro="" textlink="">
      <xdr:nvSpPr>
        <xdr:cNvPr id="581" name="楕円 580"/>
        <xdr:cNvSpPr/>
      </xdr:nvSpPr>
      <xdr:spPr>
        <a:xfrm>
          <a:off x="18796000" y="62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148015</xdr:rowOff>
    </xdr:from>
    <xdr:ext cx="599010" cy="259045"/>
    <xdr:sp macro="" textlink="">
      <xdr:nvSpPr>
        <xdr:cNvPr id="582" name="【一般廃棄物処理施設】&#10;一人当たり有形固定資産（償却資産）額該当値テキスト"/>
        <xdr:cNvSpPr txBox="1"/>
      </xdr:nvSpPr>
      <xdr:spPr>
        <a:xfrm>
          <a:off x="18884900" y="614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137121</xdr:rowOff>
    </xdr:from>
    <xdr:to>
      <xdr:col>112</xdr:col>
      <xdr:colOff>38100</xdr:colOff>
      <xdr:row>37</xdr:row>
      <xdr:rowOff>67271</xdr:rowOff>
    </xdr:to>
    <xdr:sp macro="" textlink="">
      <xdr:nvSpPr>
        <xdr:cNvPr id="583" name="楕円 582"/>
        <xdr:cNvSpPr/>
      </xdr:nvSpPr>
      <xdr:spPr>
        <a:xfrm>
          <a:off x="18100675" y="63093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4488</xdr:rowOff>
    </xdr:from>
    <xdr:to>
      <xdr:col>116</xdr:col>
      <xdr:colOff>63500</xdr:colOff>
      <xdr:row>37</xdr:row>
      <xdr:rowOff>16471</xdr:rowOff>
    </xdr:to>
    <xdr:cxnSp macro="">
      <xdr:nvCxnSpPr>
        <xdr:cNvPr id="584" name="直線コネクタ 583"/>
        <xdr:cNvCxnSpPr/>
      </xdr:nvCxnSpPr>
      <xdr:spPr>
        <a:xfrm flipV="1">
          <a:off x="18132425" y="6348138"/>
          <a:ext cx="714375"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85" name="n_1aveValue【一般廃棄物処理施設】&#10;一人当たり有形固定資産（償却資産）額"/>
        <xdr:cNvSpPr txBox="1"/>
      </xdr:nvSpPr>
      <xdr:spPr>
        <a:xfrm>
          <a:off x="1790016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86" name="n_2aveValue【一般廃棄物処理施設】&#10;一人当たり有形固定資産（償却資産）額"/>
        <xdr:cNvSpPr txBox="1"/>
      </xdr:nvSpPr>
      <xdr:spPr>
        <a:xfrm>
          <a:off x="17166736"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87" name="n_3aveValue【一般廃棄物処理施設】&#10;一人当たり有形固定資産（償却資産）額"/>
        <xdr:cNvSpPr txBox="1"/>
      </xdr:nvSpPr>
      <xdr:spPr>
        <a:xfrm>
          <a:off x="16392036"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88" name="n_4aveValue【一般廃棄物処理施設】&#10;一人当たり有形固定資産（償却資産）額"/>
        <xdr:cNvSpPr txBox="1"/>
      </xdr:nvSpPr>
      <xdr:spPr>
        <a:xfrm>
          <a:off x="156459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83798</xdr:rowOff>
    </xdr:from>
    <xdr:ext cx="599010" cy="259045"/>
    <xdr:sp macro="" textlink="">
      <xdr:nvSpPr>
        <xdr:cNvPr id="589" name="n_1mainValue【一般廃棄物処理施設】&#10;一人当たり有形固定資産（償却資産）額"/>
        <xdr:cNvSpPr txBox="1"/>
      </xdr:nvSpPr>
      <xdr:spPr>
        <a:xfrm>
          <a:off x="17867845" y="60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1" name="直線コネクタ 600"/>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2" name="テキスト ボックス 601"/>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3" name="直線コネクタ 602"/>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4" name="テキスト ボックス 603"/>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5" name="直線コネクタ 604"/>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6" name="テキスト ボックス 605"/>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7" name="直線コネクタ 606"/>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8" name="テキスト ボックス 607"/>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9" name="直線コネクタ 608"/>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0" name="テキスト ボックス 609"/>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1" name="直線コネクタ 610"/>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2" name="テキスト ボックス 611"/>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15" name="直線コネクタ 614"/>
        <xdr:cNvCxnSpPr/>
      </xdr:nvCxnSpPr>
      <xdr:spPr>
        <a:xfrm flipV="1">
          <a:off x="13889989"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16" name="【保健センター・保健所】&#10;有形固定資産減価償却率最小値テキスト"/>
        <xdr:cNvSpPr txBox="1"/>
      </xdr:nvSpPr>
      <xdr:spPr>
        <a:xfrm>
          <a:off x="13928725"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17" name="直線コネクタ 616"/>
        <xdr:cNvCxnSpPr/>
      </xdr:nvCxnSpPr>
      <xdr:spPr>
        <a:xfrm>
          <a:off x="13801725" y="1107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18" name="【保健センター・保健所】&#10;有形固定資産減価償却率最大値テキスト"/>
        <xdr:cNvSpPr txBox="1"/>
      </xdr:nvSpPr>
      <xdr:spPr>
        <a:xfrm>
          <a:off x="13928725"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19" name="直線コネクタ 618"/>
        <xdr:cNvCxnSpPr/>
      </xdr:nvCxnSpPr>
      <xdr:spPr>
        <a:xfrm>
          <a:off x="13801725" y="9529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20" name="【保健センター・保健所】&#10;有形固定資産減価償却率平均値テキスト"/>
        <xdr:cNvSpPr txBox="1"/>
      </xdr:nvSpPr>
      <xdr:spPr>
        <a:xfrm>
          <a:off x="13928725"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21" name="フローチャート: 判断 620"/>
        <xdr:cNvSpPr/>
      </xdr:nvSpPr>
      <xdr:spPr>
        <a:xfrm>
          <a:off x="13839825" y="101823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22" name="フローチャート: 判断 621"/>
        <xdr:cNvSpPr/>
      </xdr:nvSpPr>
      <xdr:spPr>
        <a:xfrm>
          <a:off x="13115925"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23" name="フローチャート: 判断 622"/>
        <xdr:cNvSpPr/>
      </xdr:nvSpPr>
      <xdr:spPr>
        <a:xfrm>
          <a:off x="123698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24" name="フローチャート: 判断 623"/>
        <xdr:cNvSpPr/>
      </xdr:nvSpPr>
      <xdr:spPr>
        <a:xfrm>
          <a:off x="11623675" y="10152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25" name="フローチャート: 判断 624"/>
        <xdr:cNvSpPr/>
      </xdr:nvSpPr>
      <xdr:spPr>
        <a:xfrm>
          <a:off x="10848975"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6" name="テキスト ボックス 62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7" name="テキスト ボックス 62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8" name="テキスト ボックス 62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9" name="テキスト ボックス 62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0" name="テキスト ボックス 62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631" name="楕円 630"/>
        <xdr:cNvSpPr/>
      </xdr:nvSpPr>
      <xdr:spPr>
        <a:xfrm>
          <a:off x="13839825" y="104435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632" name="【保健センター・保健所】&#10;有形固定資産減価償却率該当値テキスト"/>
        <xdr:cNvSpPr txBox="1"/>
      </xdr:nvSpPr>
      <xdr:spPr>
        <a:xfrm>
          <a:off x="13928725"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633" name="楕円 632"/>
        <xdr:cNvSpPr/>
      </xdr:nvSpPr>
      <xdr:spPr>
        <a:xfrm>
          <a:off x="13115925"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35923</xdr:rowOff>
    </xdr:to>
    <xdr:cxnSp macro="">
      <xdr:nvCxnSpPr>
        <xdr:cNvPr id="634" name="直線コネクタ 633"/>
        <xdr:cNvCxnSpPr/>
      </xdr:nvCxnSpPr>
      <xdr:spPr>
        <a:xfrm>
          <a:off x="13166725" y="10461716"/>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35" name="楕円 634"/>
        <xdr:cNvSpPr/>
      </xdr:nvSpPr>
      <xdr:spPr>
        <a:xfrm>
          <a:off x="123698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9797</xdr:rowOff>
    </xdr:to>
    <xdr:cxnSp macro="">
      <xdr:nvCxnSpPr>
        <xdr:cNvPr id="636" name="直線コネクタ 635"/>
        <xdr:cNvCxnSpPr/>
      </xdr:nvCxnSpPr>
      <xdr:spPr>
        <a:xfrm flipV="1">
          <a:off x="12420600" y="10461716"/>
          <a:ext cx="7461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637" name="楕円 636"/>
        <xdr:cNvSpPr/>
      </xdr:nvSpPr>
      <xdr:spPr>
        <a:xfrm>
          <a:off x="11623675" y="103929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9797</xdr:rowOff>
    </xdr:to>
    <xdr:cxnSp macro="">
      <xdr:nvCxnSpPr>
        <xdr:cNvPr id="638" name="直線コネクタ 637"/>
        <xdr:cNvCxnSpPr/>
      </xdr:nvCxnSpPr>
      <xdr:spPr>
        <a:xfrm>
          <a:off x="11655425" y="10443754"/>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639" name="楕円 638"/>
        <xdr:cNvSpPr/>
      </xdr:nvSpPr>
      <xdr:spPr>
        <a:xfrm>
          <a:off x="10848975"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60</xdr:row>
      <xdr:rowOff>156754</xdr:rowOff>
    </xdr:to>
    <xdr:cxnSp macro="">
      <xdr:nvCxnSpPr>
        <xdr:cNvPr id="640" name="直線コネクタ 639"/>
        <xdr:cNvCxnSpPr/>
      </xdr:nvCxnSpPr>
      <xdr:spPr>
        <a:xfrm>
          <a:off x="10899775" y="10412730"/>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41" name="n_1aveValue【保健センター・保健所】&#10;有形固定資産減価償却率"/>
        <xdr:cNvSpPr txBox="1"/>
      </xdr:nvSpPr>
      <xdr:spPr>
        <a:xfrm>
          <a:off x="12980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42" name="n_2aveValue【保健センター・保健所】&#10;有形固定資産減価償却率"/>
        <xdr:cNvSpPr txBox="1"/>
      </xdr:nvSpPr>
      <xdr:spPr>
        <a:xfrm>
          <a:off x="12246619"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43" name="n_3aveValue【保健センター・保健所】&#10;有形固定資産減価償却率"/>
        <xdr:cNvSpPr txBox="1"/>
      </xdr:nvSpPr>
      <xdr:spPr>
        <a:xfrm>
          <a:off x="1150049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44" name="n_4aveValue【保健センター・保健所】&#10;有形固定資産減価償却率"/>
        <xdr:cNvSpPr txBox="1"/>
      </xdr:nvSpPr>
      <xdr:spPr>
        <a:xfrm>
          <a:off x="1072579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645" name="n_1mainValue【保健センター・保健所】&#10;有形固定資産減価償却率"/>
        <xdr:cNvSpPr txBox="1"/>
      </xdr:nvSpPr>
      <xdr:spPr>
        <a:xfrm>
          <a:off x="12980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646" name="n_2mainValue【保健センター・保健所】&#10;有形固定資産減価償却率"/>
        <xdr:cNvSpPr txBox="1"/>
      </xdr:nvSpPr>
      <xdr:spPr>
        <a:xfrm>
          <a:off x="12246619"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47" name="n_3mainValue【保健センター・保健所】&#10;有形固定資産減価償却率"/>
        <xdr:cNvSpPr txBox="1"/>
      </xdr:nvSpPr>
      <xdr:spPr>
        <a:xfrm>
          <a:off x="1150049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648" name="n_4mainValue【保健センター・保健所】&#10;有形固定資産減価償却率"/>
        <xdr:cNvSpPr txBox="1"/>
      </xdr:nvSpPr>
      <xdr:spPr>
        <a:xfrm>
          <a:off x="1072579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9" name="正方形/長方形 64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0" name="正方形/長方形 64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1" name="正方形/長方形 65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2" name="正方形/長方形 65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3" name="正方形/長方形 65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4" name="正方形/長方形 65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5" name="正方形/長方形 65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6" name="正方形/長方形 65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7" name="テキスト ボックス 65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8" name="直線コネクタ 65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9" name="直線コネクタ 658"/>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0" name="テキスト ボックス 659"/>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1" name="直線コネクタ 660"/>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2" name="テキスト ボックス 661"/>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3" name="直線コネクタ 662"/>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4" name="テキスト ボックス 663"/>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5" name="直線コネクタ 664"/>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6" name="テキスト ボックス 665"/>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7" name="直線コネクタ 666"/>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8" name="テキスト ボックス 667"/>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72" name="直線コネクタ 671"/>
        <xdr:cNvCxnSpPr/>
      </xdr:nvCxnSpPr>
      <xdr:spPr>
        <a:xfrm flipV="1">
          <a:off x="188461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73" name="【保健センター・保健所】&#10;一人当たり面積最小値テキスト"/>
        <xdr:cNvSpPr txBox="1"/>
      </xdr:nvSpPr>
      <xdr:spPr>
        <a:xfrm>
          <a:off x="188849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74" name="直線コネクタ 673"/>
        <xdr:cNvCxnSpPr/>
      </xdr:nvCxnSpPr>
      <xdr:spPr>
        <a:xfrm>
          <a:off x="187864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75" name="【保健センター・保健所】&#10;一人当たり面積最大値テキスト"/>
        <xdr:cNvSpPr txBox="1"/>
      </xdr:nvSpPr>
      <xdr:spPr>
        <a:xfrm>
          <a:off x="188849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76" name="直線コネクタ 675"/>
        <xdr:cNvCxnSpPr/>
      </xdr:nvCxnSpPr>
      <xdr:spPr>
        <a:xfrm>
          <a:off x="1878647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77" name="【保健センター・保健所】&#10;一人当たり面積平均値テキスト"/>
        <xdr:cNvSpPr txBox="1"/>
      </xdr:nvSpPr>
      <xdr:spPr>
        <a:xfrm>
          <a:off x="188849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78" name="フローチャート: 判断 677"/>
        <xdr:cNvSpPr/>
      </xdr:nvSpPr>
      <xdr:spPr>
        <a:xfrm>
          <a:off x="187960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79" name="フローチャート: 判断 678"/>
        <xdr:cNvSpPr/>
      </xdr:nvSpPr>
      <xdr:spPr>
        <a:xfrm>
          <a:off x="18100675" y="10594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80" name="フローチャート: 判断 679"/>
        <xdr:cNvSpPr/>
      </xdr:nvSpPr>
      <xdr:spPr>
        <a:xfrm>
          <a:off x="17325975"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81" name="フローチャート: 判断 680"/>
        <xdr:cNvSpPr/>
      </xdr:nvSpPr>
      <xdr:spPr>
        <a:xfrm>
          <a:off x="1657985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82" name="フローチャート: 判断 681"/>
        <xdr:cNvSpPr/>
      </xdr:nvSpPr>
      <xdr:spPr>
        <a:xfrm>
          <a:off x="15833725" y="1057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88" name="楕円 687"/>
        <xdr:cNvSpPr/>
      </xdr:nvSpPr>
      <xdr:spPr>
        <a:xfrm>
          <a:off x="187960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89" name="【保健センター・保健所】&#10;一人当たり面積該当値テキスト"/>
        <xdr:cNvSpPr txBox="1"/>
      </xdr:nvSpPr>
      <xdr:spPr>
        <a:xfrm>
          <a:off x="188849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90" name="楕円 689"/>
        <xdr:cNvSpPr/>
      </xdr:nvSpPr>
      <xdr:spPr>
        <a:xfrm>
          <a:off x="18100675" y="108305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91" name="直線コネクタ 690"/>
        <xdr:cNvCxnSpPr/>
      </xdr:nvCxnSpPr>
      <xdr:spPr>
        <a:xfrm>
          <a:off x="18132425" y="1088136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92" name="楕円 691"/>
        <xdr:cNvSpPr/>
      </xdr:nvSpPr>
      <xdr:spPr>
        <a:xfrm>
          <a:off x="17325975"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93" name="直線コネクタ 692"/>
        <xdr:cNvCxnSpPr/>
      </xdr:nvCxnSpPr>
      <xdr:spPr>
        <a:xfrm>
          <a:off x="17376775" y="1088136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94" name="楕円 693"/>
        <xdr:cNvSpPr/>
      </xdr:nvSpPr>
      <xdr:spPr>
        <a:xfrm>
          <a:off x="1657985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95" name="直線コネクタ 694"/>
        <xdr:cNvCxnSpPr/>
      </xdr:nvCxnSpPr>
      <xdr:spPr>
        <a:xfrm>
          <a:off x="16630650" y="1088136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96" name="楕円 695"/>
        <xdr:cNvSpPr/>
      </xdr:nvSpPr>
      <xdr:spPr>
        <a:xfrm>
          <a:off x="15833725" y="108305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97" name="直線コネクタ 696"/>
        <xdr:cNvCxnSpPr/>
      </xdr:nvCxnSpPr>
      <xdr:spPr>
        <a:xfrm>
          <a:off x="15865475" y="1088136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98" name="n_1aveValue【保健センター・保健所】&#10;一人当たり面積"/>
        <xdr:cNvSpPr txBox="1"/>
      </xdr:nvSpPr>
      <xdr:spPr>
        <a:xfrm>
          <a:off x="17932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99" name="n_2aveValue【保健センター・保健所】&#10;一人当たり面積"/>
        <xdr:cNvSpPr txBox="1"/>
      </xdr:nvSpPr>
      <xdr:spPr>
        <a:xfrm>
          <a:off x="17170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00" name="n_3aveValue【保健センター・保健所】&#10;一人当たり面積"/>
        <xdr:cNvSpPr txBox="1"/>
      </xdr:nvSpPr>
      <xdr:spPr>
        <a:xfrm>
          <a:off x="16424352"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01" name="n_4aveValue【保健センター・保健所】&#10;一人当たり面積"/>
        <xdr:cNvSpPr txBox="1"/>
      </xdr:nvSpPr>
      <xdr:spPr>
        <a:xfrm>
          <a:off x="156782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02" name="n_1mainValue【保健センター・保健所】&#10;一人当たり面積"/>
        <xdr:cNvSpPr txBox="1"/>
      </xdr:nvSpPr>
      <xdr:spPr>
        <a:xfrm>
          <a:off x="1793247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03" name="n_2mainValue【保健センター・保健所】&#10;一人当たり面積"/>
        <xdr:cNvSpPr txBox="1"/>
      </xdr:nvSpPr>
      <xdr:spPr>
        <a:xfrm>
          <a:off x="1717047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04" name="n_3mainValue【保健センター・保健所】&#10;一人当たり面積"/>
        <xdr:cNvSpPr txBox="1"/>
      </xdr:nvSpPr>
      <xdr:spPr>
        <a:xfrm>
          <a:off x="16424352"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05" name="n_4mainValue【保健センター・保健所】&#10;一人当たり面積"/>
        <xdr:cNvSpPr txBox="1"/>
      </xdr:nvSpPr>
      <xdr:spPr>
        <a:xfrm>
          <a:off x="156782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31" name="直線コネクタ 730"/>
        <xdr:cNvCxnSpPr/>
      </xdr:nvCxnSpPr>
      <xdr:spPr>
        <a:xfrm flipV="1">
          <a:off x="13889989"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32" name="【消防施設】&#10;有形固定資産減価償却率最小値テキスト"/>
        <xdr:cNvSpPr txBox="1"/>
      </xdr:nvSpPr>
      <xdr:spPr>
        <a:xfrm>
          <a:off x="13928725"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33" name="直線コネクタ 732"/>
        <xdr:cNvCxnSpPr/>
      </xdr:nvCxnSpPr>
      <xdr:spPr>
        <a:xfrm>
          <a:off x="13801725" y="14699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34" name="【消防施設】&#10;有形固定資産減価償却率最大値テキスト"/>
        <xdr:cNvSpPr txBox="1"/>
      </xdr:nvSpPr>
      <xdr:spPr>
        <a:xfrm>
          <a:off x="13928725"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35" name="直線コネクタ 734"/>
        <xdr:cNvCxnSpPr/>
      </xdr:nvCxnSpPr>
      <xdr:spPr>
        <a:xfrm>
          <a:off x="13801725" y="1343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36" name="【消防施設】&#10;有形固定資産減価償却率平均値テキスト"/>
        <xdr:cNvSpPr txBox="1"/>
      </xdr:nvSpPr>
      <xdr:spPr>
        <a:xfrm>
          <a:off x="13928725"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37" name="フローチャート: 判断 736"/>
        <xdr:cNvSpPr/>
      </xdr:nvSpPr>
      <xdr:spPr>
        <a:xfrm>
          <a:off x="13839825" y="141637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38" name="フローチャート: 判断 737"/>
        <xdr:cNvSpPr/>
      </xdr:nvSpPr>
      <xdr:spPr>
        <a:xfrm>
          <a:off x="13115925"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39" name="フローチャート: 判断 738"/>
        <xdr:cNvSpPr/>
      </xdr:nvSpPr>
      <xdr:spPr>
        <a:xfrm>
          <a:off x="123698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40" name="フローチャート: 判断 739"/>
        <xdr:cNvSpPr/>
      </xdr:nvSpPr>
      <xdr:spPr>
        <a:xfrm>
          <a:off x="11623675" y="14134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41" name="フローチャート: 判断 740"/>
        <xdr:cNvSpPr/>
      </xdr:nvSpPr>
      <xdr:spPr>
        <a:xfrm>
          <a:off x="10848975"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747" name="楕円 746"/>
        <xdr:cNvSpPr/>
      </xdr:nvSpPr>
      <xdr:spPr>
        <a:xfrm>
          <a:off x="13839825" y="144103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748" name="【消防施設】&#10;有形固定資産減価償却率該当値テキスト"/>
        <xdr:cNvSpPr txBox="1"/>
      </xdr:nvSpPr>
      <xdr:spPr>
        <a:xfrm>
          <a:off x="13928725"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749" name="楕円 748"/>
        <xdr:cNvSpPr/>
      </xdr:nvSpPr>
      <xdr:spPr>
        <a:xfrm>
          <a:off x="13115925"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72389</xdr:rowOff>
    </xdr:to>
    <xdr:cxnSp macro="">
      <xdr:nvCxnSpPr>
        <xdr:cNvPr id="750" name="直線コネクタ 749"/>
        <xdr:cNvCxnSpPr/>
      </xdr:nvCxnSpPr>
      <xdr:spPr>
        <a:xfrm flipV="1">
          <a:off x="13166725" y="14461127"/>
          <a:ext cx="7239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751" name="楕円 750"/>
        <xdr:cNvSpPr/>
      </xdr:nvSpPr>
      <xdr:spPr>
        <a:xfrm>
          <a:off x="123698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80555</xdr:rowOff>
    </xdr:to>
    <xdr:cxnSp macro="">
      <xdr:nvCxnSpPr>
        <xdr:cNvPr id="752" name="直線コネクタ 751"/>
        <xdr:cNvCxnSpPr/>
      </xdr:nvCxnSpPr>
      <xdr:spPr>
        <a:xfrm flipV="1">
          <a:off x="12420600" y="14474189"/>
          <a:ext cx="746125"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753" name="楕円 752"/>
        <xdr:cNvSpPr/>
      </xdr:nvSpPr>
      <xdr:spPr>
        <a:xfrm>
          <a:off x="11623675" y="144233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80555</xdr:rowOff>
    </xdr:to>
    <xdr:cxnSp macro="">
      <xdr:nvCxnSpPr>
        <xdr:cNvPr id="754" name="直線コネクタ 753"/>
        <xdr:cNvCxnSpPr/>
      </xdr:nvCxnSpPr>
      <xdr:spPr>
        <a:xfrm>
          <a:off x="11655425" y="14474189"/>
          <a:ext cx="765175"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19957</xdr:rowOff>
    </xdr:from>
    <xdr:to>
      <xdr:col>67</xdr:col>
      <xdr:colOff>101600</xdr:colOff>
      <xdr:row>84</xdr:row>
      <xdr:rowOff>121557</xdr:rowOff>
    </xdr:to>
    <xdr:sp macro="" textlink="">
      <xdr:nvSpPr>
        <xdr:cNvPr id="755" name="楕円 754"/>
        <xdr:cNvSpPr/>
      </xdr:nvSpPr>
      <xdr:spPr>
        <a:xfrm>
          <a:off x="10848975"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70757</xdr:rowOff>
    </xdr:from>
    <xdr:to>
      <xdr:col>71</xdr:col>
      <xdr:colOff>177800</xdr:colOff>
      <xdr:row>84</xdr:row>
      <xdr:rowOff>72389</xdr:rowOff>
    </xdr:to>
    <xdr:cxnSp macro="">
      <xdr:nvCxnSpPr>
        <xdr:cNvPr id="756" name="直線コネクタ 755"/>
        <xdr:cNvCxnSpPr/>
      </xdr:nvCxnSpPr>
      <xdr:spPr>
        <a:xfrm>
          <a:off x="10899775" y="14472557"/>
          <a:ext cx="7556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57" name="n_1aveValue【消防施設】&#10;有形固定資産減価償却率"/>
        <xdr:cNvSpPr txBox="1"/>
      </xdr:nvSpPr>
      <xdr:spPr>
        <a:xfrm>
          <a:off x="12980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58" name="n_2aveValue【消防施設】&#10;有形固定資産減価償却率"/>
        <xdr:cNvSpPr txBox="1"/>
      </xdr:nvSpPr>
      <xdr:spPr>
        <a:xfrm>
          <a:off x="12246619"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59" name="n_3aveValue【消防施設】&#10;有形固定資産減価償却率"/>
        <xdr:cNvSpPr txBox="1"/>
      </xdr:nvSpPr>
      <xdr:spPr>
        <a:xfrm>
          <a:off x="1150049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60" name="n_4aveValue【消防施設】&#10;有形固定資産減価償却率"/>
        <xdr:cNvSpPr txBox="1"/>
      </xdr:nvSpPr>
      <xdr:spPr>
        <a:xfrm>
          <a:off x="1072579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761" name="n_1mainValue【消防施設】&#10;有形固定資産減価償却率"/>
        <xdr:cNvSpPr txBox="1"/>
      </xdr:nvSpPr>
      <xdr:spPr>
        <a:xfrm>
          <a:off x="12980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762" name="n_2mainValue【消防施設】&#10;有形固定資産減価償却率"/>
        <xdr:cNvSpPr txBox="1"/>
      </xdr:nvSpPr>
      <xdr:spPr>
        <a:xfrm>
          <a:off x="12246619"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763" name="n_3mainValue【消防施設】&#10;有形固定資産減価償却率"/>
        <xdr:cNvSpPr txBox="1"/>
      </xdr:nvSpPr>
      <xdr:spPr>
        <a:xfrm>
          <a:off x="1150049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112684</xdr:rowOff>
    </xdr:from>
    <xdr:ext cx="405111" cy="259045"/>
    <xdr:sp macro="" textlink="">
      <xdr:nvSpPr>
        <xdr:cNvPr id="764" name="n_4mainValue【消防施設】&#10;有形固定資産減価償却率"/>
        <xdr:cNvSpPr txBox="1"/>
      </xdr:nvSpPr>
      <xdr:spPr>
        <a:xfrm>
          <a:off x="1072579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86" name="直線コネクタ 785"/>
        <xdr:cNvCxnSpPr/>
      </xdr:nvCxnSpPr>
      <xdr:spPr>
        <a:xfrm flipV="1">
          <a:off x="188461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7" name="【消防施設】&#10;一人当たり面積最小値テキスト"/>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8" name="直線コネクタ 787"/>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89" name="【消防施設】&#10;一人当たり面積最大値テキスト"/>
        <xdr:cNvSpPr txBox="1"/>
      </xdr:nvSpPr>
      <xdr:spPr>
        <a:xfrm>
          <a:off x="188849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0" name="直線コネクタ 789"/>
        <xdr:cNvCxnSpPr/>
      </xdr:nvCxnSpPr>
      <xdr:spPr>
        <a:xfrm>
          <a:off x="18786475" y="13694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91" name="【消防施設】&#10;一人当たり面積平均値テキスト"/>
        <xdr:cNvSpPr txBox="1"/>
      </xdr:nvSpPr>
      <xdr:spPr>
        <a:xfrm>
          <a:off x="188849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2" name="フローチャート: 判断 791"/>
        <xdr:cNvSpPr/>
      </xdr:nvSpPr>
      <xdr:spPr>
        <a:xfrm>
          <a:off x="187960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93" name="フローチャート: 判断 792"/>
        <xdr:cNvSpPr/>
      </xdr:nvSpPr>
      <xdr:spPr>
        <a:xfrm>
          <a:off x="18100675" y="142793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94" name="フローチャート: 判断 793"/>
        <xdr:cNvSpPr/>
      </xdr:nvSpPr>
      <xdr:spPr>
        <a:xfrm>
          <a:off x="17325975"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95" name="フローチャート: 判断 794"/>
        <xdr:cNvSpPr/>
      </xdr:nvSpPr>
      <xdr:spPr>
        <a:xfrm>
          <a:off x="1657985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96" name="フローチャート: 判断 795"/>
        <xdr:cNvSpPr/>
      </xdr:nvSpPr>
      <xdr:spPr>
        <a:xfrm>
          <a:off x="15833725" y="1432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02" name="楕円 801"/>
        <xdr:cNvSpPr/>
      </xdr:nvSpPr>
      <xdr:spPr>
        <a:xfrm>
          <a:off x="187960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03" name="【消防施設】&#10;一人当たり面積該当値テキスト"/>
        <xdr:cNvSpPr txBox="1"/>
      </xdr:nvSpPr>
      <xdr:spPr>
        <a:xfrm>
          <a:off x="188849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04" name="楕円 803"/>
        <xdr:cNvSpPr/>
      </xdr:nvSpPr>
      <xdr:spPr>
        <a:xfrm>
          <a:off x="18100675" y="14411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805" name="直線コネクタ 804"/>
        <xdr:cNvCxnSpPr/>
      </xdr:nvCxnSpPr>
      <xdr:spPr>
        <a:xfrm>
          <a:off x="18132425" y="14462761"/>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806" name="楕円 805"/>
        <xdr:cNvSpPr/>
      </xdr:nvSpPr>
      <xdr:spPr>
        <a:xfrm>
          <a:off x="17325975"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65532</xdr:rowOff>
    </xdr:to>
    <xdr:cxnSp macro="">
      <xdr:nvCxnSpPr>
        <xdr:cNvPr id="807" name="直線コネクタ 806"/>
        <xdr:cNvCxnSpPr/>
      </xdr:nvCxnSpPr>
      <xdr:spPr>
        <a:xfrm flipV="1">
          <a:off x="17376775" y="14462761"/>
          <a:ext cx="7556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8" name="楕円 807"/>
        <xdr:cNvSpPr/>
      </xdr:nvSpPr>
      <xdr:spPr>
        <a:xfrm>
          <a:off x="1657985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65532</xdr:rowOff>
    </xdr:to>
    <xdr:cxnSp macro="">
      <xdr:nvCxnSpPr>
        <xdr:cNvPr id="809" name="直線コネクタ 808"/>
        <xdr:cNvCxnSpPr/>
      </xdr:nvCxnSpPr>
      <xdr:spPr>
        <a:xfrm>
          <a:off x="16630650" y="1446733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810" name="楕円 809"/>
        <xdr:cNvSpPr/>
      </xdr:nvSpPr>
      <xdr:spPr>
        <a:xfrm>
          <a:off x="15833725" y="14421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65532</xdr:rowOff>
    </xdr:from>
    <xdr:to>
      <xdr:col>102</xdr:col>
      <xdr:colOff>114300</xdr:colOff>
      <xdr:row>84</xdr:row>
      <xdr:rowOff>70104</xdr:rowOff>
    </xdr:to>
    <xdr:cxnSp macro="">
      <xdr:nvCxnSpPr>
        <xdr:cNvPr id="811" name="直線コネクタ 810"/>
        <xdr:cNvCxnSpPr/>
      </xdr:nvCxnSpPr>
      <xdr:spPr>
        <a:xfrm flipV="1">
          <a:off x="15865475" y="14467332"/>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12" name="n_1aveValue【消防施設】&#10;一人当たり面積"/>
        <xdr:cNvSpPr txBox="1"/>
      </xdr:nvSpPr>
      <xdr:spPr>
        <a:xfrm>
          <a:off x="1793247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13" name="n_2aveValue【消防施設】&#10;一人当たり面積"/>
        <xdr:cNvSpPr txBox="1"/>
      </xdr:nvSpPr>
      <xdr:spPr>
        <a:xfrm>
          <a:off x="1717047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14" name="n_3aveValue【消防施設】&#10;一人当たり面積"/>
        <xdr:cNvSpPr txBox="1"/>
      </xdr:nvSpPr>
      <xdr:spPr>
        <a:xfrm>
          <a:off x="16424352"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15" name="n_4aveValue【消防施設】&#10;一人当たり面積"/>
        <xdr:cNvSpPr txBox="1"/>
      </xdr:nvSpPr>
      <xdr:spPr>
        <a:xfrm>
          <a:off x="156782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16" name="n_1mainValue【消防施設】&#10;一人当たり面積"/>
        <xdr:cNvSpPr txBox="1"/>
      </xdr:nvSpPr>
      <xdr:spPr>
        <a:xfrm>
          <a:off x="1793247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17" name="n_2mainValue【消防施設】&#10;一人当たり面積"/>
        <xdr:cNvSpPr txBox="1"/>
      </xdr:nvSpPr>
      <xdr:spPr>
        <a:xfrm>
          <a:off x="1717047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18" name="n_3mainValue【消防施設】&#10;一人当たり面積"/>
        <xdr:cNvSpPr txBox="1"/>
      </xdr:nvSpPr>
      <xdr:spPr>
        <a:xfrm>
          <a:off x="16424352"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112031</xdr:rowOff>
    </xdr:from>
    <xdr:ext cx="469744" cy="259045"/>
    <xdr:sp macro="" textlink="">
      <xdr:nvSpPr>
        <xdr:cNvPr id="819" name="n_4mainValue【消防施設】&#10;一人当たり面積"/>
        <xdr:cNvSpPr txBox="1"/>
      </xdr:nvSpPr>
      <xdr:spPr>
        <a:xfrm>
          <a:off x="156782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45" name="直線コネクタ 844"/>
        <xdr:cNvCxnSpPr/>
      </xdr:nvCxnSpPr>
      <xdr:spPr>
        <a:xfrm flipV="1">
          <a:off x="13889989"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46" name="【庁舎】&#10;有形固定資産減価償却率最小値テキスト"/>
        <xdr:cNvSpPr txBox="1"/>
      </xdr:nvSpPr>
      <xdr:spPr>
        <a:xfrm>
          <a:off x="13928725"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47" name="直線コネクタ 846"/>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48" name="【庁舎】&#10;有形固定資産減価償却率最大値テキスト"/>
        <xdr:cNvSpPr txBox="1"/>
      </xdr:nvSpPr>
      <xdr:spPr>
        <a:xfrm>
          <a:off x="13928725"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49" name="直線コネクタ 848"/>
        <xdr:cNvCxnSpPr/>
      </xdr:nvCxnSpPr>
      <xdr:spPr>
        <a:xfrm>
          <a:off x="13801725"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50" name="【庁舎】&#10;有形固定資産減価償却率平均値テキスト"/>
        <xdr:cNvSpPr txBox="1"/>
      </xdr:nvSpPr>
      <xdr:spPr>
        <a:xfrm>
          <a:off x="13928725"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51" name="フローチャート: 判断 850"/>
        <xdr:cNvSpPr/>
      </xdr:nvSpPr>
      <xdr:spPr>
        <a:xfrm>
          <a:off x="13839825" y="17784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52" name="フローチャート: 判断 851"/>
        <xdr:cNvSpPr/>
      </xdr:nvSpPr>
      <xdr:spPr>
        <a:xfrm>
          <a:off x="13115925"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53" name="フローチャート: 判断 852"/>
        <xdr:cNvSpPr/>
      </xdr:nvSpPr>
      <xdr:spPr>
        <a:xfrm>
          <a:off x="123698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54" name="フローチャート: 判断 853"/>
        <xdr:cNvSpPr/>
      </xdr:nvSpPr>
      <xdr:spPr>
        <a:xfrm>
          <a:off x="11623675" y="17817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55" name="フローチャート: 判断 854"/>
        <xdr:cNvSpPr/>
      </xdr:nvSpPr>
      <xdr:spPr>
        <a:xfrm>
          <a:off x="10848975"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861" name="楕円 860"/>
        <xdr:cNvSpPr/>
      </xdr:nvSpPr>
      <xdr:spPr>
        <a:xfrm>
          <a:off x="13839825" y="173483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862" name="【庁舎】&#10;有形固定資産減価償却率該当値テキスト"/>
        <xdr:cNvSpPr txBox="1"/>
      </xdr:nvSpPr>
      <xdr:spPr>
        <a:xfrm>
          <a:off x="13928725" y="1719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30299</xdr:rowOff>
    </xdr:from>
    <xdr:to>
      <xdr:col>81</xdr:col>
      <xdr:colOff>101600</xdr:colOff>
      <xdr:row>101</xdr:row>
      <xdr:rowOff>131899</xdr:rowOff>
    </xdr:to>
    <xdr:sp macro="" textlink="">
      <xdr:nvSpPr>
        <xdr:cNvPr id="863" name="楕円 862"/>
        <xdr:cNvSpPr/>
      </xdr:nvSpPr>
      <xdr:spPr>
        <a:xfrm>
          <a:off x="13115925"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81099</xdr:rowOff>
    </xdr:from>
    <xdr:to>
      <xdr:col>85</xdr:col>
      <xdr:colOff>127000</xdr:colOff>
      <xdr:row>101</xdr:row>
      <xdr:rowOff>82731</xdr:rowOff>
    </xdr:to>
    <xdr:cxnSp macro="">
      <xdr:nvCxnSpPr>
        <xdr:cNvPr id="864" name="直線コネクタ 863"/>
        <xdr:cNvCxnSpPr/>
      </xdr:nvCxnSpPr>
      <xdr:spPr>
        <a:xfrm>
          <a:off x="13166725" y="17397549"/>
          <a:ext cx="7239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147864</xdr:rowOff>
    </xdr:from>
    <xdr:to>
      <xdr:col>76</xdr:col>
      <xdr:colOff>165100</xdr:colOff>
      <xdr:row>101</xdr:row>
      <xdr:rowOff>78014</xdr:rowOff>
    </xdr:to>
    <xdr:sp macro="" textlink="">
      <xdr:nvSpPr>
        <xdr:cNvPr id="865" name="楕円 864"/>
        <xdr:cNvSpPr/>
      </xdr:nvSpPr>
      <xdr:spPr>
        <a:xfrm>
          <a:off x="123698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27214</xdr:rowOff>
    </xdr:from>
    <xdr:to>
      <xdr:col>81</xdr:col>
      <xdr:colOff>50800</xdr:colOff>
      <xdr:row>101</xdr:row>
      <xdr:rowOff>81099</xdr:rowOff>
    </xdr:to>
    <xdr:cxnSp macro="">
      <xdr:nvCxnSpPr>
        <xdr:cNvPr id="866" name="直線コネクタ 865"/>
        <xdr:cNvCxnSpPr/>
      </xdr:nvCxnSpPr>
      <xdr:spPr>
        <a:xfrm>
          <a:off x="12420600" y="17343664"/>
          <a:ext cx="746125"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103777</xdr:rowOff>
    </xdr:from>
    <xdr:to>
      <xdr:col>72</xdr:col>
      <xdr:colOff>38100</xdr:colOff>
      <xdr:row>101</xdr:row>
      <xdr:rowOff>33927</xdr:rowOff>
    </xdr:to>
    <xdr:sp macro="" textlink="">
      <xdr:nvSpPr>
        <xdr:cNvPr id="867" name="楕円 866"/>
        <xdr:cNvSpPr/>
      </xdr:nvSpPr>
      <xdr:spPr>
        <a:xfrm>
          <a:off x="11623675" y="172487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154577</xdr:rowOff>
    </xdr:from>
    <xdr:to>
      <xdr:col>76</xdr:col>
      <xdr:colOff>114300</xdr:colOff>
      <xdr:row>101</xdr:row>
      <xdr:rowOff>27214</xdr:rowOff>
    </xdr:to>
    <xdr:cxnSp macro="">
      <xdr:nvCxnSpPr>
        <xdr:cNvPr id="868" name="直線コネクタ 867"/>
        <xdr:cNvCxnSpPr/>
      </xdr:nvCxnSpPr>
      <xdr:spPr>
        <a:xfrm>
          <a:off x="11655425" y="17299577"/>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869" name="楕円 868"/>
        <xdr:cNvSpPr/>
      </xdr:nvSpPr>
      <xdr:spPr>
        <a:xfrm>
          <a:off x="10848975"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154577</xdr:rowOff>
    </xdr:from>
    <xdr:to>
      <xdr:col>71</xdr:col>
      <xdr:colOff>177800</xdr:colOff>
      <xdr:row>108</xdr:row>
      <xdr:rowOff>76200</xdr:rowOff>
    </xdr:to>
    <xdr:cxnSp macro="">
      <xdr:nvCxnSpPr>
        <xdr:cNvPr id="870" name="直線コネクタ 869"/>
        <xdr:cNvCxnSpPr/>
      </xdr:nvCxnSpPr>
      <xdr:spPr>
        <a:xfrm flipV="1">
          <a:off x="10899775" y="17299577"/>
          <a:ext cx="755650" cy="129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71" name="n_1aveValue【庁舎】&#10;有形固定資産減価償却率"/>
        <xdr:cNvSpPr txBox="1"/>
      </xdr:nvSpPr>
      <xdr:spPr>
        <a:xfrm>
          <a:off x="12980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72" name="n_2aveValue【庁舎】&#10;有形固定資産減価償却率"/>
        <xdr:cNvSpPr txBox="1"/>
      </xdr:nvSpPr>
      <xdr:spPr>
        <a:xfrm>
          <a:off x="12246619"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73" name="n_3aveValue【庁舎】&#10;有形固定資産減価償却率"/>
        <xdr:cNvSpPr txBox="1"/>
      </xdr:nvSpPr>
      <xdr:spPr>
        <a:xfrm>
          <a:off x="1150049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74" name="n_4aveValue【庁舎】&#10;有形固定資産減価償却率"/>
        <xdr:cNvSpPr txBox="1"/>
      </xdr:nvSpPr>
      <xdr:spPr>
        <a:xfrm>
          <a:off x="1072579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148426</xdr:rowOff>
    </xdr:from>
    <xdr:ext cx="405111" cy="259045"/>
    <xdr:sp macro="" textlink="">
      <xdr:nvSpPr>
        <xdr:cNvPr id="875" name="n_1mainValue【庁舎】&#10;有形固定資産減価償却率"/>
        <xdr:cNvSpPr txBox="1"/>
      </xdr:nvSpPr>
      <xdr:spPr>
        <a:xfrm>
          <a:off x="12980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94541</xdr:rowOff>
    </xdr:from>
    <xdr:ext cx="405111" cy="259045"/>
    <xdr:sp macro="" textlink="">
      <xdr:nvSpPr>
        <xdr:cNvPr id="876" name="n_2mainValue【庁舎】&#10;有形固定資産減価償却率"/>
        <xdr:cNvSpPr txBox="1"/>
      </xdr:nvSpPr>
      <xdr:spPr>
        <a:xfrm>
          <a:off x="12246619"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50454</xdr:rowOff>
    </xdr:from>
    <xdr:ext cx="405111" cy="259045"/>
    <xdr:sp macro="" textlink="">
      <xdr:nvSpPr>
        <xdr:cNvPr id="877" name="n_3mainValue【庁舎】&#10;有形固定資産減価償却率"/>
        <xdr:cNvSpPr txBox="1"/>
      </xdr:nvSpPr>
      <xdr:spPr>
        <a:xfrm>
          <a:off x="1150049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878" name="n_4mainValue【庁舎】&#10;有形固定資産減価償却率"/>
        <xdr:cNvSpPr txBox="1"/>
      </xdr:nvSpPr>
      <xdr:spPr>
        <a:xfrm>
          <a:off x="1072579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04" name="直線コネクタ 903"/>
        <xdr:cNvCxnSpPr/>
      </xdr:nvCxnSpPr>
      <xdr:spPr>
        <a:xfrm flipV="1">
          <a:off x="188461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05" name="【庁舎】&#10;一人当たり面積最小値テキスト"/>
        <xdr:cNvSpPr txBox="1"/>
      </xdr:nvSpPr>
      <xdr:spPr>
        <a:xfrm>
          <a:off x="188849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06" name="直線コネクタ 905"/>
        <xdr:cNvCxnSpPr/>
      </xdr:nvCxnSpPr>
      <xdr:spPr>
        <a:xfrm>
          <a:off x="18786475" y="18622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07" name="【庁舎】&#10;一人当たり面積最大値テキスト"/>
        <xdr:cNvSpPr txBox="1"/>
      </xdr:nvSpPr>
      <xdr:spPr>
        <a:xfrm>
          <a:off x="188849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08" name="直線コネクタ 907"/>
        <xdr:cNvCxnSpPr/>
      </xdr:nvCxnSpPr>
      <xdr:spPr>
        <a:xfrm>
          <a:off x="18786475" y="1720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09" name="【庁舎】&#10;一人当たり面積平均値テキスト"/>
        <xdr:cNvSpPr txBox="1"/>
      </xdr:nvSpPr>
      <xdr:spPr>
        <a:xfrm>
          <a:off x="188849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0" name="フローチャート: 判断 909"/>
        <xdr:cNvSpPr/>
      </xdr:nvSpPr>
      <xdr:spPr>
        <a:xfrm>
          <a:off x="187960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11" name="フローチャート: 判断 910"/>
        <xdr:cNvSpPr/>
      </xdr:nvSpPr>
      <xdr:spPr>
        <a:xfrm>
          <a:off x="18100675" y="182366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12" name="フローチャート: 判断 911"/>
        <xdr:cNvSpPr/>
      </xdr:nvSpPr>
      <xdr:spPr>
        <a:xfrm>
          <a:off x="17325975"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13" name="フローチャート: 判断 912"/>
        <xdr:cNvSpPr/>
      </xdr:nvSpPr>
      <xdr:spPr>
        <a:xfrm>
          <a:off x="1657985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14" name="フローチャート: 判断 913"/>
        <xdr:cNvSpPr/>
      </xdr:nvSpPr>
      <xdr:spPr>
        <a:xfrm>
          <a:off x="15833725" y="182970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920" name="楕円 919"/>
        <xdr:cNvSpPr/>
      </xdr:nvSpPr>
      <xdr:spPr>
        <a:xfrm>
          <a:off x="187960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38479</xdr:rowOff>
    </xdr:from>
    <xdr:ext cx="469744" cy="259045"/>
    <xdr:sp macro="" textlink="">
      <xdr:nvSpPr>
        <xdr:cNvPr id="921" name="【庁舎】&#10;一人当たり面積該当値テキスト"/>
        <xdr:cNvSpPr txBox="1"/>
      </xdr:nvSpPr>
      <xdr:spPr>
        <a:xfrm>
          <a:off x="18884900" y="18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80918</xdr:rowOff>
    </xdr:from>
    <xdr:to>
      <xdr:col>112</xdr:col>
      <xdr:colOff>38100</xdr:colOff>
      <xdr:row>106</xdr:row>
      <xdr:rowOff>11068</xdr:rowOff>
    </xdr:to>
    <xdr:sp macro="" textlink="">
      <xdr:nvSpPr>
        <xdr:cNvPr id="922" name="楕円 921"/>
        <xdr:cNvSpPr/>
      </xdr:nvSpPr>
      <xdr:spPr>
        <a:xfrm>
          <a:off x="18100675" y="18083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131718</xdr:rowOff>
    </xdr:from>
    <xdr:to>
      <xdr:col>116</xdr:col>
      <xdr:colOff>63500</xdr:colOff>
      <xdr:row>106</xdr:row>
      <xdr:rowOff>66402</xdr:rowOff>
    </xdr:to>
    <xdr:cxnSp macro="">
      <xdr:nvCxnSpPr>
        <xdr:cNvPr id="923" name="直線コネクタ 922"/>
        <xdr:cNvCxnSpPr/>
      </xdr:nvCxnSpPr>
      <xdr:spPr>
        <a:xfrm>
          <a:off x="18132425" y="18133968"/>
          <a:ext cx="714375"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85816</xdr:rowOff>
    </xdr:from>
    <xdr:to>
      <xdr:col>107</xdr:col>
      <xdr:colOff>101600</xdr:colOff>
      <xdr:row>106</xdr:row>
      <xdr:rowOff>15966</xdr:rowOff>
    </xdr:to>
    <xdr:sp macro="" textlink="">
      <xdr:nvSpPr>
        <xdr:cNvPr id="924" name="楕円 923"/>
        <xdr:cNvSpPr/>
      </xdr:nvSpPr>
      <xdr:spPr>
        <a:xfrm>
          <a:off x="17325975"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131718</xdr:rowOff>
    </xdr:from>
    <xdr:to>
      <xdr:col>111</xdr:col>
      <xdr:colOff>177800</xdr:colOff>
      <xdr:row>105</xdr:row>
      <xdr:rowOff>136616</xdr:rowOff>
    </xdr:to>
    <xdr:cxnSp macro="">
      <xdr:nvCxnSpPr>
        <xdr:cNvPr id="925" name="直線コネクタ 924"/>
        <xdr:cNvCxnSpPr/>
      </xdr:nvCxnSpPr>
      <xdr:spPr>
        <a:xfrm flipV="1">
          <a:off x="17376775" y="18133968"/>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6" name="楕円 925"/>
        <xdr:cNvSpPr/>
      </xdr:nvSpPr>
      <xdr:spPr>
        <a:xfrm>
          <a:off x="1657985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136616</xdr:rowOff>
    </xdr:from>
    <xdr:to>
      <xdr:col>107</xdr:col>
      <xdr:colOff>50800</xdr:colOff>
      <xdr:row>105</xdr:row>
      <xdr:rowOff>141514</xdr:rowOff>
    </xdr:to>
    <xdr:cxnSp macro="">
      <xdr:nvCxnSpPr>
        <xdr:cNvPr id="927" name="直線コネクタ 926"/>
        <xdr:cNvCxnSpPr/>
      </xdr:nvCxnSpPr>
      <xdr:spPr>
        <a:xfrm flipV="1">
          <a:off x="16630650" y="18138866"/>
          <a:ext cx="74612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95613</xdr:rowOff>
    </xdr:from>
    <xdr:to>
      <xdr:col>98</xdr:col>
      <xdr:colOff>38100</xdr:colOff>
      <xdr:row>107</xdr:row>
      <xdr:rowOff>25763</xdr:rowOff>
    </xdr:to>
    <xdr:sp macro="" textlink="">
      <xdr:nvSpPr>
        <xdr:cNvPr id="928" name="楕円 927"/>
        <xdr:cNvSpPr/>
      </xdr:nvSpPr>
      <xdr:spPr>
        <a:xfrm>
          <a:off x="15833725" y="182693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141514</xdr:rowOff>
    </xdr:from>
    <xdr:to>
      <xdr:col>102</xdr:col>
      <xdr:colOff>114300</xdr:colOff>
      <xdr:row>106</xdr:row>
      <xdr:rowOff>146413</xdr:rowOff>
    </xdr:to>
    <xdr:cxnSp macro="">
      <xdr:nvCxnSpPr>
        <xdr:cNvPr id="929" name="直線コネクタ 928"/>
        <xdr:cNvCxnSpPr/>
      </xdr:nvCxnSpPr>
      <xdr:spPr>
        <a:xfrm flipV="1">
          <a:off x="15865475" y="18143764"/>
          <a:ext cx="765175"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30" name="n_1aveValue【庁舎】&#10;一人当たり面積"/>
        <xdr:cNvSpPr txBox="1"/>
      </xdr:nvSpPr>
      <xdr:spPr>
        <a:xfrm>
          <a:off x="179324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31" name="n_2aveValue【庁舎】&#10;一人当たり面積"/>
        <xdr:cNvSpPr txBox="1"/>
      </xdr:nvSpPr>
      <xdr:spPr>
        <a:xfrm>
          <a:off x="1717047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32" name="n_3aveValue【庁舎】&#10;一人当たり面積"/>
        <xdr:cNvSpPr txBox="1"/>
      </xdr:nvSpPr>
      <xdr:spPr>
        <a:xfrm>
          <a:off x="16424352"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33" name="n_4aveValue【庁舎】&#10;一人当たり面積"/>
        <xdr:cNvSpPr txBox="1"/>
      </xdr:nvSpPr>
      <xdr:spPr>
        <a:xfrm>
          <a:off x="156782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27595</xdr:rowOff>
    </xdr:from>
    <xdr:ext cx="469744" cy="259045"/>
    <xdr:sp macro="" textlink="">
      <xdr:nvSpPr>
        <xdr:cNvPr id="934" name="n_1mainValue【庁舎】&#10;一人当たり面積"/>
        <xdr:cNvSpPr txBox="1"/>
      </xdr:nvSpPr>
      <xdr:spPr>
        <a:xfrm>
          <a:off x="1793247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935" name="n_2mainValue【庁舎】&#10;一人当たり面積"/>
        <xdr:cNvSpPr txBox="1"/>
      </xdr:nvSpPr>
      <xdr:spPr>
        <a:xfrm>
          <a:off x="1717047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36" name="n_3mainValue【庁舎】&#10;一人当たり面積"/>
        <xdr:cNvSpPr txBox="1"/>
      </xdr:nvSpPr>
      <xdr:spPr>
        <a:xfrm>
          <a:off x="16424352"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42290</xdr:rowOff>
    </xdr:from>
    <xdr:ext cx="469744" cy="259045"/>
    <xdr:sp macro="" textlink="">
      <xdr:nvSpPr>
        <xdr:cNvPr id="937" name="n_4mainValue【庁舎】&#10;一人当たり面積"/>
        <xdr:cNvSpPr txBox="1"/>
      </xdr:nvSpPr>
      <xdr:spPr>
        <a:xfrm>
          <a:off x="15678227" y="180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ものの、庁舎については類似団体を大きく下回っている。これは、平成２８年度の新庁舎建設により、有形固定資産減価償却率が大きく低下したためであると考えられる。</a:t>
          </a:r>
        </a:p>
        <a:p>
          <a:r>
            <a:rPr kumimoji="1" lang="ja-JP" altLang="en-US" sz="1300">
              <a:latin typeface="ＭＳ Ｐゴシック" panose="020B0600070205080204" pitchFamily="50" charset="-128"/>
              <a:ea typeface="ＭＳ Ｐゴシック" panose="020B0600070205080204" pitchFamily="50" charset="-128"/>
            </a:rPr>
            <a:t>類似団体との差が大きい市民会館、体育館・プール及び福祉施設について、市民会館については、昭和１２年に建設された出水公会堂が最も古く、それ以外の施設についても多くが昭和４０年代から５０年代にかけて建設されているため類似団体を上回る要因となっている。</a:t>
          </a:r>
        </a:p>
        <a:p>
          <a:r>
            <a:rPr kumimoji="1" lang="ja-JP" altLang="en-US" sz="1300">
              <a:latin typeface="ＭＳ Ｐゴシック" panose="020B0600070205080204" pitchFamily="50" charset="-128"/>
              <a:ea typeface="ＭＳ Ｐゴシック" panose="020B0600070205080204" pitchFamily="50" charset="-128"/>
            </a:rPr>
            <a:t>また、体育館及びプールについては、古いものは昭和４２年、それ以外の多くが昭和４０年代から５０年代にかけて建設されており、同様に、福祉施設についても、古いものは昭和４４年、それ以外の多くが昭和５０年代から６０年代にかけて建築されているものであることから、類似団体を上回る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今後においては、令和２年度までにすべての施設の個別施設計画を策定し、各個別施設計画に基づき老朽化対策等に取り組んでいく。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53,449
52,693
329.98
30,363,496
29,372,898
714,504
15,708,167
24,118,476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景気の緩やかな拡大基調に伴う個人・法人関係税の増収により、</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微増になっているが、依然として類似団体平均を下回っている。少子高齢化による社会保障費の増や公共施設の老朽化等による投資的経費の増といった基準財政需要額の上昇が予想されるため、今後も市税徴収強化、</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の活用による行政の効率化、観光産業や地場産業の振興対策等により、財政基盤の強化に努める。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14817</xdr:rowOff>
    </xdr:to>
    <xdr:cxnSp macro="">
      <xdr:nvCxnSpPr>
        <xdr:cNvPr id="69" name="直線コネクタ 68"/>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人件費及び扶助費の増加により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％と類似団体平均を上回っている。また、合併による普通交付税算定の特例が段階的に縮小し、普通交付税が減少していることにより経常一般財源も減少している。行政改革をさらに推進し、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PPP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等による民間の資金とノウハウを活用するなど、経常経費の抑制に努める。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97065</xdr:rowOff>
    </xdr:from>
    <xdr:to>
      <xdr:col>23</xdr:col>
      <xdr:colOff>133350</xdr:colOff>
      <xdr:row>63</xdr:row>
      <xdr:rowOff>159113</xdr:rowOff>
    </xdr:to>
    <xdr:cxnSp macro="">
      <xdr:nvCxnSpPr>
        <xdr:cNvPr id="134" name="直線コネクタ 133"/>
        <xdr:cNvCxnSpPr/>
      </xdr:nvCxnSpPr>
      <xdr:spPr>
        <a:xfrm>
          <a:off x="4114800" y="108984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158206</xdr:rowOff>
    </xdr:from>
    <xdr:to>
      <xdr:col>19</xdr:col>
      <xdr:colOff>133350</xdr:colOff>
      <xdr:row>63</xdr:row>
      <xdr:rowOff>97065</xdr:rowOff>
    </xdr:to>
    <xdr:cxnSp macro="">
      <xdr:nvCxnSpPr>
        <xdr:cNvPr id="137" name="直線コネクタ 136"/>
        <xdr:cNvCxnSpPr/>
      </xdr:nvCxnSpPr>
      <xdr:spPr>
        <a:xfrm>
          <a:off x="3225800" y="1078810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158206</xdr:rowOff>
    </xdr:to>
    <xdr:cxnSp macro="">
      <xdr:nvCxnSpPr>
        <xdr:cNvPr id="140" name="直線コネクタ 139"/>
        <xdr:cNvCxnSpPr/>
      </xdr:nvCxnSpPr>
      <xdr:spPr>
        <a:xfrm>
          <a:off x="2336800" y="1069848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122827</xdr:rowOff>
    </xdr:from>
    <xdr:to>
      <xdr:col>11</xdr:col>
      <xdr:colOff>31750</xdr:colOff>
      <xdr:row>62</xdr:row>
      <xdr:rowOff>68580</xdr:rowOff>
    </xdr:to>
    <xdr:cxnSp macro="">
      <xdr:nvCxnSpPr>
        <xdr:cNvPr id="143" name="直線コネクタ 142"/>
        <xdr:cNvCxnSpPr/>
      </xdr:nvCxnSpPr>
      <xdr:spPr>
        <a:xfrm>
          <a:off x="1447800" y="1058127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108313</xdr:rowOff>
    </xdr:from>
    <xdr:to>
      <xdr:col>23</xdr:col>
      <xdr:colOff>184150</xdr:colOff>
      <xdr:row>64</xdr:row>
      <xdr:rowOff>38463</xdr:rowOff>
    </xdr:to>
    <xdr:sp macro="" textlink="">
      <xdr:nvSpPr>
        <xdr:cNvPr id="153" name="楕円 152"/>
        <xdr:cNvSpPr/>
      </xdr:nvSpPr>
      <xdr:spPr>
        <a:xfrm>
          <a:off x="4902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80390</xdr:rowOff>
    </xdr:from>
    <xdr:ext cx="762000" cy="259045"/>
    <xdr:sp macro="" textlink="">
      <xdr:nvSpPr>
        <xdr:cNvPr id="154" name="財政構造の弾力性該当値テキスト"/>
        <xdr:cNvSpPr txBox="1"/>
      </xdr:nvSpPr>
      <xdr:spPr>
        <a:xfrm>
          <a:off x="5041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46265</xdr:rowOff>
    </xdr:from>
    <xdr:to>
      <xdr:col>19</xdr:col>
      <xdr:colOff>184150</xdr:colOff>
      <xdr:row>63</xdr:row>
      <xdr:rowOff>147865</xdr:rowOff>
    </xdr:to>
    <xdr:sp macro="" textlink="">
      <xdr:nvSpPr>
        <xdr:cNvPr id="155" name="楕円 154"/>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132642</xdr:rowOff>
    </xdr:from>
    <xdr:ext cx="736600" cy="259045"/>
    <xdr:sp macro="" textlink="">
      <xdr:nvSpPr>
        <xdr:cNvPr id="156" name="テキスト ボックス 15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107406</xdr:rowOff>
    </xdr:from>
    <xdr:to>
      <xdr:col>15</xdr:col>
      <xdr:colOff>133350</xdr:colOff>
      <xdr:row>63</xdr:row>
      <xdr:rowOff>37556</xdr:rowOff>
    </xdr:to>
    <xdr:sp macro="" textlink="">
      <xdr:nvSpPr>
        <xdr:cNvPr id="157" name="楕円 156"/>
        <xdr:cNvSpPr/>
      </xdr:nvSpPr>
      <xdr:spPr>
        <a:xfrm>
          <a:off x="3175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22333</xdr:rowOff>
    </xdr:from>
    <xdr:ext cx="762000" cy="259045"/>
    <xdr:sp macro="" textlink="">
      <xdr:nvSpPr>
        <xdr:cNvPr id="158" name="テキスト ボックス 157"/>
        <xdr:cNvSpPr txBox="1"/>
      </xdr:nvSpPr>
      <xdr:spPr>
        <a:xfrm>
          <a:off x="2844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60" name="テキスト ボックス 159"/>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72027</xdr:rowOff>
    </xdr:from>
    <xdr:to>
      <xdr:col>7</xdr:col>
      <xdr:colOff>31750</xdr:colOff>
      <xdr:row>62</xdr:row>
      <xdr:rowOff>2177</xdr:rowOff>
    </xdr:to>
    <xdr:sp macro="" textlink="">
      <xdr:nvSpPr>
        <xdr:cNvPr id="161" name="楕円 160"/>
        <xdr:cNvSpPr/>
      </xdr:nvSpPr>
      <xdr:spPr>
        <a:xfrm>
          <a:off x="1397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158404</xdr:rowOff>
    </xdr:from>
    <xdr:ext cx="762000" cy="259045"/>
    <xdr:sp macro="" textlink="">
      <xdr:nvSpPr>
        <xdr:cNvPr id="162" name="テキスト ボックス 161"/>
        <xdr:cNvSpPr txBox="1"/>
      </xdr:nvSpPr>
      <xdr:spPr>
        <a:xfrm>
          <a:off x="1066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人件費・物件費ともに前年度に比べ増となっている。類似団体平均は下回っているが、今後も公の施設見直し計画に基づいた指定管理者制度の導入、</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といった民営化等の推進、公共施設マネジメント計画に基づいた公共施設の適正配置や有効活用を検討することで、より一層のコスト削減に努める。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121865</xdr:rowOff>
    </xdr:from>
    <xdr:to>
      <xdr:col>23</xdr:col>
      <xdr:colOff>133350</xdr:colOff>
      <xdr:row>82</xdr:row>
      <xdr:rowOff>165309</xdr:rowOff>
    </xdr:to>
    <xdr:cxnSp macro="">
      <xdr:nvCxnSpPr>
        <xdr:cNvPr id="195" name="直線コネクタ 194"/>
        <xdr:cNvCxnSpPr/>
      </xdr:nvCxnSpPr>
      <xdr:spPr>
        <a:xfrm>
          <a:off x="4114800" y="14180765"/>
          <a:ext cx="8382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91935</xdr:rowOff>
    </xdr:from>
    <xdr:to>
      <xdr:col>19</xdr:col>
      <xdr:colOff>133350</xdr:colOff>
      <xdr:row>82</xdr:row>
      <xdr:rowOff>121865</xdr:rowOff>
    </xdr:to>
    <xdr:cxnSp macro="">
      <xdr:nvCxnSpPr>
        <xdr:cNvPr id="198" name="直線コネクタ 197"/>
        <xdr:cNvCxnSpPr/>
      </xdr:nvCxnSpPr>
      <xdr:spPr>
        <a:xfrm>
          <a:off x="3225800" y="14150835"/>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79648</xdr:rowOff>
    </xdr:from>
    <xdr:to>
      <xdr:col>15</xdr:col>
      <xdr:colOff>82550</xdr:colOff>
      <xdr:row>82</xdr:row>
      <xdr:rowOff>91935</xdr:rowOff>
    </xdr:to>
    <xdr:cxnSp macro="">
      <xdr:nvCxnSpPr>
        <xdr:cNvPr id="201" name="直線コネクタ 200"/>
        <xdr:cNvCxnSpPr/>
      </xdr:nvCxnSpPr>
      <xdr:spPr>
        <a:xfrm>
          <a:off x="2336800" y="14138548"/>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79648</xdr:rowOff>
    </xdr:from>
    <xdr:to>
      <xdr:col>11</xdr:col>
      <xdr:colOff>31750</xdr:colOff>
      <xdr:row>82</xdr:row>
      <xdr:rowOff>101481</xdr:rowOff>
    </xdr:to>
    <xdr:cxnSp macro="">
      <xdr:nvCxnSpPr>
        <xdr:cNvPr id="204" name="直線コネクタ 203"/>
        <xdr:cNvCxnSpPr/>
      </xdr:nvCxnSpPr>
      <xdr:spPr>
        <a:xfrm flipV="1">
          <a:off x="1447800" y="14138548"/>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114509</xdr:rowOff>
    </xdr:from>
    <xdr:to>
      <xdr:col>23</xdr:col>
      <xdr:colOff>184150</xdr:colOff>
      <xdr:row>83</xdr:row>
      <xdr:rowOff>44659</xdr:rowOff>
    </xdr:to>
    <xdr:sp macro="" textlink="">
      <xdr:nvSpPr>
        <xdr:cNvPr id="214" name="楕円 213"/>
        <xdr:cNvSpPr/>
      </xdr:nvSpPr>
      <xdr:spPr>
        <a:xfrm>
          <a:off x="4902200" y="141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131036</xdr:rowOff>
    </xdr:from>
    <xdr:ext cx="762000" cy="259045"/>
    <xdr:sp macro="" textlink="">
      <xdr:nvSpPr>
        <xdr:cNvPr id="215" name="人件費・物件費等の状況該当値テキスト"/>
        <xdr:cNvSpPr txBox="1"/>
      </xdr:nvSpPr>
      <xdr:spPr>
        <a:xfrm>
          <a:off x="5041900" y="1401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71065</xdr:rowOff>
    </xdr:from>
    <xdr:to>
      <xdr:col>19</xdr:col>
      <xdr:colOff>184150</xdr:colOff>
      <xdr:row>83</xdr:row>
      <xdr:rowOff>1215</xdr:rowOff>
    </xdr:to>
    <xdr:sp macro="" textlink="">
      <xdr:nvSpPr>
        <xdr:cNvPr id="216" name="楕円 215"/>
        <xdr:cNvSpPr/>
      </xdr:nvSpPr>
      <xdr:spPr>
        <a:xfrm>
          <a:off x="4064000" y="141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11392</xdr:rowOff>
    </xdr:from>
    <xdr:ext cx="736600" cy="259045"/>
    <xdr:sp macro="" textlink="">
      <xdr:nvSpPr>
        <xdr:cNvPr id="217" name="テキスト ボックス 216"/>
        <xdr:cNvSpPr txBox="1"/>
      </xdr:nvSpPr>
      <xdr:spPr>
        <a:xfrm>
          <a:off x="3733800" y="1389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41135</xdr:rowOff>
    </xdr:from>
    <xdr:to>
      <xdr:col>15</xdr:col>
      <xdr:colOff>133350</xdr:colOff>
      <xdr:row>82</xdr:row>
      <xdr:rowOff>142735</xdr:rowOff>
    </xdr:to>
    <xdr:sp macro="" textlink="">
      <xdr:nvSpPr>
        <xdr:cNvPr id="218" name="楕円 217"/>
        <xdr:cNvSpPr/>
      </xdr:nvSpPr>
      <xdr:spPr>
        <a:xfrm>
          <a:off x="3175000" y="141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152912</xdr:rowOff>
    </xdr:from>
    <xdr:ext cx="762000" cy="259045"/>
    <xdr:sp macro="" textlink="">
      <xdr:nvSpPr>
        <xdr:cNvPr id="219" name="テキスト ボックス 218"/>
        <xdr:cNvSpPr txBox="1"/>
      </xdr:nvSpPr>
      <xdr:spPr>
        <a:xfrm>
          <a:off x="2844800" y="1386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28848</xdr:rowOff>
    </xdr:from>
    <xdr:to>
      <xdr:col>11</xdr:col>
      <xdr:colOff>82550</xdr:colOff>
      <xdr:row>82</xdr:row>
      <xdr:rowOff>130448</xdr:rowOff>
    </xdr:to>
    <xdr:sp macro="" textlink="">
      <xdr:nvSpPr>
        <xdr:cNvPr id="220" name="楕円 219"/>
        <xdr:cNvSpPr/>
      </xdr:nvSpPr>
      <xdr:spPr>
        <a:xfrm>
          <a:off x="2286000" y="140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140625</xdr:rowOff>
    </xdr:from>
    <xdr:ext cx="762000" cy="259045"/>
    <xdr:sp macro="" textlink="">
      <xdr:nvSpPr>
        <xdr:cNvPr id="221" name="テキスト ボックス 220"/>
        <xdr:cNvSpPr txBox="1"/>
      </xdr:nvSpPr>
      <xdr:spPr>
        <a:xfrm>
          <a:off x="1955800" y="138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50681</xdr:rowOff>
    </xdr:from>
    <xdr:to>
      <xdr:col>7</xdr:col>
      <xdr:colOff>31750</xdr:colOff>
      <xdr:row>82</xdr:row>
      <xdr:rowOff>152281</xdr:rowOff>
    </xdr:to>
    <xdr:sp macro="" textlink="">
      <xdr:nvSpPr>
        <xdr:cNvPr id="222" name="楕円 221"/>
        <xdr:cNvSpPr/>
      </xdr:nvSpPr>
      <xdr:spPr>
        <a:xfrm>
          <a:off x="1397000" y="14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162458</xdr:rowOff>
    </xdr:from>
    <xdr:ext cx="762000" cy="259045"/>
    <xdr:sp macro="" textlink="">
      <xdr:nvSpPr>
        <xdr:cNvPr id="223" name="テキスト ボックス 222"/>
        <xdr:cNvSpPr txBox="1"/>
      </xdr:nvSpPr>
      <xdr:spPr>
        <a:xfrm>
          <a:off x="1066800" y="13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市独自の給与カットの実行によりラスパイレス指数は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を切っているが、類似団体と比べて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ポイント高い数字となっている。今後も給与カットの継続、昇給制度の見直し、わたり廃止等に伴う現給保障の見直しなどを図りながら、より一層の給与の適正化に努める。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153307</xdr:rowOff>
    </xdr:to>
    <xdr:cxnSp macro="">
      <xdr:nvCxnSpPr>
        <xdr:cNvPr id="259" name="直線コネクタ 258"/>
        <xdr:cNvCxnSpPr/>
      </xdr:nvCxnSpPr>
      <xdr:spPr>
        <a:xfrm>
          <a:off x="16179800" y="148290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153307</xdr:rowOff>
    </xdr:to>
    <xdr:cxnSp macro="">
      <xdr:nvCxnSpPr>
        <xdr:cNvPr id="262" name="直線コネクタ 261"/>
        <xdr:cNvCxnSpPr/>
      </xdr:nvCxnSpPr>
      <xdr:spPr>
        <a:xfrm flipV="1">
          <a:off x="15290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153307</xdr:rowOff>
    </xdr:to>
    <xdr:cxnSp macro="">
      <xdr:nvCxnSpPr>
        <xdr:cNvPr id="265" name="直線コネクタ 264"/>
        <xdr:cNvCxnSpPr/>
      </xdr:nvCxnSpPr>
      <xdr:spPr>
        <a:xfrm>
          <a:off x="14401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136071</xdr:rowOff>
    </xdr:to>
    <xdr:cxnSp macro="">
      <xdr:nvCxnSpPr>
        <xdr:cNvPr id="268" name="直線コネクタ 267"/>
        <xdr:cNvCxnSpPr/>
      </xdr:nvCxnSpPr>
      <xdr:spPr>
        <a:xfrm flipV="1">
          <a:off x="13512800" y="148290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6" name="楕円 285"/>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7" name="テキスト ボックス 286"/>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類似団体平均を上回っているのは、公共施設の適正配置や職員削減につながる外部委託等の取り組みが進んでいないことが主な要因である。費用対効果に基づいたアウトソーシングだけでなく、</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の活用といった電子化の推進を図ることで、住民サービスを低下させることなく、コスト及び職員の削減に努める。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139821</xdr:rowOff>
    </xdr:from>
    <xdr:to>
      <xdr:col>81</xdr:col>
      <xdr:colOff>44450</xdr:colOff>
      <xdr:row>62</xdr:row>
      <xdr:rowOff>155908</xdr:rowOff>
    </xdr:to>
    <xdr:cxnSp macro="">
      <xdr:nvCxnSpPr>
        <xdr:cNvPr id="324" name="直線コネクタ 323"/>
        <xdr:cNvCxnSpPr/>
      </xdr:nvCxnSpPr>
      <xdr:spPr>
        <a:xfrm>
          <a:off x="16179800" y="1076972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104201</xdr:rowOff>
    </xdr:from>
    <xdr:to>
      <xdr:col>77</xdr:col>
      <xdr:colOff>44450</xdr:colOff>
      <xdr:row>62</xdr:row>
      <xdr:rowOff>139821</xdr:rowOff>
    </xdr:to>
    <xdr:cxnSp macro="">
      <xdr:nvCxnSpPr>
        <xdr:cNvPr id="327" name="直線コネクタ 326"/>
        <xdr:cNvCxnSpPr/>
      </xdr:nvCxnSpPr>
      <xdr:spPr>
        <a:xfrm>
          <a:off x="15290800" y="1073410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104201</xdr:rowOff>
    </xdr:from>
    <xdr:to>
      <xdr:col>72</xdr:col>
      <xdr:colOff>203200</xdr:colOff>
      <xdr:row>62</xdr:row>
      <xdr:rowOff>104201</xdr:rowOff>
    </xdr:to>
    <xdr:cxnSp macro="">
      <xdr:nvCxnSpPr>
        <xdr:cNvPr id="330" name="直線コネクタ 329"/>
        <xdr:cNvCxnSpPr/>
      </xdr:nvCxnSpPr>
      <xdr:spPr>
        <a:xfrm>
          <a:off x="14401800" y="107341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104201</xdr:rowOff>
    </xdr:to>
    <xdr:cxnSp macro="">
      <xdr:nvCxnSpPr>
        <xdr:cNvPr id="333" name="直線コネクタ 332"/>
        <xdr:cNvCxnSpPr/>
      </xdr:nvCxnSpPr>
      <xdr:spPr>
        <a:xfrm>
          <a:off x="13512800" y="1072950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105108</xdr:rowOff>
    </xdr:from>
    <xdr:to>
      <xdr:col>81</xdr:col>
      <xdr:colOff>95250</xdr:colOff>
      <xdr:row>63</xdr:row>
      <xdr:rowOff>35258</xdr:rowOff>
    </xdr:to>
    <xdr:sp macro="" textlink="">
      <xdr:nvSpPr>
        <xdr:cNvPr id="343" name="楕円 342"/>
        <xdr:cNvSpPr/>
      </xdr:nvSpPr>
      <xdr:spPr>
        <a:xfrm>
          <a:off x="169672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77185</xdr:rowOff>
    </xdr:from>
    <xdr:ext cx="762000" cy="259045"/>
    <xdr:sp macro="" textlink="">
      <xdr:nvSpPr>
        <xdr:cNvPr id="344" name="定員管理の状況該当値テキスト"/>
        <xdr:cNvSpPr txBox="1"/>
      </xdr:nvSpPr>
      <xdr:spPr>
        <a:xfrm>
          <a:off x="17106900" y="107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89021</xdr:rowOff>
    </xdr:from>
    <xdr:to>
      <xdr:col>77</xdr:col>
      <xdr:colOff>95250</xdr:colOff>
      <xdr:row>63</xdr:row>
      <xdr:rowOff>19171</xdr:rowOff>
    </xdr:to>
    <xdr:sp macro="" textlink="">
      <xdr:nvSpPr>
        <xdr:cNvPr id="345" name="楕円 344"/>
        <xdr:cNvSpPr/>
      </xdr:nvSpPr>
      <xdr:spPr>
        <a:xfrm>
          <a:off x="16129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3948</xdr:rowOff>
    </xdr:from>
    <xdr:ext cx="736600" cy="259045"/>
    <xdr:sp macro="" textlink="">
      <xdr:nvSpPr>
        <xdr:cNvPr id="346" name="テキスト ボックス 345"/>
        <xdr:cNvSpPr txBox="1"/>
      </xdr:nvSpPr>
      <xdr:spPr>
        <a:xfrm>
          <a:off x="15798800" y="1080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53401</xdr:rowOff>
    </xdr:from>
    <xdr:to>
      <xdr:col>73</xdr:col>
      <xdr:colOff>44450</xdr:colOff>
      <xdr:row>62</xdr:row>
      <xdr:rowOff>155001</xdr:rowOff>
    </xdr:to>
    <xdr:sp macro="" textlink="">
      <xdr:nvSpPr>
        <xdr:cNvPr id="347" name="楕円 346"/>
        <xdr:cNvSpPr/>
      </xdr:nvSpPr>
      <xdr:spPr>
        <a:xfrm>
          <a:off x="15240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139778</xdr:rowOff>
    </xdr:from>
    <xdr:ext cx="762000" cy="259045"/>
    <xdr:sp macro="" textlink="">
      <xdr:nvSpPr>
        <xdr:cNvPr id="348" name="テキスト ボックス 347"/>
        <xdr:cNvSpPr txBox="1"/>
      </xdr:nvSpPr>
      <xdr:spPr>
        <a:xfrm>
          <a:off x="14909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53401</xdr:rowOff>
    </xdr:from>
    <xdr:to>
      <xdr:col>68</xdr:col>
      <xdr:colOff>203200</xdr:colOff>
      <xdr:row>62</xdr:row>
      <xdr:rowOff>155001</xdr:rowOff>
    </xdr:to>
    <xdr:sp macro="" textlink="">
      <xdr:nvSpPr>
        <xdr:cNvPr id="349" name="楕円 348"/>
        <xdr:cNvSpPr/>
      </xdr:nvSpPr>
      <xdr:spPr>
        <a:xfrm>
          <a:off x="14351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139778</xdr:rowOff>
    </xdr:from>
    <xdr:ext cx="762000" cy="259045"/>
    <xdr:sp macro="" textlink="">
      <xdr:nvSpPr>
        <xdr:cNvPr id="350" name="テキスト ボックス 349"/>
        <xdr:cNvSpPr txBox="1"/>
      </xdr:nvSpPr>
      <xdr:spPr>
        <a:xfrm>
          <a:off x="14020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51" name="楕円 350"/>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52" name="テキスト ボックス 351"/>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合併後、起債に当たっては、交付税措置率の高い合併特例債をなるべく活用してきており、元利償還金に占める合併特例債の割合が高まってきている。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年度は新庁舎建設事業に伴う起債の償還が本格化したことで前年度と比較して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％高くなったが、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元年度は既発債の償還完了等により前年度と比較して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％改善している。今後控えている大規模な投資事業計画の整理・再検討、事業費の</a:t>
          </a:r>
          <a:r>
            <a:rPr kumimoji="1" lang="ja-JP" altLang="en-US" sz="1300">
              <a:latin typeface="ＭＳ Ｐゴシック" panose="020B0600070205080204" pitchFamily="50" charset="-128"/>
              <a:ea typeface="ＭＳ Ｐゴシック" panose="020B0600070205080204" pitchFamily="50" charset="-128"/>
            </a:rPr>
            <a:t>精査を通して起債依存型の事業実施を見直し、基金の繰入等も考慮することで類似団体平均水準まで抑える努力を行う。</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70455</xdr:rowOff>
    </xdr:to>
    <xdr:cxnSp macro="">
      <xdr:nvCxnSpPr>
        <xdr:cNvPr id="388" name="直線コネクタ 387"/>
        <xdr:cNvCxnSpPr/>
      </xdr:nvCxnSpPr>
      <xdr:spPr>
        <a:xfrm flipV="1">
          <a:off x="16179800" y="70769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70455</xdr:rowOff>
    </xdr:to>
    <xdr:cxnSp macro="">
      <xdr:nvCxnSpPr>
        <xdr:cNvPr id="391" name="直線コネクタ 390"/>
        <xdr:cNvCxnSpPr/>
      </xdr:nvCxnSpPr>
      <xdr:spPr>
        <a:xfrm>
          <a:off x="15290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24493</xdr:rowOff>
    </xdr:to>
    <xdr:cxnSp macro="">
      <xdr:nvCxnSpPr>
        <xdr:cNvPr id="394" name="直線コネクタ 393"/>
        <xdr:cNvCxnSpPr/>
      </xdr:nvCxnSpPr>
      <xdr:spPr>
        <a:xfrm>
          <a:off x="14401800" y="699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40</xdr:row>
      <xdr:rowOff>149981</xdr:rowOff>
    </xdr:to>
    <xdr:cxnSp macro="">
      <xdr:nvCxnSpPr>
        <xdr:cNvPr id="397" name="直線コネクタ 396"/>
        <xdr:cNvCxnSpPr/>
      </xdr:nvCxnSpPr>
      <xdr:spPr>
        <a:xfrm flipV="1">
          <a:off x="13512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7" name="楕円 406"/>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8"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9" name="楕円 408"/>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10" name="テキスト ボックス 409"/>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1" name="楕円 410"/>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2" name="テキスト ボックス 411"/>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13" name="楕円 412"/>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28018</xdr:rowOff>
    </xdr:from>
    <xdr:ext cx="762000" cy="259045"/>
    <xdr:sp macro="" textlink="">
      <xdr:nvSpPr>
        <xdr:cNvPr id="414" name="テキスト ボックス 413"/>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5" name="楕円 414"/>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416" name="テキスト ボックス 415"/>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公営企業地方債に係る繰入見込額及び組合等負担見込額は微減であり、基金残高は減少したが将来負担額より充当可能財源が大きくなり、将来負担比率は算出されなかった。今後は新支所庁舎建設事業や新焼却処理施設整備事業等による市債発行及び交付税の減額に備え、基金積立て等により公債費増加に備え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53,449
52,693
329.98
30,363,496
29,372,898
714,504
15,708,167
24,118,476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％の増で、これは職員数が類似団体と比較して多いために、経常収支比率に占める人件費の割合が高くなっているものであり、改善を図っていく必要がある。　定員適正化計画（平成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年度）及び独自の給与カットの再検討により、人件費抑制策を継続し、併せて、組織機構改革、人事制度、公の施設の見直しを推進する。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96520</xdr:rowOff>
    </xdr:to>
    <xdr:cxnSp macro="">
      <xdr:nvCxnSpPr>
        <xdr:cNvPr id="66" name="直線コネクタ 65"/>
        <xdr:cNvCxnSpPr/>
      </xdr:nvCxnSpPr>
      <xdr:spPr>
        <a:xfrm>
          <a:off x="3987800" y="6604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88900</xdr:rowOff>
    </xdr:to>
    <xdr:cxnSp macro="">
      <xdr:nvCxnSpPr>
        <xdr:cNvPr id="69" name="直線コネクタ 68"/>
        <xdr:cNvCxnSpPr/>
      </xdr:nvCxnSpPr>
      <xdr:spPr>
        <a:xfrm>
          <a:off x="3098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50800</xdr:rowOff>
    </xdr:to>
    <xdr:cxnSp macro="">
      <xdr:nvCxnSpPr>
        <xdr:cNvPr id="72" name="直線コネクタ 71"/>
        <xdr:cNvCxnSpPr/>
      </xdr:nvCxnSpPr>
      <xdr:spPr>
        <a:xfrm>
          <a:off x="2209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119380</xdr:rowOff>
    </xdr:to>
    <xdr:cxnSp macro="">
      <xdr:nvCxnSpPr>
        <xdr:cNvPr id="75" name="直線コネクタ 74"/>
        <xdr:cNvCxnSpPr/>
      </xdr:nvCxnSpPr>
      <xdr:spPr>
        <a:xfrm flipV="1">
          <a:off x="1320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147,005</a:t>
          </a:r>
          <a:r>
            <a:rPr kumimoji="1" lang="ja-JP" altLang="en-US" sz="1300">
              <a:latin typeface="ＭＳ Ｐゴシック" panose="020B0600070205080204" pitchFamily="50" charset="-128"/>
              <a:ea typeface="ＭＳ Ｐゴシック" panose="020B0600070205080204" pitchFamily="50" charset="-128"/>
            </a:rPr>
            <a:t>千円増加しており、経常収支比率に占める割合も微増している。これは庁内システムの構築・更新等に係るものが主な要因である。業務の民間委託の推進に伴い、職員人件費から委託料（物件費）へ移行することによる物件費の増加が想定されることから、今後も物件費の精査や、計画的な備品等更新に努め、更な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117856</xdr:rowOff>
    </xdr:to>
    <xdr:cxnSp macro="">
      <xdr:nvCxnSpPr>
        <xdr:cNvPr id="125" name="直線コネクタ 124"/>
        <xdr:cNvCxnSpPr/>
      </xdr:nvCxnSpPr>
      <xdr:spPr>
        <a:xfrm>
          <a:off x="15671800" y="24907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90424</xdr:rowOff>
    </xdr:to>
    <xdr:cxnSp macro="">
      <xdr:nvCxnSpPr>
        <xdr:cNvPr id="128" name="直線コネクタ 127"/>
        <xdr:cNvCxnSpPr/>
      </xdr:nvCxnSpPr>
      <xdr:spPr>
        <a:xfrm>
          <a:off x="14782800" y="2445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17272</xdr:rowOff>
    </xdr:from>
    <xdr:to>
      <xdr:col>73</xdr:col>
      <xdr:colOff>180975</xdr:colOff>
      <xdr:row>14</xdr:row>
      <xdr:rowOff>44704</xdr:rowOff>
    </xdr:to>
    <xdr:cxnSp macro="">
      <xdr:nvCxnSpPr>
        <xdr:cNvPr id="131" name="直線コネクタ 130"/>
        <xdr:cNvCxnSpPr/>
      </xdr:nvCxnSpPr>
      <xdr:spPr>
        <a:xfrm>
          <a:off x="13893800" y="2417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17272</xdr:rowOff>
    </xdr:to>
    <xdr:cxnSp macro="">
      <xdr:nvCxnSpPr>
        <xdr:cNvPr id="134" name="直線コネクタ 133"/>
        <xdr:cNvCxnSpPr/>
      </xdr:nvCxnSpPr>
      <xdr:spPr>
        <a:xfrm>
          <a:off x="13004800" y="2380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67056</xdr:rowOff>
    </xdr:from>
    <xdr:to>
      <xdr:col>82</xdr:col>
      <xdr:colOff>158750</xdr:colOff>
      <xdr:row>14</xdr:row>
      <xdr:rowOff>168656</xdr:rowOff>
    </xdr:to>
    <xdr:sp macro="" textlink="">
      <xdr:nvSpPr>
        <xdr:cNvPr id="144" name="楕円 143"/>
        <xdr:cNvSpPr/>
      </xdr:nvSpPr>
      <xdr:spPr>
        <a:xfrm>
          <a:off x="164592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83583</xdr:rowOff>
    </xdr:from>
    <xdr:ext cx="762000" cy="259045"/>
    <xdr:sp macro="" textlink="">
      <xdr:nvSpPr>
        <xdr:cNvPr id="145" name="物件費該当値テキスト"/>
        <xdr:cNvSpPr txBox="1"/>
      </xdr:nvSpPr>
      <xdr:spPr>
        <a:xfrm>
          <a:off x="16598900" y="231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6" name="楕円 145"/>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7" name="テキスト ボックス 146"/>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165354</xdr:rowOff>
    </xdr:from>
    <xdr:to>
      <xdr:col>74</xdr:col>
      <xdr:colOff>31750</xdr:colOff>
      <xdr:row>14</xdr:row>
      <xdr:rowOff>95504</xdr:rowOff>
    </xdr:to>
    <xdr:sp macro="" textlink="">
      <xdr:nvSpPr>
        <xdr:cNvPr id="148" name="楕円 147"/>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49" name="テキスト ボックス 148"/>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137922</xdr:rowOff>
    </xdr:from>
    <xdr:to>
      <xdr:col>69</xdr:col>
      <xdr:colOff>142875</xdr:colOff>
      <xdr:row>14</xdr:row>
      <xdr:rowOff>68072</xdr:rowOff>
    </xdr:to>
    <xdr:sp macro="" textlink="">
      <xdr:nvSpPr>
        <xdr:cNvPr id="150" name="楕円 149"/>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51" name="テキスト ボックス 150"/>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前年度に続き、児童福祉費等が増加していることが経常収支比率に占める扶助費の割合が大きくなっている主な要因となっている。類似団体と比べて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％高い比率となっていることから、資格審査等の適正化に努める。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104140</xdr:rowOff>
    </xdr:to>
    <xdr:cxnSp macro="">
      <xdr:nvCxnSpPr>
        <xdr:cNvPr id="186" name="直線コネクタ 185"/>
        <xdr:cNvCxnSpPr/>
      </xdr:nvCxnSpPr>
      <xdr:spPr>
        <a:xfrm>
          <a:off x="3987800" y="962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27940</xdr:rowOff>
    </xdr:to>
    <xdr:cxnSp macro="">
      <xdr:nvCxnSpPr>
        <xdr:cNvPr id="189" name="直線コネクタ 188"/>
        <xdr:cNvCxnSpPr/>
      </xdr:nvCxnSpPr>
      <xdr:spPr>
        <a:xfrm>
          <a:off x="3098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146050</xdr:rowOff>
    </xdr:to>
    <xdr:cxnSp macro="">
      <xdr:nvCxnSpPr>
        <xdr:cNvPr id="192" name="直線コネクタ 191"/>
        <xdr:cNvCxnSpPr/>
      </xdr:nvCxnSpPr>
      <xdr:spPr>
        <a:xfrm>
          <a:off x="2209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138430</xdr:rowOff>
    </xdr:to>
    <xdr:cxnSp macro="">
      <xdr:nvCxnSpPr>
        <xdr:cNvPr id="195" name="直線コネクタ 194"/>
        <xdr:cNvCxnSpPr/>
      </xdr:nvCxnSpPr>
      <xdr:spPr>
        <a:xfrm>
          <a:off x="1320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7" name="楕円 206"/>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63517</xdr:rowOff>
    </xdr:from>
    <xdr:ext cx="736600" cy="259045"/>
    <xdr:sp macro="" textlink="">
      <xdr:nvSpPr>
        <xdr:cNvPr id="208" name="テキスト ボックス 207"/>
        <xdr:cNvSpPr txBox="1"/>
      </xdr:nvSpPr>
      <xdr:spPr>
        <a:xfrm>
          <a:off x="3606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0" name="テキスト ボックス 20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2" name="テキスト ボックス 211"/>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介護保険特別会計、下水道特別会計等各事業会計への繰出金の増等が主な要因である。今後も保険料の適正化や料金の健全化を図ること等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57</xdr:row>
      <xdr:rowOff>115570</xdr:rowOff>
    </xdr:to>
    <xdr:cxnSp macro="">
      <xdr:nvCxnSpPr>
        <xdr:cNvPr id="249" name="直線コネクタ 248"/>
        <xdr:cNvCxnSpPr/>
      </xdr:nvCxnSpPr>
      <xdr:spPr>
        <a:xfrm flipV="1">
          <a:off x="15671800" y="98490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122101</xdr:rowOff>
    </xdr:to>
    <xdr:cxnSp macro="">
      <xdr:nvCxnSpPr>
        <xdr:cNvPr id="252" name="直線コネクタ 251"/>
        <xdr:cNvCxnSpPr/>
      </xdr:nvCxnSpPr>
      <xdr:spPr>
        <a:xfrm flipV="1">
          <a:off x="14782800" y="9888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109038</xdr:rowOff>
    </xdr:from>
    <xdr:to>
      <xdr:col>73</xdr:col>
      <xdr:colOff>180975</xdr:colOff>
      <xdr:row>57</xdr:row>
      <xdr:rowOff>122101</xdr:rowOff>
    </xdr:to>
    <xdr:cxnSp macro="">
      <xdr:nvCxnSpPr>
        <xdr:cNvPr id="255" name="直線コネクタ 254"/>
        <xdr:cNvCxnSpPr/>
      </xdr:nvCxnSpPr>
      <xdr:spPr>
        <a:xfrm>
          <a:off x="13893800" y="9881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109038</xdr:rowOff>
    </xdr:to>
    <xdr:cxnSp macro="">
      <xdr:nvCxnSpPr>
        <xdr:cNvPr id="258" name="直線コネクタ 257"/>
        <xdr:cNvCxnSpPr/>
      </xdr:nvCxnSpPr>
      <xdr:spPr>
        <a:xfrm>
          <a:off x="13004800" y="98294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25581</xdr:rowOff>
    </xdr:from>
    <xdr:to>
      <xdr:col>82</xdr:col>
      <xdr:colOff>158750</xdr:colOff>
      <xdr:row>57</xdr:row>
      <xdr:rowOff>127181</xdr:rowOff>
    </xdr:to>
    <xdr:sp macro="" textlink="">
      <xdr:nvSpPr>
        <xdr:cNvPr id="268" name="楕円 267"/>
        <xdr:cNvSpPr/>
      </xdr:nvSpPr>
      <xdr:spPr>
        <a:xfrm>
          <a:off x="164592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169108</xdr:rowOff>
    </xdr:from>
    <xdr:ext cx="762000" cy="259045"/>
    <xdr:sp macro="" textlink="">
      <xdr:nvSpPr>
        <xdr:cNvPr id="269" name="その他該当値テキスト"/>
        <xdr:cNvSpPr txBox="1"/>
      </xdr:nvSpPr>
      <xdr:spPr>
        <a:xfrm>
          <a:off x="16598900" y="97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2" name="楕円 271"/>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157678</xdr:rowOff>
    </xdr:from>
    <xdr:ext cx="762000" cy="259045"/>
    <xdr:sp macro="" textlink="">
      <xdr:nvSpPr>
        <xdr:cNvPr id="273" name="テキスト ボックス 272"/>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74" name="楕円 273"/>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144615</xdr:rowOff>
    </xdr:from>
    <xdr:ext cx="762000" cy="259045"/>
    <xdr:sp macro="" textlink="">
      <xdr:nvSpPr>
        <xdr:cNvPr id="275" name="テキスト ボックス 274"/>
        <xdr:cNvSpPr txBox="1"/>
      </xdr:nvSpPr>
      <xdr:spPr>
        <a:xfrm>
          <a:off x="13512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6" name="楕円 275"/>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7" name="テキスト ボックス 276"/>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前年度に比べて焼却処分場建設に係る一部事務組合負担金の増等により補助費等の額は</a:t>
          </a:r>
          <a:r>
            <a:rPr kumimoji="1" lang="en-US" altLang="ja-JP" sz="1300">
              <a:latin typeface="ＭＳ Ｐゴシック" panose="020B0600070205080204" pitchFamily="50" charset="-128"/>
              <a:ea typeface="ＭＳ Ｐゴシック" panose="020B0600070205080204" pitchFamily="50" charset="-128"/>
            </a:rPr>
            <a:t>1,657,989</a:t>
          </a:r>
          <a:r>
            <a:rPr kumimoji="1" lang="ja-JP" altLang="en-US" sz="1300">
              <a:latin typeface="ＭＳ Ｐゴシック" panose="020B0600070205080204" pitchFamily="50" charset="-128"/>
              <a:ea typeface="ＭＳ Ｐゴシック" panose="020B0600070205080204" pitchFamily="50" charset="-128"/>
            </a:rPr>
            <a:t>千円増加しており、経常一般財源に係る額も</a:t>
          </a:r>
          <a:r>
            <a:rPr kumimoji="1" lang="en-US" altLang="ja-JP" sz="1300">
              <a:latin typeface="ＭＳ Ｐゴシック" panose="020B0600070205080204" pitchFamily="50" charset="-128"/>
              <a:ea typeface="ＭＳ Ｐゴシック" panose="020B0600070205080204" pitchFamily="50" charset="-128"/>
            </a:rPr>
            <a:t>135,892</a:t>
          </a:r>
          <a:r>
            <a:rPr kumimoji="1" lang="ja-JP" altLang="en-US" sz="1300">
              <a:latin typeface="ＭＳ Ｐゴシック" panose="020B0600070205080204" pitchFamily="50" charset="-128"/>
              <a:ea typeface="ＭＳ Ｐゴシック" panose="020B0600070205080204" pitchFamily="50" charset="-128"/>
            </a:rPr>
            <a:t>千円増加し、前年度比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％の増となっている。補助費等に係る経常収支比率は類似団体平均を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％下回っているが、今後も補助費等を総点検し、更なる補助費の抑制に努める。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129286</xdr:rowOff>
    </xdr:to>
    <xdr:cxnSp macro="">
      <xdr:nvCxnSpPr>
        <xdr:cNvPr id="307" name="直線コネクタ 306"/>
        <xdr:cNvCxnSpPr/>
      </xdr:nvCxnSpPr>
      <xdr:spPr>
        <a:xfrm>
          <a:off x="15671800" y="60888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88138</xdr:rowOff>
    </xdr:to>
    <xdr:cxnSp macro="">
      <xdr:nvCxnSpPr>
        <xdr:cNvPr id="310" name="直線コネクタ 309"/>
        <xdr:cNvCxnSpPr/>
      </xdr:nvCxnSpPr>
      <xdr:spPr>
        <a:xfrm>
          <a:off x="14782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92710</xdr:rowOff>
    </xdr:to>
    <xdr:cxnSp macro="">
      <xdr:nvCxnSpPr>
        <xdr:cNvPr id="313" name="直線コネクタ 312"/>
        <xdr:cNvCxnSpPr/>
      </xdr:nvCxnSpPr>
      <xdr:spPr>
        <a:xfrm flipV="1">
          <a:off x="13893800" y="6079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120142</xdr:rowOff>
    </xdr:to>
    <xdr:cxnSp macro="">
      <xdr:nvCxnSpPr>
        <xdr:cNvPr id="316" name="直線コネクタ 315"/>
        <xdr:cNvCxnSpPr/>
      </xdr:nvCxnSpPr>
      <xdr:spPr>
        <a:xfrm flipV="1">
          <a:off x="13004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6" name="楕円 325"/>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7"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8" name="楕円 327"/>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9" name="テキスト ボックス 328"/>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0" name="楕円 329"/>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1" name="テキスト ボックス 330"/>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2" name="楕円 33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3" name="テキスト ボックス 33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4" name="楕円 333"/>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5" name="テキスト ボックス 334"/>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新庁舎建設事業等の大型の整備事業が集中したことにより、公債費の経常収支比率は平成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年から上昇傾向にあったが、既発債の償還完了等により前年度より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％の減となっている。今後、新支所庁舎建設事業等で公債費は増加していく見込みであるため、事業の取捨選択を徹底していくことで地方債の新規発行を伴う普通建設事業を抑制する。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97608</xdr:rowOff>
    </xdr:from>
    <xdr:to>
      <xdr:col>24</xdr:col>
      <xdr:colOff>25400</xdr:colOff>
      <xdr:row>76</xdr:row>
      <xdr:rowOff>149861</xdr:rowOff>
    </xdr:to>
    <xdr:cxnSp macro="">
      <xdr:nvCxnSpPr>
        <xdr:cNvPr id="370" name="直線コネクタ 369"/>
        <xdr:cNvCxnSpPr/>
      </xdr:nvCxnSpPr>
      <xdr:spPr>
        <a:xfrm flipV="1">
          <a:off x="3987800" y="1312780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162923</xdr:rowOff>
    </xdr:to>
    <xdr:cxnSp macro="">
      <xdr:nvCxnSpPr>
        <xdr:cNvPr id="373" name="直線コネクタ 372"/>
        <xdr:cNvCxnSpPr/>
      </xdr:nvCxnSpPr>
      <xdr:spPr>
        <a:xfrm flipV="1">
          <a:off x="3098800" y="131800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162923</xdr:rowOff>
    </xdr:to>
    <xdr:cxnSp macro="">
      <xdr:nvCxnSpPr>
        <xdr:cNvPr id="376" name="直線コネクタ 375"/>
        <xdr:cNvCxnSpPr/>
      </xdr:nvCxnSpPr>
      <xdr:spPr>
        <a:xfrm>
          <a:off x="2209800" y="13153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123734</xdr:rowOff>
    </xdr:to>
    <xdr:cxnSp macro="">
      <xdr:nvCxnSpPr>
        <xdr:cNvPr id="379" name="直線コネクタ 378"/>
        <xdr:cNvCxnSpPr/>
      </xdr:nvCxnSpPr>
      <xdr:spPr>
        <a:xfrm>
          <a:off x="1320800" y="130559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46808</xdr:rowOff>
    </xdr:from>
    <xdr:to>
      <xdr:col>24</xdr:col>
      <xdr:colOff>76200</xdr:colOff>
      <xdr:row>76</xdr:row>
      <xdr:rowOff>148408</xdr:rowOff>
    </xdr:to>
    <xdr:sp macro="" textlink="">
      <xdr:nvSpPr>
        <xdr:cNvPr id="389" name="楕円 388"/>
        <xdr:cNvSpPr/>
      </xdr:nvSpPr>
      <xdr:spPr>
        <a:xfrm>
          <a:off x="4775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63336</xdr:rowOff>
    </xdr:from>
    <xdr:ext cx="762000" cy="259045"/>
    <xdr:sp macro="" textlink="">
      <xdr:nvSpPr>
        <xdr:cNvPr id="390" name="公債費該当値テキスト"/>
        <xdr:cNvSpPr txBox="1"/>
      </xdr:nvSpPr>
      <xdr:spPr>
        <a:xfrm>
          <a:off x="4914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1" name="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393" name="楕円 392"/>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394" name="テキスト ボックス 393"/>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5" name="楕円 394"/>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396" name="テキスト ボックス 395"/>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146413</xdr:rowOff>
    </xdr:from>
    <xdr:to>
      <xdr:col>6</xdr:col>
      <xdr:colOff>171450</xdr:colOff>
      <xdr:row>76</xdr:row>
      <xdr:rowOff>76563</xdr:rowOff>
    </xdr:to>
    <xdr:sp macro="" textlink="">
      <xdr:nvSpPr>
        <xdr:cNvPr id="397" name="楕円 396"/>
        <xdr:cNvSpPr/>
      </xdr:nvSpPr>
      <xdr:spPr>
        <a:xfrm>
          <a:off x="1270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86740</xdr:rowOff>
    </xdr:from>
    <xdr:ext cx="762000" cy="259045"/>
    <xdr:sp macro="" textlink="">
      <xdr:nvSpPr>
        <xdr:cNvPr id="398" name="テキスト ボックス 397"/>
        <xdr:cNvSpPr txBox="1"/>
      </xdr:nvSpPr>
      <xdr:spPr>
        <a:xfrm>
          <a:off x="939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％の増となっており、類似団体平均を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％上回っている状態である。主な要因としては、人件費や扶助費、特別会計への繰出金が、類似団体と比較して高いこと等が挙げられる。</a:t>
          </a:r>
        </a:p>
        <a:p>
          <a:r>
            <a:rPr kumimoji="1" lang="ja-JP" altLang="en-US" sz="1300">
              <a:latin typeface="ＭＳ Ｐゴシック" panose="020B0600070205080204" pitchFamily="50" charset="-128"/>
              <a:ea typeface="ＭＳ Ｐゴシック" panose="020B0600070205080204" pitchFamily="50" charset="-128"/>
            </a:rPr>
            <a:t>　これまで以上に人件費抑制施策や公共施設マネジメント計画に基づいた公共施設の適正配置・有効活用を検討すること等を通じて、経費削減に努める。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108713</xdr:rowOff>
    </xdr:to>
    <xdr:cxnSp macro="">
      <xdr:nvCxnSpPr>
        <xdr:cNvPr id="429" name="直線コネクタ 428"/>
        <xdr:cNvCxnSpPr/>
      </xdr:nvCxnSpPr>
      <xdr:spPr>
        <a:xfrm>
          <a:off x="15671800" y="134040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30987</xdr:rowOff>
    </xdr:to>
    <xdr:cxnSp macro="">
      <xdr:nvCxnSpPr>
        <xdr:cNvPr id="432" name="直線コネクタ 431"/>
        <xdr:cNvCxnSpPr/>
      </xdr:nvCxnSpPr>
      <xdr:spPr>
        <a:xfrm>
          <a:off x="14782800" y="133217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120142</xdr:rowOff>
    </xdr:to>
    <xdr:cxnSp macro="">
      <xdr:nvCxnSpPr>
        <xdr:cNvPr id="435" name="直線コネクタ 434"/>
        <xdr:cNvCxnSpPr/>
      </xdr:nvCxnSpPr>
      <xdr:spPr>
        <a:xfrm>
          <a:off x="13893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88137</xdr:rowOff>
    </xdr:to>
    <xdr:cxnSp macro="">
      <xdr:nvCxnSpPr>
        <xdr:cNvPr id="438" name="直線コネクタ 437"/>
        <xdr:cNvCxnSpPr/>
      </xdr:nvCxnSpPr>
      <xdr:spPr>
        <a:xfrm>
          <a:off x="13004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8" name="楕円 447"/>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9"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0" name="楕円 449"/>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1" name="テキスト ボックス 450"/>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2" name="楕円 451"/>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3" name="テキスト ボックス 452"/>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4" name="楕円 453"/>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5" name="テキスト ボックス 45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6" name="楕円 455"/>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7" name="テキスト ボックス 45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63836</xdr:rowOff>
    </xdr:from>
    <xdr:to>
      <xdr:col>29</xdr:col>
      <xdr:colOff>127000</xdr:colOff>
      <xdr:row>15</xdr:row>
      <xdr:rowOff>109899</xdr:rowOff>
    </xdr:to>
    <xdr:cxnSp macro="">
      <xdr:nvCxnSpPr>
        <xdr:cNvPr id="52" name="直線コネクタ 51"/>
        <xdr:cNvCxnSpPr/>
      </xdr:nvCxnSpPr>
      <xdr:spPr bwMode="auto">
        <a:xfrm flipV="1">
          <a:off x="5003800" y="2683211"/>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109899</xdr:rowOff>
    </xdr:from>
    <xdr:to>
      <xdr:col>26</xdr:col>
      <xdr:colOff>50800</xdr:colOff>
      <xdr:row>15</xdr:row>
      <xdr:rowOff>132661</xdr:rowOff>
    </xdr:to>
    <xdr:cxnSp macro="">
      <xdr:nvCxnSpPr>
        <xdr:cNvPr id="55" name="直線コネクタ 54"/>
        <xdr:cNvCxnSpPr/>
      </xdr:nvCxnSpPr>
      <xdr:spPr bwMode="auto">
        <a:xfrm flipV="1">
          <a:off x="4305300" y="2729274"/>
          <a:ext cx="6985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129052</xdr:rowOff>
    </xdr:from>
    <xdr:to>
      <xdr:col>22</xdr:col>
      <xdr:colOff>114300</xdr:colOff>
      <xdr:row>15</xdr:row>
      <xdr:rowOff>132661</xdr:rowOff>
    </xdr:to>
    <xdr:cxnSp macro="">
      <xdr:nvCxnSpPr>
        <xdr:cNvPr id="58" name="直線コネクタ 57"/>
        <xdr:cNvCxnSpPr/>
      </xdr:nvCxnSpPr>
      <xdr:spPr bwMode="auto">
        <a:xfrm>
          <a:off x="3606800" y="2748427"/>
          <a:ext cx="698500" cy="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96574</xdr:rowOff>
    </xdr:from>
    <xdr:to>
      <xdr:col>18</xdr:col>
      <xdr:colOff>177800</xdr:colOff>
      <xdr:row>15</xdr:row>
      <xdr:rowOff>129052</xdr:rowOff>
    </xdr:to>
    <xdr:cxnSp macro="">
      <xdr:nvCxnSpPr>
        <xdr:cNvPr id="61" name="直線コネクタ 60"/>
        <xdr:cNvCxnSpPr/>
      </xdr:nvCxnSpPr>
      <xdr:spPr bwMode="auto">
        <a:xfrm>
          <a:off x="2908300" y="2715949"/>
          <a:ext cx="6985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13036</xdr:rowOff>
    </xdr:from>
    <xdr:to>
      <xdr:col>29</xdr:col>
      <xdr:colOff>177800</xdr:colOff>
      <xdr:row>15</xdr:row>
      <xdr:rowOff>114636</xdr:rowOff>
    </xdr:to>
    <xdr:sp macro="" textlink="">
      <xdr:nvSpPr>
        <xdr:cNvPr id="71" name="楕円 70"/>
        <xdr:cNvSpPr/>
      </xdr:nvSpPr>
      <xdr:spPr bwMode="auto">
        <a:xfrm>
          <a:off x="5600700" y="263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29563</xdr:rowOff>
    </xdr:from>
    <xdr:ext cx="762000" cy="259045"/>
    <xdr:sp macro="" textlink="">
      <xdr:nvSpPr>
        <xdr:cNvPr id="72" name="人口1人当たり決算額の推移該当値テキスト130"/>
        <xdr:cNvSpPr txBox="1"/>
      </xdr:nvSpPr>
      <xdr:spPr>
        <a:xfrm>
          <a:off x="5740400" y="247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59099</xdr:rowOff>
    </xdr:from>
    <xdr:to>
      <xdr:col>26</xdr:col>
      <xdr:colOff>101600</xdr:colOff>
      <xdr:row>15</xdr:row>
      <xdr:rowOff>160699</xdr:rowOff>
    </xdr:to>
    <xdr:sp macro="" textlink="">
      <xdr:nvSpPr>
        <xdr:cNvPr id="73" name="楕円 72"/>
        <xdr:cNvSpPr/>
      </xdr:nvSpPr>
      <xdr:spPr bwMode="auto">
        <a:xfrm>
          <a:off x="4953000" y="267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170876</xdr:rowOff>
    </xdr:from>
    <xdr:ext cx="736600" cy="259045"/>
    <xdr:sp macro="" textlink="">
      <xdr:nvSpPr>
        <xdr:cNvPr id="74" name="テキスト ボックス 73"/>
        <xdr:cNvSpPr txBox="1"/>
      </xdr:nvSpPr>
      <xdr:spPr>
        <a:xfrm>
          <a:off x="4622800" y="244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81861</xdr:rowOff>
    </xdr:from>
    <xdr:to>
      <xdr:col>22</xdr:col>
      <xdr:colOff>165100</xdr:colOff>
      <xdr:row>16</xdr:row>
      <xdr:rowOff>12011</xdr:rowOff>
    </xdr:to>
    <xdr:sp macro="" textlink="">
      <xdr:nvSpPr>
        <xdr:cNvPr id="75" name="楕円 74"/>
        <xdr:cNvSpPr/>
      </xdr:nvSpPr>
      <xdr:spPr bwMode="auto">
        <a:xfrm>
          <a:off x="4254500" y="270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22188</xdr:rowOff>
    </xdr:from>
    <xdr:ext cx="762000" cy="259045"/>
    <xdr:sp macro="" textlink="">
      <xdr:nvSpPr>
        <xdr:cNvPr id="76" name="テキスト ボックス 75"/>
        <xdr:cNvSpPr txBox="1"/>
      </xdr:nvSpPr>
      <xdr:spPr>
        <a:xfrm>
          <a:off x="3924300" y="24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78252</xdr:rowOff>
    </xdr:from>
    <xdr:to>
      <xdr:col>19</xdr:col>
      <xdr:colOff>38100</xdr:colOff>
      <xdr:row>16</xdr:row>
      <xdr:rowOff>8402</xdr:rowOff>
    </xdr:to>
    <xdr:sp macro="" textlink="">
      <xdr:nvSpPr>
        <xdr:cNvPr id="77" name="楕円 76"/>
        <xdr:cNvSpPr/>
      </xdr:nvSpPr>
      <xdr:spPr bwMode="auto">
        <a:xfrm>
          <a:off x="3556000" y="26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18579</xdr:rowOff>
    </xdr:from>
    <xdr:ext cx="762000" cy="259045"/>
    <xdr:sp macro="" textlink="">
      <xdr:nvSpPr>
        <xdr:cNvPr id="78" name="テキスト ボックス 77"/>
        <xdr:cNvSpPr txBox="1"/>
      </xdr:nvSpPr>
      <xdr:spPr>
        <a:xfrm>
          <a:off x="3225800" y="246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45774</xdr:rowOff>
    </xdr:from>
    <xdr:to>
      <xdr:col>15</xdr:col>
      <xdr:colOff>101600</xdr:colOff>
      <xdr:row>15</xdr:row>
      <xdr:rowOff>147374</xdr:rowOff>
    </xdr:to>
    <xdr:sp macro="" textlink="">
      <xdr:nvSpPr>
        <xdr:cNvPr id="79" name="楕円 78"/>
        <xdr:cNvSpPr/>
      </xdr:nvSpPr>
      <xdr:spPr bwMode="auto">
        <a:xfrm>
          <a:off x="2857500" y="266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157551</xdr:rowOff>
    </xdr:from>
    <xdr:ext cx="762000" cy="259045"/>
    <xdr:sp macro="" textlink="">
      <xdr:nvSpPr>
        <xdr:cNvPr id="80" name="テキスト ボックス 79"/>
        <xdr:cNvSpPr txBox="1"/>
      </xdr:nvSpPr>
      <xdr:spPr>
        <a:xfrm>
          <a:off x="2527300" y="243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70673</xdr:rowOff>
    </xdr:from>
    <xdr:to>
      <xdr:col>29</xdr:col>
      <xdr:colOff>127000</xdr:colOff>
      <xdr:row>36</xdr:row>
      <xdr:rowOff>72434</xdr:rowOff>
    </xdr:to>
    <xdr:cxnSp macro="">
      <xdr:nvCxnSpPr>
        <xdr:cNvPr id="112" name="直線コネクタ 111"/>
        <xdr:cNvCxnSpPr/>
      </xdr:nvCxnSpPr>
      <xdr:spPr bwMode="auto">
        <a:xfrm flipV="1">
          <a:off x="5003800" y="7023923"/>
          <a:ext cx="647700" cy="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55450</xdr:rowOff>
    </xdr:from>
    <xdr:ext cx="762000" cy="259045"/>
    <xdr:sp macro="" textlink="">
      <xdr:nvSpPr>
        <xdr:cNvPr id="113" name="人口1人当たり決算額の推移平均値テキスト445"/>
        <xdr:cNvSpPr txBox="1"/>
      </xdr:nvSpPr>
      <xdr:spPr>
        <a:xfrm>
          <a:off x="5740400" y="700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30622</xdr:rowOff>
    </xdr:from>
    <xdr:to>
      <xdr:col>26</xdr:col>
      <xdr:colOff>50800</xdr:colOff>
      <xdr:row>36</xdr:row>
      <xdr:rowOff>72434</xdr:rowOff>
    </xdr:to>
    <xdr:cxnSp macro="">
      <xdr:nvCxnSpPr>
        <xdr:cNvPr id="115" name="直線コネクタ 114"/>
        <xdr:cNvCxnSpPr/>
      </xdr:nvCxnSpPr>
      <xdr:spPr bwMode="auto">
        <a:xfrm>
          <a:off x="4305300" y="6983872"/>
          <a:ext cx="698500" cy="4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30622</xdr:rowOff>
    </xdr:from>
    <xdr:to>
      <xdr:col>22</xdr:col>
      <xdr:colOff>114300</xdr:colOff>
      <xdr:row>36</xdr:row>
      <xdr:rowOff>50671</xdr:rowOff>
    </xdr:to>
    <xdr:cxnSp macro="">
      <xdr:nvCxnSpPr>
        <xdr:cNvPr id="118" name="直線コネクタ 117"/>
        <xdr:cNvCxnSpPr/>
      </xdr:nvCxnSpPr>
      <xdr:spPr bwMode="auto">
        <a:xfrm flipV="1">
          <a:off x="3606800" y="6983872"/>
          <a:ext cx="698500" cy="20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50671</xdr:rowOff>
    </xdr:from>
    <xdr:to>
      <xdr:col>18</xdr:col>
      <xdr:colOff>177800</xdr:colOff>
      <xdr:row>36</xdr:row>
      <xdr:rowOff>136716</xdr:rowOff>
    </xdr:to>
    <xdr:cxnSp macro="">
      <xdr:nvCxnSpPr>
        <xdr:cNvPr id="121" name="直線コネクタ 120"/>
        <xdr:cNvCxnSpPr/>
      </xdr:nvCxnSpPr>
      <xdr:spPr bwMode="auto">
        <a:xfrm flipV="1">
          <a:off x="2908300" y="7003921"/>
          <a:ext cx="698500" cy="8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19873</xdr:rowOff>
    </xdr:from>
    <xdr:to>
      <xdr:col>29</xdr:col>
      <xdr:colOff>177800</xdr:colOff>
      <xdr:row>36</xdr:row>
      <xdr:rowOff>121473</xdr:rowOff>
    </xdr:to>
    <xdr:sp macro="" textlink="">
      <xdr:nvSpPr>
        <xdr:cNvPr id="131" name="楕円 130"/>
        <xdr:cNvSpPr/>
      </xdr:nvSpPr>
      <xdr:spPr bwMode="auto">
        <a:xfrm>
          <a:off x="5600700" y="697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207850</xdr:rowOff>
    </xdr:from>
    <xdr:ext cx="762000" cy="259045"/>
    <xdr:sp macro="" textlink="">
      <xdr:nvSpPr>
        <xdr:cNvPr id="132" name="人口1人当たり決算額の推移該当値テキスト445"/>
        <xdr:cNvSpPr txBox="1"/>
      </xdr:nvSpPr>
      <xdr:spPr>
        <a:xfrm>
          <a:off x="5740400" y="68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21634</xdr:rowOff>
    </xdr:from>
    <xdr:to>
      <xdr:col>26</xdr:col>
      <xdr:colOff>101600</xdr:colOff>
      <xdr:row>36</xdr:row>
      <xdr:rowOff>123234</xdr:rowOff>
    </xdr:to>
    <xdr:sp macro="" textlink="">
      <xdr:nvSpPr>
        <xdr:cNvPr id="133" name="楕円 132"/>
        <xdr:cNvSpPr/>
      </xdr:nvSpPr>
      <xdr:spPr bwMode="auto">
        <a:xfrm>
          <a:off x="4953000" y="697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133411</xdr:rowOff>
    </xdr:from>
    <xdr:ext cx="736600" cy="259045"/>
    <xdr:sp macro="" textlink="">
      <xdr:nvSpPr>
        <xdr:cNvPr id="134" name="テキスト ボックス 133"/>
        <xdr:cNvSpPr txBox="1"/>
      </xdr:nvSpPr>
      <xdr:spPr>
        <a:xfrm>
          <a:off x="4622800" y="674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322722</xdr:rowOff>
    </xdr:from>
    <xdr:to>
      <xdr:col>22</xdr:col>
      <xdr:colOff>165100</xdr:colOff>
      <xdr:row>36</xdr:row>
      <xdr:rowOff>81422</xdr:rowOff>
    </xdr:to>
    <xdr:sp macro="" textlink="">
      <xdr:nvSpPr>
        <xdr:cNvPr id="135" name="楕円 134"/>
        <xdr:cNvSpPr/>
      </xdr:nvSpPr>
      <xdr:spPr bwMode="auto">
        <a:xfrm>
          <a:off x="4254500" y="69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91599</xdr:rowOff>
    </xdr:from>
    <xdr:ext cx="762000" cy="259045"/>
    <xdr:sp macro="" textlink="">
      <xdr:nvSpPr>
        <xdr:cNvPr id="136" name="テキスト ボックス 135"/>
        <xdr:cNvSpPr txBox="1"/>
      </xdr:nvSpPr>
      <xdr:spPr>
        <a:xfrm>
          <a:off x="3924300" y="67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342771</xdr:rowOff>
    </xdr:from>
    <xdr:to>
      <xdr:col>19</xdr:col>
      <xdr:colOff>38100</xdr:colOff>
      <xdr:row>36</xdr:row>
      <xdr:rowOff>101471</xdr:rowOff>
    </xdr:to>
    <xdr:sp macro="" textlink="">
      <xdr:nvSpPr>
        <xdr:cNvPr id="137" name="楕円 136"/>
        <xdr:cNvSpPr/>
      </xdr:nvSpPr>
      <xdr:spPr bwMode="auto">
        <a:xfrm>
          <a:off x="3556000" y="695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111648</xdr:rowOff>
    </xdr:from>
    <xdr:ext cx="762000" cy="259045"/>
    <xdr:sp macro="" textlink="">
      <xdr:nvSpPr>
        <xdr:cNvPr id="138" name="テキスト ボックス 137"/>
        <xdr:cNvSpPr txBox="1"/>
      </xdr:nvSpPr>
      <xdr:spPr>
        <a:xfrm>
          <a:off x="3225800" y="672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85916</xdr:rowOff>
    </xdr:from>
    <xdr:to>
      <xdr:col>15</xdr:col>
      <xdr:colOff>101600</xdr:colOff>
      <xdr:row>37</xdr:row>
      <xdr:rowOff>16066</xdr:rowOff>
    </xdr:to>
    <xdr:sp macro="" textlink="">
      <xdr:nvSpPr>
        <xdr:cNvPr id="139" name="楕円 138"/>
        <xdr:cNvSpPr/>
      </xdr:nvSpPr>
      <xdr:spPr bwMode="auto">
        <a:xfrm>
          <a:off x="28575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xdr:rowOff>
    </xdr:from>
    <xdr:ext cx="762000" cy="259045"/>
    <xdr:sp macro="" textlink="">
      <xdr:nvSpPr>
        <xdr:cNvPr id="140" name="テキスト ボックス 139"/>
        <xdr:cNvSpPr txBox="1"/>
      </xdr:nvSpPr>
      <xdr:spPr>
        <a:xfrm>
          <a:off x="2527300" y="71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53,449
52,693
329.98
30,363,496
29,372,898
714,504
15,708,167
24,118,476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2181</xdr:rowOff>
    </xdr:from>
    <xdr:to>
      <xdr:col>24</xdr:col>
      <xdr:colOff>63500</xdr:colOff>
      <xdr:row>35</xdr:row>
      <xdr:rowOff>19963</xdr:rowOff>
    </xdr:to>
    <xdr:cxnSp macro="">
      <xdr:nvCxnSpPr>
        <xdr:cNvPr id="63" name="直線コネクタ 62"/>
        <xdr:cNvCxnSpPr/>
      </xdr:nvCxnSpPr>
      <xdr:spPr>
        <a:xfrm flipV="1">
          <a:off x="3797300" y="6002931"/>
          <a:ext cx="8382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19963</xdr:rowOff>
    </xdr:from>
    <xdr:to>
      <xdr:col>19</xdr:col>
      <xdr:colOff>177800</xdr:colOff>
      <xdr:row>35</xdr:row>
      <xdr:rowOff>41353</xdr:rowOff>
    </xdr:to>
    <xdr:cxnSp macro="">
      <xdr:nvCxnSpPr>
        <xdr:cNvPr id="66" name="直線コネクタ 65"/>
        <xdr:cNvCxnSpPr/>
      </xdr:nvCxnSpPr>
      <xdr:spPr>
        <a:xfrm flipV="1">
          <a:off x="2908300" y="6020713"/>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41353</xdr:rowOff>
    </xdr:from>
    <xdr:to>
      <xdr:col>15</xdr:col>
      <xdr:colOff>50800</xdr:colOff>
      <xdr:row>35</xdr:row>
      <xdr:rowOff>51967</xdr:rowOff>
    </xdr:to>
    <xdr:cxnSp macro="">
      <xdr:nvCxnSpPr>
        <xdr:cNvPr id="69" name="直線コネクタ 68"/>
        <xdr:cNvCxnSpPr/>
      </xdr:nvCxnSpPr>
      <xdr:spPr>
        <a:xfrm flipV="1">
          <a:off x="2019300" y="604210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136826</xdr:rowOff>
    </xdr:from>
    <xdr:to>
      <xdr:col>10</xdr:col>
      <xdr:colOff>114300</xdr:colOff>
      <xdr:row>35</xdr:row>
      <xdr:rowOff>51967</xdr:rowOff>
    </xdr:to>
    <xdr:cxnSp macro="">
      <xdr:nvCxnSpPr>
        <xdr:cNvPr id="72" name="直線コネクタ 71"/>
        <xdr:cNvCxnSpPr/>
      </xdr:nvCxnSpPr>
      <xdr:spPr>
        <a:xfrm>
          <a:off x="1130300" y="5966126"/>
          <a:ext cx="889000" cy="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122831</xdr:rowOff>
    </xdr:from>
    <xdr:to>
      <xdr:col>24</xdr:col>
      <xdr:colOff>114300</xdr:colOff>
      <xdr:row>35</xdr:row>
      <xdr:rowOff>52981</xdr:rowOff>
    </xdr:to>
    <xdr:sp macro="" textlink="">
      <xdr:nvSpPr>
        <xdr:cNvPr id="82" name="楕円 81"/>
        <xdr:cNvSpPr/>
      </xdr:nvSpPr>
      <xdr:spPr>
        <a:xfrm>
          <a:off x="4584700" y="59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145708</xdr:rowOff>
    </xdr:from>
    <xdr:ext cx="534377" cy="259045"/>
    <xdr:sp macro="" textlink="">
      <xdr:nvSpPr>
        <xdr:cNvPr id="83" name="人件費該当値テキスト"/>
        <xdr:cNvSpPr txBox="1"/>
      </xdr:nvSpPr>
      <xdr:spPr>
        <a:xfrm>
          <a:off x="4686300" y="58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140613</xdr:rowOff>
    </xdr:from>
    <xdr:to>
      <xdr:col>20</xdr:col>
      <xdr:colOff>38100</xdr:colOff>
      <xdr:row>35</xdr:row>
      <xdr:rowOff>70763</xdr:rowOff>
    </xdr:to>
    <xdr:sp macro="" textlink="">
      <xdr:nvSpPr>
        <xdr:cNvPr id="84" name="楕円 83"/>
        <xdr:cNvSpPr/>
      </xdr:nvSpPr>
      <xdr:spPr>
        <a:xfrm>
          <a:off x="3746500" y="59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87290</xdr:rowOff>
    </xdr:from>
    <xdr:ext cx="534377" cy="259045"/>
    <xdr:sp macro="" textlink="">
      <xdr:nvSpPr>
        <xdr:cNvPr id="85" name="テキスト ボックス 84"/>
        <xdr:cNvSpPr txBox="1"/>
      </xdr:nvSpPr>
      <xdr:spPr>
        <a:xfrm>
          <a:off x="3530111" y="57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162003</xdr:rowOff>
    </xdr:from>
    <xdr:to>
      <xdr:col>15</xdr:col>
      <xdr:colOff>101600</xdr:colOff>
      <xdr:row>35</xdr:row>
      <xdr:rowOff>92153</xdr:rowOff>
    </xdr:to>
    <xdr:sp macro="" textlink="">
      <xdr:nvSpPr>
        <xdr:cNvPr id="86" name="楕円 85"/>
        <xdr:cNvSpPr/>
      </xdr:nvSpPr>
      <xdr:spPr>
        <a:xfrm>
          <a:off x="2857500" y="59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108680</xdr:rowOff>
    </xdr:from>
    <xdr:ext cx="534377" cy="259045"/>
    <xdr:sp macro="" textlink="">
      <xdr:nvSpPr>
        <xdr:cNvPr id="87" name="テキスト ボックス 86"/>
        <xdr:cNvSpPr txBox="1"/>
      </xdr:nvSpPr>
      <xdr:spPr>
        <a:xfrm>
          <a:off x="2641111" y="576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1167</xdr:rowOff>
    </xdr:from>
    <xdr:to>
      <xdr:col>10</xdr:col>
      <xdr:colOff>165100</xdr:colOff>
      <xdr:row>35</xdr:row>
      <xdr:rowOff>102767</xdr:rowOff>
    </xdr:to>
    <xdr:sp macro="" textlink="">
      <xdr:nvSpPr>
        <xdr:cNvPr id="88" name="楕円 87"/>
        <xdr:cNvSpPr/>
      </xdr:nvSpPr>
      <xdr:spPr>
        <a:xfrm>
          <a:off x="1968500" y="60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119294</xdr:rowOff>
    </xdr:from>
    <xdr:ext cx="534377" cy="259045"/>
    <xdr:sp macro="" textlink="">
      <xdr:nvSpPr>
        <xdr:cNvPr id="89" name="テキスト ボックス 88"/>
        <xdr:cNvSpPr txBox="1"/>
      </xdr:nvSpPr>
      <xdr:spPr>
        <a:xfrm>
          <a:off x="1752111" y="57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86026</xdr:rowOff>
    </xdr:from>
    <xdr:to>
      <xdr:col>6</xdr:col>
      <xdr:colOff>38100</xdr:colOff>
      <xdr:row>35</xdr:row>
      <xdr:rowOff>16176</xdr:rowOff>
    </xdr:to>
    <xdr:sp macro="" textlink="">
      <xdr:nvSpPr>
        <xdr:cNvPr id="90" name="楕円 89"/>
        <xdr:cNvSpPr/>
      </xdr:nvSpPr>
      <xdr:spPr>
        <a:xfrm>
          <a:off x="1079500" y="59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32703</xdr:rowOff>
    </xdr:from>
    <xdr:ext cx="534377" cy="259045"/>
    <xdr:sp macro="" textlink="">
      <xdr:nvSpPr>
        <xdr:cNvPr id="91" name="テキスト ボックス 90"/>
        <xdr:cNvSpPr txBox="1"/>
      </xdr:nvSpPr>
      <xdr:spPr>
        <a:xfrm>
          <a:off x="863111" y="56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150363</xdr:rowOff>
    </xdr:from>
    <xdr:to>
      <xdr:col>24</xdr:col>
      <xdr:colOff>63500</xdr:colOff>
      <xdr:row>59</xdr:row>
      <xdr:rowOff>26837</xdr:rowOff>
    </xdr:to>
    <xdr:cxnSp macro="">
      <xdr:nvCxnSpPr>
        <xdr:cNvPr id="123" name="直線コネクタ 122"/>
        <xdr:cNvCxnSpPr/>
      </xdr:nvCxnSpPr>
      <xdr:spPr>
        <a:xfrm flipV="1">
          <a:off x="3797300" y="10094463"/>
          <a:ext cx="8382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26837</xdr:rowOff>
    </xdr:from>
    <xdr:to>
      <xdr:col>19</xdr:col>
      <xdr:colOff>177800</xdr:colOff>
      <xdr:row>59</xdr:row>
      <xdr:rowOff>53208</xdr:rowOff>
    </xdr:to>
    <xdr:cxnSp macro="">
      <xdr:nvCxnSpPr>
        <xdr:cNvPr id="126" name="直線コネクタ 125"/>
        <xdr:cNvCxnSpPr/>
      </xdr:nvCxnSpPr>
      <xdr:spPr>
        <a:xfrm flipV="1">
          <a:off x="2908300" y="10142387"/>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53208</xdr:rowOff>
    </xdr:from>
    <xdr:to>
      <xdr:col>15</xdr:col>
      <xdr:colOff>50800</xdr:colOff>
      <xdr:row>59</xdr:row>
      <xdr:rowOff>60098</xdr:rowOff>
    </xdr:to>
    <xdr:cxnSp macro="">
      <xdr:nvCxnSpPr>
        <xdr:cNvPr id="129" name="直線コネクタ 128"/>
        <xdr:cNvCxnSpPr/>
      </xdr:nvCxnSpPr>
      <xdr:spPr>
        <a:xfrm flipV="1">
          <a:off x="2019300" y="10168758"/>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49648</xdr:rowOff>
    </xdr:from>
    <xdr:to>
      <xdr:col>10</xdr:col>
      <xdr:colOff>114300</xdr:colOff>
      <xdr:row>59</xdr:row>
      <xdr:rowOff>60098</xdr:rowOff>
    </xdr:to>
    <xdr:cxnSp macro="">
      <xdr:nvCxnSpPr>
        <xdr:cNvPr id="132" name="直線コネクタ 131"/>
        <xdr:cNvCxnSpPr/>
      </xdr:nvCxnSpPr>
      <xdr:spPr>
        <a:xfrm>
          <a:off x="1130300" y="1016519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99563</xdr:rowOff>
    </xdr:from>
    <xdr:to>
      <xdr:col>24</xdr:col>
      <xdr:colOff>114300</xdr:colOff>
      <xdr:row>59</xdr:row>
      <xdr:rowOff>29713</xdr:rowOff>
    </xdr:to>
    <xdr:sp macro="" textlink="">
      <xdr:nvSpPr>
        <xdr:cNvPr id="142" name="楕円 141"/>
        <xdr:cNvSpPr/>
      </xdr:nvSpPr>
      <xdr:spPr>
        <a:xfrm>
          <a:off x="4584700" y="10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77990</xdr:rowOff>
    </xdr:from>
    <xdr:ext cx="534377" cy="259045"/>
    <xdr:sp macro="" textlink="">
      <xdr:nvSpPr>
        <xdr:cNvPr id="143" name="物件費該当値テキスト"/>
        <xdr:cNvSpPr txBox="1"/>
      </xdr:nvSpPr>
      <xdr:spPr>
        <a:xfrm>
          <a:off x="4686300" y="100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147487</xdr:rowOff>
    </xdr:from>
    <xdr:to>
      <xdr:col>20</xdr:col>
      <xdr:colOff>38100</xdr:colOff>
      <xdr:row>59</xdr:row>
      <xdr:rowOff>77637</xdr:rowOff>
    </xdr:to>
    <xdr:sp macro="" textlink="">
      <xdr:nvSpPr>
        <xdr:cNvPr id="144" name="楕円 143"/>
        <xdr:cNvSpPr/>
      </xdr:nvSpPr>
      <xdr:spPr>
        <a:xfrm>
          <a:off x="3746500" y="100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68764</xdr:rowOff>
    </xdr:from>
    <xdr:ext cx="534377" cy="259045"/>
    <xdr:sp macro="" textlink="">
      <xdr:nvSpPr>
        <xdr:cNvPr id="145" name="テキスト ボックス 144"/>
        <xdr:cNvSpPr txBox="1"/>
      </xdr:nvSpPr>
      <xdr:spPr>
        <a:xfrm>
          <a:off x="3530111" y="101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2408</xdr:rowOff>
    </xdr:from>
    <xdr:to>
      <xdr:col>15</xdr:col>
      <xdr:colOff>101600</xdr:colOff>
      <xdr:row>59</xdr:row>
      <xdr:rowOff>104008</xdr:rowOff>
    </xdr:to>
    <xdr:sp macro="" textlink="">
      <xdr:nvSpPr>
        <xdr:cNvPr id="146" name="楕円 145"/>
        <xdr:cNvSpPr/>
      </xdr:nvSpPr>
      <xdr:spPr>
        <a:xfrm>
          <a:off x="28575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95135</xdr:rowOff>
    </xdr:from>
    <xdr:ext cx="534377" cy="259045"/>
    <xdr:sp macro="" textlink="">
      <xdr:nvSpPr>
        <xdr:cNvPr id="147" name="テキスト ボックス 146"/>
        <xdr:cNvSpPr txBox="1"/>
      </xdr:nvSpPr>
      <xdr:spPr>
        <a:xfrm>
          <a:off x="2641111" y="102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9298</xdr:rowOff>
    </xdr:from>
    <xdr:to>
      <xdr:col>10</xdr:col>
      <xdr:colOff>165100</xdr:colOff>
      <xdr:row>59</xdr:row>
      <xdr:rowOff>110898</xdr:rowOff>
    </xdr:to>
    <xdr:sp macro="" textlink="">
      <xdr:nvSpPr>
        <xdr:cNvPr id="148" name="楕円 147"/>
        <xdr:cNvSpPr/>
      </xdr:nvSpPr>
      <xdr:spPr>
        <a:xfrm>
          <a:off x="1968500" y="101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102025</xdr:rowOff>
    </xdr:from>
    <xdr:ext cx="534377" cy="259045"/>
    <xdr:sp macro="" textlink="">
      <xdr:nvSpPr>
        <xdr:cNvPr id="149" name="テキスト ボックス 148"/>
        <xdr:cNvSpPr txBox="1"/>
      </xdr:nvSpPr>
      <xdr:spPr>
        <a:xfrm>
          <a:off x="1752111" y="102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170298</xdr:rowOff>
    </xdr:from>
    <xdr:to>
      <xdr:col>6</xdr:col>
      <xdr:colOff>38100</xdr:colOff>
      <xdr:row>59</xdr:row>
      <xdr:rowOff>100448</xdr:rowOff>
    </xdr:to>
    <xdr:sp macro="" textlink="">
      <xdr:nvSpPr>
        <xdr:cNvPr id="150" name="楕円 149"/>
        <xdr:cNvSpPr/>
      </xdr:nvSpPr>
      <xdr:spPr>
        <a:xfrm>
          <a:off x="1079500" y="101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91575</xdr:rowOff>
    </xdr:from>
    <xdr:ext cx="534377" cy="259045"/>
    <xdr:sp macro="" textlink="">
      <xdr:nvSpPr>
        <xdr:cNvPr id="151" name="テキスト ボックス 150"/>
        <xdr:cNvSpPr txBox="1"/>
      </xdr:nvSpPr>
      <xdr:spPr>
        <a:xfrm>
          <a:off x="863111" y="102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165533</xdr:rowOff>
    </xdr:from>
    <xdr:to>
      <xdr:col>24</xdr:col>
      <xdr:colOff>63500</xdr:colOff>
      <xdr:row>78</xdr:row>
      <xdr:rowOff>26817</xdr:rowOff>
    </xdr:to>
    <xdr:cxnSp macro="">
      <xdr:nvCxnSpPr>
        <xdr:cNvPr id="178" name="直線コネクタ 177"/>
        <xdr:cNvCxnSpPr/>
      </xdr:nvCxnSpPr>
      <xdr:spPr>
        <a:xfrm>
          <a:off x="3797300" y="13367183"/>
          <a:ext cx="8382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165533</xdr:rowOff>
    </xdr:from>
    <xdr:to>
      <xdr:col>19</xdr:col>
      <xdr:colOff>177800</xdr:colOff>
      <xdr:row>78</xdr:row>
      <xdr:rowOff>4871</xdr:rowOff>
    </xdr:to>
    <xdr:cxnSp macro="">
      <xdr:nvCxnSpPr>
        <xdr:cNvPr id="181" name="直線コネクタ 180"/>
        <xdr:cNvCxnSpPr/>
      </xdr:nvCxnSpPr>
      <xdr:spPr>
        <a:xfrm flipV="1">
          <a:off x="2908300" y="13367183"/>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3958</xdr:rowOff>
    </xdr:from>
    <xdr:to>
      <xdr:col>15</xdr:col>
      <xdr:colOff>50800</xdr:colOff>
      <xdr:row>78</xdr:row>
      <xdr:rowOff>4871</xdr:rowOff>
    </xdr:to>
    <xdr:cxnSp macro="">
      <xdr:nvCxnSpPr>
        <xdr:cNvPr id="184" name="直線コネクタ 183"/>
        <xdr:cNvCxnSpPr/>
      </xdr:nvCxnSpPr>
      <xdr:spPr>
        <a:xfrm>
          <a:off x="2019300" y="1337705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3958</xdr:rowOff>
    </xdr:from>
    <xdr:to>
      <xdr:col>10</xdr:col>
      <xdr:colOff>114300</xdr:colOff>
      <xdr:row>78</xdr:row>
      <xdr:rowOff>17354</xdr:rowOff>
    </xdr:to>
    <xdr:cxnSp macro="">
      <xdr:nvCxnSpPr>
        <xdr:cNvPr id="187" name="直線コネクタ 186"/>
        <xdr:cNvCxnSpPr/>
      </xdr:nvCxnSpPr>
      <xdr:spPr>
        <a:xfrm flipV="1">
          <a:off x="1130300" y="13377058"/>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147467</xdr:rowOff>
    </xdr:from>
    <xdr:to>
      <xdr:col>24</xdr:col>
      <xdr:colOff>114300</xdr:colOff>
      <xdr:row>78</xdr:row>
      <xdr:rowOff>77617</xdr:rowOff>
    </xdr:to>
    <xdr:sp macro="" textlink="">
      <xdr:nvSpPr>
        <xdr:cNvPr id="197" name="楕円 196"/>
        <xdr:cNvSpPr/>
      </xdr:nvSpPr>
      <xdr:spPr>
        <a:xfrm>
          <a:off x="45847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62394</xdr:rowOff>
    </xdr:from>
    <xdr:ext cx="469744" cy="259045"/>
    <xdr:sp macro="" textlink="">
      <xdr:nvSpPr>
        <xdr:cNvPr id="198" name="維持補修費該当値テキスト"/>
        <xdr:cNvSpPr txBox="1"/>
      </xdr:nvSpPr>
      <xdr:spPr>
        <a:xfrm>
          <a:off x="4686300" y="1326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114733</xdr:rowOff>
    </xdr:from>
    <xdr:to>
      <xdr:col>20</xdr:col>
      <xdr:colOff>38100</xdr:colOff>
      <xdr:row>78</xdr:row>
      <xdr:rowOff>44883</xdr:rowOff>
    </xdr:to>
    <xdr:sp macro="" textlink="">
      <xdr:nvSpPr>
        <xdr:cNvPr id="199" name="楕円 198"/>
        <xdr:cNvSpPr/>
      </xdr:nvSpPr>
      <xdr:spPr>
        <a:xfrm>
          <a:off x="3746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36010</xdr:rowOff>
    </xdr:from>
    <xdr:ext cx="469744" cy="259045"/>
    <xdr:sp macro="" textlink="">
      <xdr:nvSpPr>
        <xdr:cNvPr id="200" name="テキスト ボックス 199"/>
        <xdr:cNvSpPr txBox="1"/>
      </xdr:nvSpPr>
      <xdr:spPr>
        <a:xfrm>
          <a:off x="3562428" y="1340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125521</xdr:rowOff>
    </xdr:from>
    <xdr:to>
      <xdr:col>15</xdr:col>
      <xdr:colOff>101600</xdr:colOff>
      <xdr:row>78</xdr:row>
      <xdr:rowOff>55671</xdr:rowOff>
    </xdr:to>
    <xdr:sp macro="" textlink="">
      <xdr:nvSpPr>
        <xdr:cNvPr id="201" name="楕円 200"/>
        <xdr:cNvSpPr/>
      </xdr:nvSpPr>
      <xdr:spPr>
        <a:xfrm>
          <a:off x="2857500" y="133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46798</xdr:rowOff>
    </xdr:from>
    <xdr:ext cx="469744" cy="259045"/>
    <xdr:sp macro="" textlink="">
      <xdr:nvSpPr>
        <xdr:cNvPr id="202" name="テキスト ボックス 201"/>
        <xdr:cNvSpPr txBox="1"/>
      </xdr:nvSpPr>
      <xdr:spPr>
        <a:xfrm>
          <a:off x="2673428" y="134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124608</xdr:rowOff>
    </xdr:from>
    <xdr:to>
      <xdr:col>10</xdr:col>
      <xdr:colOff>165100</xdr:colOff>
      <xdr:row>78</xdr:row>
      <xdr:rowOff>54758</xdr:rowOff>
    </xdr:to>
    <xdr:sp macro="" textlink="">
      <xdr:nvSpPr>
        <xdr:cNvPr id="203" name="楕円 202"/>
        <xdr:cNvSpPr/>
      </xdr:nvSpPr>
      <xdr:spPr>
        <a:xfrm>
          <a:off x="1968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45885</xdr:rowOff>
    </xdr:from>
    <xdr:ext cx="469744" cy="259045"/>
    <xdr:sp macro="" textlink="">
      <xdr:nvSpPr>
        <xdr:cNvPr id="204" name="テキスト ボックス 203"/>
        <xdr:cNvSpPr txBox="1"/>
      </xdr:nvSpPr>
      <xdr:spPr>
        <a:xfrm>
          <a:off x="1784428"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138004</xdr:rowOff>
    </xdr:from>
    <xdr:to>
      <xdr:col>6</xdr:col>
      <xdr:colOff>38100</xdr:colOff>
      <xdr:row>78</xdr:row>
      <xdr:rowOff>68154</xdr:rowOff>
    </xdr:to>
    <xdr:sp macro="" textlink="">
      <xdr:nvSpPr>
        <xdr:cNvPr id="205" name="楕円 204"/>
        <xdr:cNvSpPr/>
      </xdr:nvSpPr>
      <xdr:spPr>
        <a:xfrm>
          <a:off x="1079500" y="133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59281</xdr:rowOff>
    </xdr:from>
    <xdr:ext cx="469744" cy="259045"/>
    <xdr:sp macro="" textlink="">
      <xdr:nvSpPr>
        <xdr:cNvPr id="206" name="テキスト ボックス 205"/>
        <xdr:cNvSpPr txBox="1"/>
      </xdr:nvSpPr>
      <xdr:spPr>
        <a:xfrm>
          <a:off x="895428" y="134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82969</xdr:rowOff>
    </xdr:from>
    <xdr:to>
      <xdr:col>24</xdr:col>
      <xdr:colOff>63500</xdr:colOff>
      <xdr:row>95</xdr:row>
      <xdr:rowOff>19038</xdr:rowOff>
    </xdr:to>
    <xdr:cxnSp macro="">
      <xdr:nvCxnSpPr>
        <xdr:cNvPr id="236" name="直線コネクタ 235"/>
        <xdr:cNvCxnSpPr/>
      </xdr:nvCxnSpPr>
      <xdr:spPr>
        <a:xfrm flipV="1">
          <a:off x="3797300" y="16199269"/>
          <a:ext cx="8382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19038</xdr:rowOff>
    </xdr:from>
    <xdr:to>
      <xdr:col>19</xdr:col>
      <xdr:colOff>177800</xdr:colOff>
      <xdr:row>95</xdr:row>
      <xdr:rowOff>44755</xdr:rowOff>
    </xdr:to>
    <xdr:cxnSp macro="">
      <xdr:nvCxnSpPr>
        <xdr:cNvPr id="239" name="直線コネクタ 238"/>
        <xdr:cNvCxnSpPr/>
      </xdr:nvCxnSpPr>
      <xdr:spPr>
        <a:xfrm flipV="1">
          <a:off x="2908300" y="1630678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44755</xdr:rowOff>
    </xdr:from>
    <xdr:to>
      <xdr:col>15</xdr:col>
      <xdr:colOff>50800</xdr:colOff>
      <xdr:row>95</xdr:row>
      <xdr:rowOff>99289</xdr:rowOff>
    </xdr:to>
    <xdr:cxnSp macro="">
      <xdr:nvCxnSpPr>
        <xdr:cNvPr id="242" name="直線コネクタ 241"/>
        <xdr:cNvCxnSpPr/>
      </xdr:nvCxnSpPr>
      <xdr:spPr>
        <a:xfrm flipV="1">
          <a:off x="2019300" y="16332505"/>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99289</xdr:rowOff>
    </xdr:from>
    <xdr:to>
      <xdr:col>10</xdr:col>
      <xdr:colOff>114300</xdr:colOff>
      <xdr:row>96</xdr:row>
      <xdr:rowOff>67120</xdr:rowOff>
    </xdr:to>
    <xdr:cxnSp macro="">
      <xdr:nvCxnSpPr>
        <xdr:cNvPr id="245" name="直線コネクタ 244"/>
        <xdr:cNvCxnSpPr/>
      </xdr:nvCxnSpPr>
      <xdr:spPr>
        <a:xfrm flipV="1">
          <a:off x="1130300" y="16387039"/>
          <a:ext cx="889000" cy="1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32169</xdr:rowOff>
    </xdr:from>
    <xdr:to>
      <xdr:col>24</xdr:col>
      <xdr:colOff>114300</xdr:colOff>
      <xdr:row>94</xdr:row>
      <xdr:rowOff>133769</xdr:rowOff>
    </xdr:to>
    <xdr:sp macro="" textlink="">
      <xdr:nvSpPr>
        <xdr:cNvPr id="255" name="楕円 254"/>
        <xdr:cNvSpPr/>
      </xdr:nvSpPr>
      <xdr:spPr>
        <a:xfrm>
          <a:off x="4584700" y="161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55046</xdr:rowOff>
    </xdr:from>
    <xdr:ext cx="599010" cy="259045"/>
    <xdr:sp macro="" textlink="">
      <xdr:nvSpPr>
        <xdr:cNvPr id="256" name="扶助費該当値テキスト"/>
        <xdr:cNvSpPr txBox="1"/>
      </xdr:nvSpPr>
      <xdr:spPr>
        <a:xfrm>
          <a:off x="4686300" y="1599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139688</xdr:rowOff>
    </xdr:from>
    <xdr:to>
      <xdr:col>20</xdr:col>
      <xdr:colOff>38100</xdr:colOff>
      <xdr:row>95</xdr:row>
      <xdr:rowOff>69838</xdr:rowOff>
    </xdr:to>
    <xdr:sp macro="" textlink="">
      <xdr:nvSpPr>
        <xdr:cNvPr id="257" name="楕円 256"/>
        <xdr:cNvSpPr/>
      </xdr:nvSpPr>
      <xdr:spPr>
        <a:xfrm>
          <a:off x="3746500" y="162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86365</xdr:rowOff>
    </xdr:from>
    <xdr:ext cx="599010" cy="259045"/>
    <xdr:sp macro="" textlink="">
      <xdr:nvSpPr>
        <xdr:cNvPr id="258" name="テキスト ボックス 257"/>
        <xdr:cNvSpPr txBox="1"/>
      </xdr:nvSpPr>
      <xdr:spPr>
        <a:xfrm>
          <a:off x="3497795" y="1603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165405</xdr:rowOff>
    </xdr:from>
    <xdr:to>
      <xdr:col>15</xdr:col>
      <xdr:colOff>101600</xdr:colOff>
      <xdr:row>95</xdr:row>
      <xdr:rowOff>95555</xdr:rowOff>
    </xdr:to>
    <xdr:sp macro="" textlink="">
      <xdr:nvSpPr>
        <xdr:cNvPr id="259" name="楕円 258"/>
        <xdr:cNvSpPr/>
      </xdr:nvSpPr>
      <xdr:spPr>
        <a:xfrm>
          <a:off x="2857500" y="162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112082</xdr:rowOff>
    </xdr:from>
    <xdr:ext cx="599010" cy="259045"/>
    <xdr:sp macro="" textlink="">
      <xdr:nvSpPr>
        <xdr:cNvPr id="260" name="テキスト ボックス 259"/>
        <xdr:cNvSpPr txBox="1"/>
      </xdr:nvSpPr>
      <xdr:spPr>
        <a:xfrm>
          <a:off x="2608795" y="160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48489</xdr:rowOff>
    </xdr:from>
    <xdr:to>
      <xdr:col>10</xdr:col>
      <xdr:colOff>165100</xdr:colOff>
      <xdr:row>95</xdr:row>
      <xdr:rowOff>150089</xdr:rowOff>
    </xdr:to>
    <xdr:sp macro="" textlink="">
      <xdr:nvSpPr>
        <xdr:cNvPr id="261" name="楕円 260"/>
        <xdr:cNvSpPr/>
      </xdr:nvSpPr>
      <xdr:spPr>
        <a:xfrm>
          <a:off x="1968500" y="163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166616</xdr:rowOff>
    </xdr:from>
    <xdr:ext cx="599010" cy="259045"/>
    <xdr:sp macro="" textlink="">
      <xdr:nvSpPr>
        <xdr:cNvPr id="262" name="テキスト ボックス 261"/>
        <xdr:cNvSpPr txBox="1"/>
      </xdr:nvSpPr>
      <xdr:spPr>
        <a:xfrm>
          <a:off x="1719795" y="1611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16320</xdr:rowOff>
    </xdr:from>
    <xdr:to>
      <xdr:col>6</xdr:col>
      <xdr:colOff>38100</xdr:colOff>
      <xdr:row>96</xdr:row>
      <xdr:rowOff>117920</xdr:rowOff>
    </xdr:to>
    <xdr:sp macro="" textlink="">
      <xdr:nvSpPr>
        <xdr:cNvPr id="263" name="楕円 262"/>
        <xdr:cNvSpPr/>
      </xdr:nvSpPr>
      <xdr:spPr>
        <a:xfrm>
          <a:off x="1079500" y="16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134447</xdr:rowOff>
    </xdr:from>
    <xdr:ext cx="534377" cy="259045"/>
    <xdr:sp macro="" textlink="">
      <xdr:nvSpPr>
        <xdr:cNvPr id="264" name="テキスト ボックス 263"/>
        <xdr:cNvSpPr txBox="1"/>
      </xdr:nvSpPr>
      <xdr:spPr>
        <a:xfrm>
          <a:off x="863111" y="162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84836</xdr:rowOff>
    </xdr:from>
    <xdr:to>
      <xdr:col>55</xdr:col>
      <xdr:colOff>0</xdr:colOff>
      <xdr:row>35</xdr:row>
      <xdr:rowOff>138354</xdr:rowOff>
    </xdr:to>
    <xdr:cxnSp macro="">
      <xdr:nvCxnSpPr>
        <xdr:cNvPr id="293" name="直線コネクタ 292"/>
        <xdr:cNvCxnSpPr/>
      </xdr:nvCxnSpPr>
      <xdr:spPr>
        <a:xfrm flipV="1">
          <a:off x="9639300" y="5742686"/>
          <a:ext cx="838200" cy="3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138354</xdr:rowOff>
    </xdr:from>
    <xdr:to>
      <xdr:col>50</xdr:col>
      <xdr:colOff>114300</xdr:colOff>
      <xdr:row>35</xdr:row>
      <xdr:rowOff>138938</xdr:rowOff>
    </xdr:to>
    <xdr:cxnSp macro="">
      <xdr:nvCxnSpPr>
        <xdr:cNvPr id="296" name="直線コネクタ 295"/>
        <xdr:cNvCxnSpPr/>
      </xdr:nvCxnSpPr>
      <xdr:spPr>
        <a:xfrm flipV="1">
          <a:off x="8750300" y="6139104"/>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138938</xdr:rowOff>
    </xdr:from>
    <xdr:to>
      <xdr:col>45</xdr:col>
      <xdr:colOff>177800</xdr:colOff>
      <xdr:row>36</xdr:row>
      <xdr:rowOff>21755</xdr:rowOff>
    </xdr:to>
    <xdr:cxnSp macro="">
      <xdr:nvCxnSpPr>
        <xdr:cNvPr id="299" name="直線コネクタ 298"/>
        <xdr:cNvCxnSpPr/>
      </xdr:nvCxnSpPr>
      <xdr:spPr>
        <a:xfrm flipV="1">
          <a:off x="7861300" y="6139688"/>
          <a:ext cx="889000" cy="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21755</xdr:rowOff>
    </xdr:from>
    <xdr:to>
      <xdr:col>41</xdr:col>
      <xdr:colOff>50800</xdr:colOff>
      <xdr:row>36</xdr:row>
      <xdr:rowOff>21869</xdr:rowOff>
    </xdr:to>
    <xdr:cxnSp macro="">
      <xdr:nvCxnSpPr>
        <xdr:cNvPr id="302" name="直線コネクタ 301"/>
        <xdr:cNvCxnSpPr/>
      </xdr:nvCxnSpPr>
      <xdr:spPr>
        <a:xfrm flipV="1">
          <a:off x="6972300" y="619395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34036</xdr:rowOff>
    </xdr:from>
    <xdr:to>
      <xdr:col>55</xdr:col>
      <xdr:colOff>50800</xdr:colOff>
      <xdr:row>33</xdr:row>
      <xdr:rowOff>135636</xdr:rowOff>
    </xdr:to>
    <xdr:sp macro="" textlink="">
      <xdr:nvSpPr>
        <xdr:cNvPr id="312" name="楕円 311"/>
        <xdr:cNvSpPr/>
      </xdr:nvSpPr>
      <xdr:spPr>
        <a:xfrm>
          <a:off x="104267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56913</xdr:rowOff>
    </xdr:from>
    <xdr:ext cx="534377" cy="259045"/>
    <xdr:sp macro="" textlink="">
      <xdr:nvSpPr>
        <xdr:cNvPr id="313" name="補助費等該当値テキスト"/>
        <xdr:cNvSpPr txBox="1"/>
      </xdr:nvSpPr>
      <xdr:spPr>
        <a:xfrm>
          <a:off x="10528300" y="554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87554</xdr:rowOff>
    </xdr:from>
    <xdr:to>
      <xdr:col>50</xdr:col>
      <xdr:colOff>165100</xdr:colOff>
      <xdr:row>36</xdr:row>
      <xdr:rowOff>17704</xdr:rowOff>
    </xdr:to>
    <xdr:sp macro="" textlink="">
      <xdr:nvSpPr>
        <xdr:cNvPr id="314" name="楕円 313"/>
        <xdr:cNvSpPr/>
      </xdr:nvSpPr>
      <xdr:spPr>
        <a:xfrm>
          <a:off x="9588500" y="60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8831</xdr:rowOff>
    </xdr:from>
    <xdr:ext cx="534377" cy="259045"/>
    <xdr:sp macro="" textlink="">
      <xdr:nvSpPr>
        <xdr:cNvPr id="315" name="テキスト ボックス 314"/>
        <xdr:cNvSpPr txBox="1"/>
      </xdr:nvSpPr>
      <xdr:spPr>
        <a:xfrm>
          <a:off x="9372111" y="61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88138</xdr:rowOff>
    </xdr:from>
    <xdr:to>
      <xdr:col>46</xdr:col>
      <xdr:colOff>38100</xdr:colOff>
      <xdr:row>36</xdr:row>
      <xdr:rowOff>18288</xdr:rowOff>
    </xdr:to>
    <xdr:sp macro="" textlink="">
      <xdr:nvSpPr>
        <xdr:cNvPr id="316" name="楕円 315"/>
        <xdr:cNvSpPr/>
      </xdr:nvSpPr>
      <xdr:spPr>
        <a:xfrm>
          <a:off x="8699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9415</xdr:rowOff>
    </xdr:from>
    <xdr:ext cx="534377" cy="259045"/>
    <xdr:sp macro="" textlink="">
      <xdr:nvSpPr>
        <xdr:cNvPr id="317" name="テキスト ボックス 316"/>
        <xdr:cNvSpPr txBox="1"/>
      </xdr:nvSpPr>
      <xdr:spPr>
        <a:xfrm>
          <a:off x="8483111" y="61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142405</xdr:rowOff>
    </xdr:from>
    <xdr:to>
      <xdr:col>41</xdr:col>
      <xdr:colOff>101600</xdr:colOff>
      <xdr:row>36</xdr:row>
      <xdr:rowOff>72555</xdr:rowOff>
    </xdr:to>
    <xdr:sp macro="" textlink="">
      <xdr:nvSpPr>
        <xdr:cNvPr id="318" name="楕円 317"/>
        <xdr:cNvSpPr/>
      </xdr:nvSpPr>
      <xdr:spPr>
        <a:xfrm>
          <a:off x="7810500" y="61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63682</xdr:rowOff>
    </xdr:from>
    <xdr:ext cx="534377" cy="259045"/>
    <xdr:sp macro="" textlink="">
      <xdr:nvSpPr>
        <xdr:cNvPr id="319" name="テキスト ボックス 318"/>
        <xdr:cNvSpPr txBox="1"/>
      </xdr:nvSpPr>
      <xdr:spPr>
        <a:xfrm>
          <a:off x="7594111" y="62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142519</xdr:rowOff>
    </xdr:from>
    <xdr:to>
      <xdr:col>36</xdr:col>
      <xdr:colOff>165100</xdr:colOff>
      <xdr:row>36</xdr:row>
      <xdr:rowOff>72669</xdr:rowOff>
    </xdr:to>
    <xdr:sp macro="" textlink="">
      <xdr:nvSpPr>
        <xdr:cNvPr id="320" name="楕円 319"/>
        <xdr:cNvSpPr/>
      </xdr:nvSpPr>
      <xdr:spPr>
        <a:xfrm>
          <a:off x="6921500" y="61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63796</xdr:rowOff>
    </xdr:from>
    <xdr:ext cx="534377" cy="259045"/>
    <xdr:sp macro="" textlink="">
      <xdr:nvSpPr>
        <xdr:cNvPr id="321" name="テキスト ボックス 320"/>
        <xdr:cNvSpPr txBox="1"/>
      </xdr:nvSpPr>
      <xdr:spPr>
        <a:xfrm>
          <a:off x="6705111" y="62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56101</xdr:rowOff>
    </xdr:from>
    <xdr:to>
      <xdr:col>55</xdr:col>
      <xdr:colOff>0</xdr:colOff>
      <xdr:row>56</xdr:row>
      <xdr:rowOff>124355</xdr:rowOff>
    </xdr:to>
    <xdr:cxnSp macro="">
      <xdr:nvCxnSpPr>
        <xdr:cNvPr id="346" name="直線コネクタ 345"/>
        <xdr:cNvCxnSpPr/>
      </xdr:nvCxnSpPr>
      <xdr:spPr>
        <a:xfrm flipV="1">
          <a:off x="9639300" y="9485851"/>
          <a:ext cx="838200" cy="23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72166</xdr:rowOff>
    </xdr:from>
    <xdr:to>
      <xdr:col>50</xdr:col>
      <xdr:colOff>114300</xdr:colOff>
      <xdr:row>56</xdr:row>
      <xdr:rowOff>124355</xdr:rowOff>
    </xdr:to>
    <xdr:cxnSp macro="">
      <xdr:nvCxnSpPr>
        <xdr:cNvPr id="349" name="直線コネクタ 348"/>
        <xdr:cNvCxnSpPr/>
      </xdr:nvCxnSpPr>
      <xdr:spPr>
        <a:xfrm>
          <a:off x="8750300" y="9501916"/>
          <a:ext cx="889000" cy="22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151622</xdr:rowOff>
    </xdr:from>
    <xdr:to>
      <xdr:col>45</xdr:col>
      <xdr:colOff>177800</xdr:colOff>
      <xdr:row>55</xdr:row>
      <xdr:rowOff>72166</xdr:rowOff>
    </xdr:to>
    <xdr:cxnSp macro="">
      <xdr:nvCxnSpPr>
        <xdr:cNvPr id="352" name="直線コネクタ 351"/>
        <xdr:cNvCxnSpPr/>
      </xdr:nvCxnSpPr>
      <xdr:spPr>
        <a:xfrm>
          <a:off x="7861300" y="9238472"/>
          <a:ext cx="889000" cy="26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151622</xdr:rowOff>
    </xdr:from>
    <xdr:to>
      <xdr:col>41</xdr:col>
      <xdr:colOff>50800</xdr:colOff>
      <xdr:row>56</xdr:row>
      <xdr:rowOff>97986</xdr:rowOff>
    </xdr:to>
    <xdr:cxnSp macro="">
      <xdr:nvCxnSpPr>
        <xdr:cNvPr id="355" name="直線コネクタ 354"/>
        <xdr:cNvCxnSpPr/>
      </xdr:nvCxnSpPr>
      <xdr:spPr>
        <a:xfrm flipV="1">
          <a:off x="6972300" y="9238472"/>
          <a:ext cx="889000" cy="46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5301</xdr:rowOff>
    </xdr:from>
    <xdr:to>
      <xdr:col>55</xdr:col>
      <xdr:colOff>50800</xdr:colOff>
      <xdr:row>55</xdr:row>
      <xdr:rowOff>106901</xdr:rowOff>
    </xdr:to>
    <xdr:sp macro="" textlink="">
      <xdr:nvSpPr>
        <xdr:cNvPr id="365" name="楕円 364"/>
        <xdr:cNvSpPr/>
      </xdr:nvSpPr>
      <xdr:spPr>
        <a:xfrm>
          <a:off x="10426700" y="94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28178</xdr:rowOff>
    </xdr:from>
    <xdr:ext cx="534377" cy="259045"/>
    <xdr:sp macro="" textlink="">
      <xdr:nvSpPr>
        <xdr:cNvPr id="366" name="普通建設事業費該当値テキスト"/>
        <xdr:cNvSpPr txBox="1"/>
      </xdr:nvSpPr>
      <xdr:spPr>
        <a:xfrm>
          <a:off x="10528300" y="92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73555</xdr:rowOff>
    </xdr:from>
    <xdr:to>
      <xdr:col>50</xdr:col>
      <xdr:colOff>165100</xdr:colOff>
      <xdr:row>57</xdr:row>
      <xdr:rowOff>3705</xdr:rowOff>
    </xdr:to>
    <xdr:sp macro="" textlink="">
      <xdr:nvSpPr>
        <xdr:cNvPr id="367" name="楕円 366"/>
        <xdr:cNvSpPr/>
      </xdr:nvSpPr>
      <xdr:spPr>
        <a:xfrm>
          <a:off x="9588500" y="96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166282</xdr:rowOff>
    </xdr:from>
    <xdr:ext cx="534377" cy="259045"/>
    <xdr:sp macro="" textlink="">
      <xdr:nvSpPr>
        <xdr:cNvPr id="368" name="テキスト ボックス 367"/>
        <xdr:cNvSpPr txBox="1"/>
      </xdr:nvSpPr>
      <xdr:spPr>
        <a:xfrm>
          <a:off x="9372111" y="976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21366</xdr:rowOff>
    </xdr:from>
    <xdr:to>
      <xdr:col>46</xdr:col>
      <xdr:colOff>38100</xdr:colOff>
      <xdr:row>55</xdr:row>
      <xdr:rowOff>122966</xdr:rowOff>
    </xdr:to>
    <xdr:sp macro="" textlink="">
      <xdr:nvSpPr>
        <xdr:cNvPr id="369" name="楕円 368"/>
        <xdr:cNvSpPr/>
      </xdr:nvSpPr>
      <xdr:spPr>
        <a:xfrm>
          <a:off x="8699500" y="94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139493</xdr:rowOff>
    </xdr:from>
    <xdr:ext cx="534377" cy="259045"/>
    <xdr:sp macro="" textlink="">
      <xdr:nvSpPr>
        <xdr:cNvPr id="370" name="テキスト ボックス 369"/>
        <xdr:cNvSpPr txBox="1"/>
      </xdr:nvSpPr>
      <xdr:spPr>
        <a:xfrm>
          <a:off x="8483111" y="92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100822</xdr:rowOff>
    </xdr:from>
    <xdr:to>
      <xdr:col>41</xdr:col>
      <xdr:colOff>101600</xdr:colOff>
      <xdr:row>54</xdr:row>
      <xdr:rowOff>30972</xdr:rowOff>
    </xdr:to>
    <xdr:sp macro="" textlink="">
      <xdr:nvSpPr>
        <xdr:cNvPr id="371" name="楕円 370"/>
        <xdr:cNvSpPr/>
      </xdr:nvSpPr>
      <xdr:spPr>
        <a:xfrm>
          <a:off x="7810500" y="91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47499</xdr:rowOff>
    </xdr:from>
    <xdr:ext cx="599010" cy="259045"/>
    <xdr:sp macro="" textlink="">
      <xdr:nvSpPr>
        <xdr:cNvPr id="372" name="テキスト ボックス 371"/>
        <xdr:cNvSpPr txBox="1"/>
      </xdr:nvSpPr>
      <xdr:spPr>
        <a:xfrm>
          <a:off x="7561795" y="896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47186</xdr:rowOff>
    </xdr:from>
    <xdr:to>
      <xdr:col>36</xdr:col>
      <xdr:colOff>165100</xdr:colOff>
      <xdr:row>56</xdr:row>
      <xdr:rowOff>148786</xdr:rowOff>
    </xdr:to>
    <xdr:sp macro="" textlink="">
      <xdr:nvSpPr>
        <xdr:cNvPr id="373" name="楕円 372"/>
        <xdr:cNvSpPr/>
      </xdr:nvSpPr>
      <xdr:spPr>
        <a:xfrm>
          <a:off x="6921500" y="96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139913</xdr:rowOff>
    </xdr:from>
    <xdr:ext cx="534377" cy="259045"/>
    <xdr:sp macro="" textlink="">
      <xdr:nvSpPr>
        <xdr:cNvPr id="374" name="テキスト ボックス 373"/>
        <xdr:cNvSpPr txBox="1"/>
      </xdr:nvSpPr>
      <xdr:spPr>
        <a:xfrm>
          <a:off x="6705111" y="97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71107</xdr:rowOff>
    </xdr:from>
    <xdr:to>
      <xdr:col>55</xdr:col>
      <xdr:colOff>0</xdr:colOff>
      <xdr:row>78</xdr:row>
      <xdr:rowOff>96926</xdr:rowOff>
    </xdr:to>
    <xdr:cxnSp macro="">
      <xdr:nvCxnSpPr>
        <xdr:cNvPr id="403" name="直線コネクタ 402"/>
        <xdr:cNvCxnSpPr/>
      </xdr:nvCxnSpPr>
      <xdr:spPr>
        <a:xfrm>
          <a:off x="9639300" y="13444207"/>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71107</xdr:rowOff>
    </xdr:from>
    <xdr:to>
      <xdr:col>50</xdr:col>
      <xdr:colOff>114300</xdr:colOff>
      <xdr:row>78</xdr:row>
      <xdr:rowOff>77203</xdr:rowOff>
    </xdr:to>
    <xdr:cxnSp macro="">
      <xdr:nvCxnSpPr>
        <xdr:cNvPr id="406" name="直線コネクタ 405"/>
        <xdr:cNvCxnSpPr/>
      </xdr:nvCxnSpPr>
      <xdr:spPr>
        <a:xfrm flipV="1">
          <a:off x="8750300" y="134442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146938</xdr:rowOff>
    </xdr:from>
    <xdr:to>
      <xdr:col>45</xdr:col>
      <xdr:colOff>177800</xdr:colOff>
      <xdr:row>78</xdr:row>
      <xdr:rowOff>77203</xdr:rowOff>
    </xdr:to>
    <xdr:cxnSp macro="">
      <xdr:nvCxnSpPr>
        <xdr:cNvPr id="409" name="直線コネクタ 408"/>
        <xdr:cNvCxnSpPr/>
      </xdr:nvCxnSpPr>
      <xdr:spPr>
        <a:xfrm>
          <a:off x="7861300" y="13177138"/>
          <a:ext cx="889000" cy="2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146938</xdr:rowOff>
    </xdr:from>
    <xdr:to>
      <xdr:col>41</xdr:col>
      <xdr:colOff>50800</xdr:colOff>
      <xdr:row>78</xdr:row>
      <xdr:rowOff>38252</xdr:rowOff>
    </xdr:to>
    <xdr:cxnSp macro="">
      <xdr:nvCxnSpPr>
        <xdr:cNvPr id="412" name="直線コネクタ 411"/>
        <xdr:cNvCxnSpPr/>
      </xdr:nvCxnSpPr>
      <xdr:spPr>
        <a:xfrm flipV="1">
          <a:off x="6972300" y="13177138"/>
          <a:ext cx="889000" cy="2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46126</xdr:rowOff>
    </xdr:from>
    <xdr:to>
      <xdr:col>55</xdr:col>
      <xdr:colOff>50800</xdr:colOff>
      <xdr:row>78</xdr:row>
      <xdr:rowOff>147726</xdr:rowOff>
    </xdr:to>
    <xdr:sp macro="" textlink="">
      <xdr:nvSpPr>
        <xdr:cNvPr id="422" name="楕円 421"/>
        <xdr:cNvSpPr/>
      </xdr:nvSpPr>
      <xdr:spPr>
        <a:xfrm>
          <a:off x="10426700" y="134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132503</xdr:rowOff>
    </xdr:from>
    <xdr:ext cx="469744" cy="259045"/>
    <xdr:sp macro="" textlink="">
      <xdr:nvSpPr>
        <xdr:cNvPr id="423" name="普通建設事業費 （ うち新規整備　）該当値テキスト"/>
        <xdr:cNvSpPr txBox="1"/>
      </xdr:nvSpPr>
      <xdr:spPr>
        <a:xfrm>
          <a:off x="10528300" y="133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20307</xdr:rowOff>
    </xdr:from>
    <xdr:to>
      <xdr:col>50</xdr:col>
      <xdr:colOff>165100</xdr:colOff>
      <xdr:row>78</xdr:row>
      <xdr:rowOff>121907</xdr:rowOff>
    </xdr:to>
    <xdr:sp macro="" textlink="">
      <xdr:nvSpPr>
        <xdr:cNvPr id="424" name="楕円 423"/>
        <xdr:cNvSpPr/>
      </xdr:nvSpPr>
      <xdr:spPr>
        <a:xfrm>
          <a:off x="9588500" y="133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113034</xdr:rowOff>
    </xdr:from>
    <xdr:ext cx="534377" cy="259045"/>
    <xdr:sp macro="" textlink="">
      <xdr:nvSpPr>
        <xdr:cNvPr id="425" name="テキスト ボックス 424"/>
        <xdr:cNvSpPr txBox="1"/>
      </xdr:nvSpPr>
      <xdr:spPr>
        <a:xfrm>
          <a:off x="9372111" y="134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26403</xdr:rowOff>
    </xdr:from>
    <xdr:to>
      <xdr:col>46</xdr:col>
      <xdr:colOff>38100</xdr:colOff>
      <xdr:row>78</xdr:row>
      <xdr:rowOff>128003</xdr:rowOff>
    </xdr:to>
    <xdr:sp macro="" textlink="">
      <xdr:nvSpPr>
        <xdr:cNvPr id="426" name="楕円 425"/>
        <xdr:cNvSpPr/>
      </xdr:nvSpPr>
      <xdr:spPr>
        <a:xfrm>
          <a:off x="8699500" y="133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119130</xdr:rowOff>
    </xdr:from>
    <xdr:ext cx="534377" cy="259045"/>
    <xdr:sp macro="" textlink="">
      <xdr:nvSpPr>
        <xdr:cNvPr id="427" name="テキスト ボックス 426"/>
        <xdr:cNvSpPr txBox="1"/>
      </xdr:nvSpPr>
      <xdr:spPr>
        <a:xfrm>
          <a:off x="8483111" y="134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96138</xdr:rowOff>
    </xdr:from>
    <xdr:to>
      <xdr:col>41</xdr:col>
      <xdr:colOff>101600</xdr:colOff>
      <xdr:row>77</xdr:row>
      <xdr:rowOff>26288</xdr:rowOff>
    </xdr:to>
    <xdr:sp macro="" textlink="">
      <xdr:nvSpPr>
        <xdr:cNvPr id="428" name="楕円 427"/>
        <xdr:cNvSpPr/>
      </xdr:nvSpPr>
      <xdr:spPr>
        <a:xfrm>
          <a:off x="7810500" y="131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42816</xdr:rowOff>
    </xdr:from>
    <xdr:ext cx="534377" cy="259045"/>
    <xdr:sp macro="" textlink="">
      <xdr:nvSpPr>
        <xdr:cNvPr id="429" name="テキスト ボックス 428"/>
        <xdr:cNvSpPr txBox="1"/>
      </xdr:nvSpPr>
      <xdr:spPr>
        <a:xfrm>
          <a:off x="7594111" y="129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158902</xdr:rowOff>
    </xdr:from>
    <xdr:to>
      <xdr:col>36</xdr:col>
      <xdr:colOff>165100</xdr:colOff>
      <xdr:row>78</xdr:row>
      <xdr:rowOff>89052</xdr:rowOff>
    </xdr:to>
    <xdr:sp macro="" textlink="">
      <xdr:nvSpPr>
        <xdr:cNvPr id="430" name="楕円 429"/>
        <xdr:cNvSpPr/>
      </xdr:nvSpPr>
      <xdr:spPr>
        <a:xfrm>
          <a:off x="6921500" y="133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80179</xdr:rowOff>
    </xdr:from>
    <xdr:ext cx="534377" cy="259045"/>
    <xdr:sp macro="" textlink="">
      <xdr:nvSpPr>
        <xdr:cNvPr id="431" name="テキスト ボックス 430"/>
        <xdr:cNvSpPr txBox="1"/>
      </xdr:nvSpPr>
      <xdr:spPr>
        <a:xfrm>
          <a:off x="6705111" y="134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72884</xdr:rowOff>
    </xdr:from>
    <xdr:to>
      <xdr:col>55</xdr:col>
      <xdr:colOff>0</xdr:colOff>
      <xdr:row>98</xdr:row>
      <xdr:rowOff>36057</xdr:rowOff>
    </xdr:to>
    <xdr:cxnSp macro="">
      <xdr:nvCxnSpPr>
        <xdr:cNvPr id="462" name="直線コネクタ 461"/>
        <xdr:cNvCxnSpPr/>
      </xdr:nvCxnSpPr>
      <xdr:spPr>
        <a:xfrm flipV="1">
          <a:off x="9639300" y="16532084"/>
          <a:ext cx="838200" cy="30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8941</xdr:rowOff>
    </xdr:from>
    <xdr:to>
      <xdr:col>50</xdr:col>
      <xdr:colOff>114300</xdr:colOff>
      <xdr:row>98</xdr:row>
      <xdr:rowOff>36057</xdr:rowOff>
    </xdr:to>
    <xdr:cxnSp macro="">
      <xdr:nvCxnSpPr>
        <xdr:cNvPr id="465" name="直線コネクタ 464"/>
        <xdr:cNvCxnSpPr/>
      </xdr:nvCxnSpPr>
      <xdr:spPr>
        <a:xfrm>
          <a:off x="8750300" y="16811041"/>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83313</xdr:rowOff>
    </xdr:from>
    <xdr:to>
      <xdr:col>45</xdr:col>
      <xdr:colOff>177800</xdr:colOff>
      <xdr:row>98</xdr:row>
      <xdr:rowOff>8941</xdr:rowOff>
    </xdr:to>
    <xdr:cxnSp macro="">
      <xdr:nvCxnSpPr>
        <xdr:cNvPr id="468" name="直線コネクタ 467"/>
        <xdr:cNvCxnSpPr/>
      </xdr:nvCxnSpPr>
      <xdr:spPr>
        <a:xfrm>
          <a:off x="7861300" y="16199613"/>
          <a:ext cx="889000" cy="6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83313</xdr:rowOff>
    </xdr:from>
    <xdr:to>
      <xdr:col>41</xdr:col>
      <xdr:colOff>50800</xdr:colOff>
      <xdr:row>98</xdr:row>
      <xdr:rowOff>1397</xdr:rowOff>
    </xdr:to>
    <xdr:cxnSp macro="">
      <xdr:nvCxnSpPr>
        <xdr:cNvPr id="471" name="直線コネクタ 470"/>
        <xdr:cNvCxnSpPr/>
      </xdr:nvCxnSpPr>
      <xdr:spPr>
        <a:xfrm flipV="1">
          <a:off x="6972300" y="16199613"/>
          <a:ext cx="889000" cy="6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22084</xdr:rowOff>
    </xdr:from>
    <xdr:to>
      <xdr:col>55</xdr:col>
      <xdr:colOff>50800</xdr:colOff>
      <xdr:row>96</xdr:row>
      <xdr:rowOff>123684</xdr:rowOff>
    </xdr:to>
    <xdr:sp macro="" textlink="">
      <xdr:nvSpPr>
        <xdr:cNvPr id="481" name="楕円 480"/>
        <xdr:cNvSpPr/>
      </xdr:nvSpPr>
      <xdr:spPr>
        <a:xfrm>
          <a:off x="10426700" y="164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44961</xdr:rowOff>
    </xdr:from>
    <xdr:ext cx="534377" cy="259045"/>
    <xdr:sp macro="" textlink="">
      <xdr:nvSpPr>
        <xdr:cNvPr id="482" name="普通建設事業費 （ うち更新整備　）該当値テキスト"/>
        <xdr:cNvSpPr txBox="1"/>
      </xdr:nvSpPr>
      <xdr:spPr>
        <a:xfrm>
          <a:off x="10528300" y="163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156707</xdr:rowOff>
    </xdr:from>
    <xdr:to>
      <xdr:col>50</xdr:col>
      <xdr:colOff>165100</xdr:colOff>
      <xdr:row>98</xdr:row>
      <xdr:rowOff>86857</xdr:rowOff>
    </xdr:to>
    <xdr:sp macro="" textlink="">
      <xdr:nvSpPr>
        <xdr:cNvPr id="483" name="楕円 482"/>
        <xdr:cNvSpPr/>
      </xdr:nvSpPr>
      <xdr:spPr>
        <a:xfrm>
          <a:off x="9588500" y="167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77984</xdr:rowOff>
    </xdr:from>
    <xdr:ext cx="534377" cy="259045"/>
    <xdr:sp macro="" textlink="">
      <xdr:nvSpPr>
        <xdr:cNvPr id="484" name="テキスト ボックス 483"/>
        <xdr:cNvSpPr txBox="1"/>
      </xdr:nvSpPr>
      <xdr:spPr>
        <a:xfrm>
          <a:off x="9372111" y="168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129591</xdr:rowOff>
    </xdr:from>
    <xdr:to>
      <xdr:col>46</xdr:col>
      <xdr:colOff>38100</xdr:colOff>
      <xdr:row>98</xdr:row>
      <xdr:rowOff>59741</xdr:rowOff>
    </xdr:to>
    <xdr:sp macro="" textlink="">
      <xdr:nvSpPr>
        <xdr:cNvPr id="485" name="楕円 484"/>
        <xdr:cNvSpPr/>
      </xdr:nvSpPr>
      <xdr:spPr>
        <a:xfrm>
          <a:off x="8699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50868</xdr:rowOff>
    </xdr:from>
    <xdr:ext cx="534377" cy="259045"/>
    <xdr:sp macro="" textlink="">
      <xdr:nvSpPr>
        <xdr:cNvPr id="486" name="テキスト ボックス 485"/>
        <xdr:cNvSpPr txBox="1"/>
      </xdr:nvSpPr>
      <xdr:spPr>
        <a:xfrm>
          <a:off x="8483111" y="168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32513</xdr:rowOff>
    </xdr:from>
    <xdr:to>
      <xdr:col>41</xdr:col>
      <xdr:colOff>101600</xdr:colOff>
      <xdr:row>94</xdr:row>
      <xdr:rowOff>134113</xdr:rowOff>
    </xdr:to>
    <xdr:sp macro="" textlink="">
      <xdr:nvSpPr>
        <xdr:cNvPr id="487" name="楕円 486"/>
        <xdr:cNvSpPr/>
      </xdr:nvSpPr>
      <xdr:spPr>
        <a:xfrm>
          <a:off x="7810500" y="161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150640</xdr:rowOff>
    </xdr:from>
    <xdr:ext cx="534377" cy="259045"/>
    <xdr:sp macro="" textlink="">
      <xdr:nvSpPr>
        <xdr:cNvPr id="488" name="テキスト ボックス 487"/>
        <xdr:cNvSpPr txBox="1"/>
      </xdr:nvSpPr>
      <xdr:spPr>
        <a:xfrm>
          <a:off x="7594111" y="159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122047</xdr:rowOff>
    </xdr:from>
    <xdr:to>
      <xdr:col>36</xdr:col>
      <xdr:colOff>165100</xdr:colOff>
      <xdr:row>98</xdr:row>
      <xdr:rowOff>52197</xdr:rowOff>
    </xdr:to>
    <xdr:sp macro="" textlink="">
      <xdr:nvSpPr>
        <xdr:cNvPr id="489" name="楕円 488"/>
        <xdr:cNvSpPr/>
      </xdr:nvSpPr>
      <xdr:spPr>
        <a:xfrm>
          <a:off x="6921500" y="167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43324</xdr:rowOff>
    </xdr:from>
    <xdr:ext cx="534377" cy="259045"/>
    <xdr:sp macro="" textlink="">
      <xdr:nvSpPr>
        <xdr:cNvPr id="490" name="テキスト ボックス 489"/>
        <xdr:cNvSpPr txBox="1"/>
      </xdr:nvSpPr>
      <xdr:spPr>
        <a:xfrm>
          <a:off x="6705111" y="168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92478</xdr:rowOff>
    </xdr:from>
    <xdr:to>
      <xdr:col>85</xdr:col>
      <xdr:colOff>127000</xdr:colOff>
      <xdr:row>39</xdr:row>
      <xdr:rowOff>96081</xdr:rowOff>
    </xdr:to>
    <xdr:cxnSp macro="">
      <xdr:nvCxnSpPr>
        <xdr:cNvPr id="521" name="直線コネクタ 520"/>
        <xdr:cNvCxnSpPr/>
      </xdr:nvCxnSpPr>
      <xdr:spPr>
        <a:xfrm flipV="1">
          <a:off x="15481300" y="6779028"/>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96081</xdr:rowOff>
    </xdr:from>
    <xdr:to>
      <xdr:col>81</xdr:col>
      <xdr:colOff>50800</xdr:colOff>
      <xdr:row>39</xdr:row>
      <xdr:rowOff>96299</xdr:rowOff>
    </xdr:to>
    <xdr:cxnSp macro="">
      <xdr:nvCxnSpPr>
        <xdr:cNvPr id="524" name="直線コネクタ 523"/>
        <xdr:cNvCxnSpPr/>
      </xdr:nvCxnSpPr>
      <xdr:spPr>
        <a:xfrm flipV="1">
          <a:off x="14592300" y="678263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90616</xdr:rowOff>
    </xdr:from>
    <xdr:to>
      <xdr:col>76</xdr:col>
      <xdr:colOff>114300</xdr:colOff>
      <xdr:row>39</xdr:row>
      <xdr:rowOff>96299</xdr:rowOff>
    </xdr:to>
    <xdr:cxnSp macro="">
      <xdr:nvCxnSpPr>
        <xdr:cNvPr id="527" name="直線コネクタ 526"/>
        <xdr:cNvCxnSpPr/>
      </xdr:nvCxnSpPr>
      <xdr:spPr>
        <a:xfrm>
          <a:off x="13703300" y="6777166"/>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60681</xdr:rowOff>
    </xdr:from>
    <xdr:to>
      <xdr:col>71</xdr:col>
      <xdr:colOff>177800</xdr:colOff>
      <xdr:row>39</xdr:row>
      <xdr:rowOff>90616</xdr:rowOff>
    </xdr:to>
    <xdr:cxnSp macro="">
      <xdr:nvCxnSpPr>
        <xdr:cNvPr id="530" name="直線コネクタ 529"/>
        <xdr:cNvCxnSpPr/>
      </xdr:nvCxnSpPr>
      <xdr:spPr>
        <a:xfrm>
          <a:off x="12814300" y="6747231"/>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41678</xdr:rowOff>
    </xdr:from>
    <xdr:to>
      <xdr:col>85</xdr:col>
      <xdr:colOff>177800</xdr:colOff>
      <xdr:row>39</xdr:row>
      <xdr:rowOff>143278</xdr:rowOff>
    </xdr:to>
    <xdr:sp macro="" textlink="">
      <xdr:nvSpPr>
        <xdr:cNvPr id="540" name="楕円 539"/>
        <xdr:cNvSpPr/>
      </xdr:nvSpPr>
      <xdr:spPr>
        <a:xfrm>
          <a:off x="162687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128055</xdr:rowOff>
    </xdr:from>
    <xdr:ext cx="378565" cy="259045"/>
    <xdr:sp macro="" textlink="">
      <xdr:nvSpPr>
        <xdr:cNvPr id="541" name="災害復旧事業費該当値テキスト"/>
        <xdr:cNvSpPr txBox="1"/>
      </xdr:nvSpPr>
      <xdr:spPr>
        <a:xfrm>
          <a:off x="16370300" y="664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45281</xdr:rowOff>
    </xdr:from>
    <xdr:to>
      <xdr:col>81</xdr:col>
      <xdr:colOff>101600</xdr:colOff>
      <xdr:row>39</xdr:row>
      <xdr:rowOff>146881</xdr:rowOff>
    </xdr:to>
    <xdr:sp macro="" textlink="">
      <xdr:nvSpPr>
        <xdr:cNvPr id="542" name="楕円 541"/>
        <xdr:cNvSpPr/>
      </xdr:nvSpPr>
      <xdr:spPr>
        <a:xfrm>
          <a:off x="15430500" y="67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138008</xdr:rowOff>
    </xdr:from>
    <xdr:ext cx="378565" cy="259045"/>
    <xdr:sp macro="" textlink="">
      <xdr:nvSpPr>
        <xdr:cNvPr id="543" name="テキスト ボックス 542"/>
        <xdr:cNvSpPr txBox="1"/>
      </xdr:nvSpPr>
      <xdr:spPr>
        <a:xfrm>
          <a:off x="15292017" y="682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45499</xdr:rowOff>
    </xdr:from>
    <xdr:to>
      <xdr:col>76</xdr:col>
      <xdr:colOff>165100</xdr:colOff>
      <xdr:row>39</xdr:row>
      <xdr:rowOff>147099</xdr:rowOff>
    </xdr:to>
    <xdr:sp macro="" textlink="">
      <xdr:nvSpPr>
        <xdr:cNvPr id="544" name="楕円 543"/>
        <xdr:cNvSpPr/>
      </xdr:nvSpPr>
      <xdr:spPr>
        <a:xfrm>
          <a:off x="14541500" y="67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138226</xdr:rowOff>
    </xdr:from>
    <xdr:ext cx="378565" cy="259045"/>
    <xdr:sp macro="" textlink="">
      <xdr:nvSpPr>
        <xdr:cNvPr id="545" name="テキスト ボックス 544"/>
        <xdr:cNvSpPr txBox="1"/>
      </xdr:nvSpPr>
      <xdr:spPr>
        <a:xfrm>
          <a:off x="14403017" y="6824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39816</xdr:rowOff>
    </xdr:from>
    <xdr:to>
      <xdr:col>72</xdr:col>
      <xdr:colOff>38100</xdr:colOff>
      <xdr:row>39</xdr:row>
      <xdr:rowOff>141416</xdr:rowOff>
    </xdr:to>
    <xdr:sp macro="" textlink="">
      <xdr:nvSpPr>
        <xdr:cNvPr id="546" name="楕円 545"/>
        <xdr:cNvSpPr/>
      </xdr:nvSpPr>
      <xdr:spPr>
        <a:xfrm>
          <a:off x="13652500" y="67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132543</xdr:rowOff>
    </xdr:from>
    <xdr:ext cx="378565" cy="259045"/>
    <xdr:sp macro="" textlink="">
      <xdr:nvSpPr>
        <xdr:cNvPr id="547" name="テキスト ボックス 546"/>
        <xdr:cNvSpPr txBox="1"/>
      </xdr:nvSpPr>
      <xdr:spPr>
        <a:xfrm>
          <a:off x="13514017" y="6819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9881</xdr:rowOff>
    </xdr:from>
    <xdr:to>
      <xdr:col>67</xdr:col>
      <xdr:colOff>101600</xdr:colOff>
      <xdr:row>39</xdr:row>
      <xdr:rowOff>111481</xdr:rowOff>
    </xdr:to>
    <xdr:sp macro="" textlink="">
      <xdr:nvSpPr>
        <xdr:cNvPr id="548" name="楕円 547"/>
        <xdr:cNvSpPr/>
      </xdr:nvSpPr>
      <xdr:spPr>
        <a:xfrm>
          <a:off x="12763500" y="66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102608</xdr:rowOff>
    </xdr:from>
    <xdr:ext cx="469744" cy="259045"/>
    <xdr:sp macro="" textlink="">
      <xdr:nvSpPr>
        <xdr:cNvPr id="549" name="テキスト ボックス 548"/>
        <xdr:cNvSpPr txBox="1"/>
      </xdr:nvSpPr>
      <xdr:spPr>
        <a:xfrm>
          <a:off x="12579428" y="67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86157</xdr:rowOff>
    </xdr:from>
    <xdr:to>
      <xdr:col>85</xdr:col>
      <xdr:colOff>127000</xdr:colOff>
      <xdr:row>75</xdr:row>
      <xdr:rowOff>118059</xdr:rowOff>
    </xdr:to>
    <xdr:cxnSp macro="">
      <xdr:nvCxnSpPr>
        <xdr:cNvPr id="627" name="直線コネクタ 626"/>
        <xdr:cNvCxnSpPr/>
      </xdr:nvCxnSpPr>
      <xdr:spPr>
        <a:xfrm>
          <a:off x="15481300" y="12944907"/>
          <a:ext cx="8382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76162</xdr:rowOff>
    </xdr:from>
    <xdr:to>
      <xdr:col>81</xdr:col>
      <xdr:colOff>50800</xdr:colOff>
      <xdr:row>75</xdr:row>
      <xdr:rowOff>86157</xdr:rowOff>
    </xdr:to>
    <xdr:cxnSp macro="">
      <xdr:nvCxnSpPr>
        <xdr:cNvPr id="630" name="直線コネクタ 629"/>
        <xdr:cNvCxnSpPr/>
      </xdr:nvCxnSpPr>
      <xdr:spPr>
        <a:xfrm>
          <a:off x="14592300" y="12934912"/>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76162</xdr:rowOff>
    </xdr:from>
    <xdr:to>
      <xdr:col>76</xdr:col>
      <xdr:colOff>114300</xdr:colOff>
      <xdr:row>75</xdr:row>
      <xdr:rowOff>76212</xdr:rowOff>
    </xdr:to>
    <xdr:cxnSp macro="">
      <xdr:nvCxnSpPr>
        <xdr:cNvPr id="633" name="直線コネクタ 632"/>
        <xdr:cNvCxnSpPr/>
      </xdr:nvCxnSpPr>
      <xdr:spPr>
        <a:xfrm flipV="1">
          <a:off x="13703300" y="1293491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76212</xdr:rowOff>
    </xdr:from>
    <xdr:to>
      <xdr:col>71</xdr:col>
      <xdr:colOff>177800</xdr:colOff>
      <xdr:row>75</xdr:row>
      <xdr:rowOff>144349</xdr:rowOff>
    </xdr:to>
    <xdr:cxnSp macro="">
      <xdr:nvCxnSpPr>
        <xdr:cNvPr id="636" name="直線コネクタ 635"/>
        <xdr:cNvCxnSpPr/>
      </xdr:nvCxnSpPr>
      <xdr:spPr>
        <a:xfrm flipV="1">
          <a:off x="12814300" y="12934962"/>
          <a:ext cx="8890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67259</xdr:rowOff>
    </xdr:from>
    <xdr:to>
      <xdr:col>85</xdr:col>
      <xdr:colOff>177800</xdr:colOff>
      <xdr:row>75</xdr:row>
      <xdr:rowOff>168859</xdr:rowOff>
    </xdr:to>
    <xdr:sp macro="" textlink="">
      <xdr:nvSpPr>
        <xdr:cNvPr id="646" name="楕円 645"/>
        <xdr:cNvSpPr/>
      </xdr:nvSpPr>
      <xdr:spPr>
        <a:xfrm>
          <a:off x="16268700" y="129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45686</xdr:rowOff>
    </xdr:from>
    <xdr:ext cx="534377" cy="259045"/>
    <xdr:sp macro="" textlink="">
      <xdr:nvSpPr>
        <xdr:cNvPr id="647" name="公債費該当値テキスト"/>
        <xdr:cNvSpPr txBox="1"/>
      </xdr:nvSpPr>
      <xdr:spPr>
        <a:xfrm>
          <a:off x="16370300" y="129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35357</xdr:rowOff>
    </xdr:from>
    <xdr:to>
      <xdr:col>81</xdr:col>
      <xdr:colOff>101600</xdr:colOff>
      <xdr:row>75</xdr:row>
      <xdr:rowOff>136957</xdr:rowOff>
    </xdr:to>
    <xdr:sp macro="" textlink="">
      <xdr:nvSpPr>
        <xdr:cNvPr id="648" name="楕円 647"/>
        <xdr:cNvSpPr/>
      </xdr:nvSpPr>
      <xdr:spPr>
        <a:xfrm>
          <a:off x="15430500" y="128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128085</xdr:rowOff>
    </xdr:from>
    <xdr:ext cx="534377" cy="259045"/>
    <xdr:sp macro="" textlink="">
      <xdr:nvSpPr>
        <xdr:cNvPr id="649" name="テキスト ボックス 648"/>
        <xdr:cNvSpPr txBox="1"/>
      </xdr:nvSpPr>
      <xdr:spPr>
        <a:xfrm>
          <a:off x="15214111" y="129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25362</xdr:rowOff>
    </xdr:from>
    <xdr:to>
      <xdr:col>76</xdr:col>
      <xdr:colOff>165100</xdr:colOff>
      <xdr:row>75</xdr:row>
      <xdr:rowOff>126962</xdr:rowOff>
    </xdr:to>
    <xdr:sp macro="" textlink="">
      <xdr:nvSpPr>
        <xdr:cNvPr id="650" name="楕円 649"/>
        <xdr:cNvSpPr/>
      </xdr:nvSpPr>
      <xdr:spPr>
        <a:xfrm>
          <a:off x="14541500" y="128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118088</xdr:rowOff>
    </xdr:from>
    <xdr:ext cx="534377" cy="259045"/>
    <xdr:sp macro="" textlink="">
      <xdr:nvSpPr>
        <xdr:cNvPr id="651" name="テキスト ボックス 650"/>
        <xdr:cNvSpPr txBox="1"/>
      </xdr:nvSpPr>
      <xdr:spPr>
        <a:xfrm>
          <a:off x="14325111" y="129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25412</xdr:rowOff>
    </xdr:from>
    <xdr:to>
      <xdr:col>72</xdr:col>
      <xdr:colOff>38100</xdr:colOff>
      <xdr:row>75</xdr:row>
      <xdr:rowOff>127012</xdr:rowOff>
    </xdr:to>
    <xdr:sp macro="" textlink="">
      <xdr:nvSpPr>
        <xdr:cNvPr id="652" name="楕円 651"/>
        <xdr:cNvSpPr/>
      </xdr:nvSpPr>
      <xdr:spPr>
        <a:xfrm>
          <a:off x="136525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118139</xdr:rowOff>
    </xdr:from>
    <xdr:ext cx="534377" cy="259045"/>
    <xdr:sp macro="" textlink="">
      <xdr:nvSpPr>
        <xdr:cNvPr id="653" name="テキスト ボックス 652"/>
        <xdr:cNvSpPr txBox="1"/>
      </xdr:nvSpPr>
      <xdr:spPr>
        <a:xfrm>
          <a:off x="13436111" y="129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93549</xdr:rowOff>
    </xdr:from>
    <xdr:to>
      <xdr:col>67</xdr:col>
      <xdr:colOff>101600</xdr:colOff>
      <xdr:row>76</xdr:row>
      <xdr:rowOff>23698</xdr:rowOff>
    </xdr:to>
    <xdr:sp macro="" textlink="">
      <xdr:nvSpPr>
        <xdr:cNvPr id="654" name="楕円 653"/>
        <xdr:cNvSpPr/>
      </xdr:nvSpPr>
      <xdr:spPr>
        <a:xfrm>
          <a:off x="12763500" y="12952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14825</xdr:rowOff>
    </xdr:from>
    <xdr:ext cx="534377" cy="259045"/>
    <xdr:sp macro="" textlink="">
      <xdr:nvSpPr>
        <xdr:cNvPr id="655" name="テキスト ボックス 654"/>
        <xdr:cNvSpPr txBox="1"/>
      </xdr:nvSpPr>
      <xdr:spPr>
        <a:xfrm>
          <a:off x="12547111" y="130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4871</xdr:rowOff>
    </xdr:from>
    <xdr:to>
      <xdr:col>85</xdr:col>
      <xdr:colOff>127000</xdr:colOff>
      <xdr:row>97</xdr:row>
      <xdr:rowOff>35618</xdr:rowOff>
    </xdr:to>
    <xdr:cxnSp macro="">
      <xdr:nvCxnSpPr>
        <xdr:cNvPr id="682" name="直線コネクタ 681"/>
        <xdr:cNvCxnSpPr/>
      </xdr:nvCxnSpPr>
      <xdr:spPr>
        <a:xfrm>
          <a:off x="15481300" y="16635521"/>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4871</xdr:rowOff>
    </xdr:from>
    <xdr:to>
      <xdr:col>81</xdr:col>
      <xdr:colOff>50800</xdr:colOff>
      <xdr:row>97</xdr:row>
      <xdr:rowOff>146512</xdr:rowOff>
    </xdr:to>
    <xdr:cxnSp macro="">
      <xdr:nvCxnSpPr>
        <xdr:cNvPr id="685" name="直線コネクタ 684"/>
        <xdr:cNvCxnSpPr/>
      </xdr:nvCxnSpPr>
      <xdr:spPr>
        <a:xfrm flipV="1">
          <a:off x="14592300" y="16635521"/>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30772</xdr:rowOff>
    </xdr:from>
    <xdr:to>
      <xdr:col>76</xdr:col>
      <xdr:colOff>114300</xdr:colOff>
      <xdr:row>97</xdr:row>
      <xdr:rowOff>146512</xdr:rowOff>
    </xdr:to>
    <xdr:cxnSp macro="">
      <xdr:nvCxnSpPr>
        <xdr:cNvPr id="688" name="直線コネクタ 687"/>
        <xdr:cNvCxnSpPr/>
      </xdr:nvCxnSpPr>
      <xdr:spPr>
        <a:xfrm>
          <a:off x="13703300" y="16489972"/>
          <a:ext cx="889000" cy="2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12233</xdr:rowOff>
    </xdr:from>
    <xdr:to>
      <xdr:col>71</xdr:col>
      <xdr:colOff>177800</xdr:colOff>
      <xdr:row>96</xdr:row>
      <xdr:rowOff>30772</xdr:rowOff>
    </xdr:to>
    <xdr:cxnSp macro="">
      <xdr:nvCxnSpPr>
        <xdr:cNvPr id="691" name="直線コネクタ 690"/>
        <xdr:cNvCxnSpPr/>
      </xdr:nvCxnSpPr>
      <xdr:spPr>
        <a:xfrm>
          <a:off x="12814300" y="16299983"/>
          <a:ext cx="889000" cy="1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156268</xdr:rowOff>
    </xdr:from>
    <xdr:to>
      <xdr:col>85</xdr:col>
      <xdr:colOff>177800</xdr:colOff>
      <xdr:row>97</xdr:row>
      <xdr:rowOff>86418</xdr:rowOff>
    </xdr:to>
    <xdr:sp macro="" textlink="">
      <xdr:nvSpPr>
        <xdr:cNvPr id="701" name="楕円 700"/>
        <xdr:cNvSpPr/>
      </xdr:nvSpPr>
      <xdr:spPr>
        <a:xfrm>
          <a:off x="16268700" y="1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134695</xdr:rowOff>
    </xdr:from>
    <xdr:ext cx="534377" cy="259045"/>
    <xdr:sp macro="" textlink="">
      <xdr:nvSpPr>
        <xdr:cNvPr id="702" name="積立金該当値テキスト"/>
        <xdr:cNvSpPr txBox="1"/>
      </xdr:nvSpPr>
      <xdr:spPr>
        <a:xfrm>
          <a:off x="16370300" y="165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125521</xdr:rowOff>
    </xdr:from>
    <xdr:to>
      <xdr:col>81</xdr:col>
      <xdr:colOff>101600</xdr:colOff>
      <xdr:row>97</xdr:row>
      <xdr:rowOff>55671</xdr:rowOff>
    </xdr:to>
    <xdr:sp macro="" textlink="">
      <xdr:nvSpPr>
        <xdr:cNvPr id="703" name="楕円 702"/>
        <xdr:cNvSpPr/>
      </xdr:nvSpPr>
      <xdr:spPr>
        <a:xfrm>
          <a:off x="15430500" y="1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46798</xdr:rowOff>
    </xdr:from>
    <xdr:ext cx="534377" cy="259045"/>
    <xdr:sp macro="" textlink="">
      <xdr:nvSpPr>
        <xdr:cNvPr id="704" name="テキスト ボックス 703"/>
        <xdr:cNvSpPr txBox="1"/>
      </xdr:nvSpPr>
      <xdr:spPr>
        <a:xfrm>
          <a:off x="15214111" y="166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95712</xdr:rowOff>
    </xdr:from>
    <xdr:to>
      <xdr:col>76</xdr:col>
      <xdr:colOff>165100</xdr:colOff>
      <xdr:row>98</xdr:row>
      <xdr:rowOff>25862</xdr:rowOff>
    </xdr:to>
    <xdr:sp macro="" textlink="">
      <xdr:nvSpPr>
        <xdr:cNvPr id="705" name="楕円 704"/>
        <xdr:cNvSpPr/>
      </xdr:nvSpPr>
      <xdr:spPr>
        <a:xfrm>
          <a:off x="14541500" y="167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16989</xdr:rowOff>
    </xdr:from>
    <xdr:ext cx="469744" cy="259045"/>
    <xdr:sp macro="" textlink="">
      <xdr:nvSpPr>
        <xdr:cNvPr id="706" name="テキスト ボックス 705"/>
        <xdr:cNvSpPr txBox="1"/>
      </xdr:nvSpPr>
      <xdr:spPr>
        <a:xfrm>
          <a:off x="14357428" y="1681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151422</xdr:rowOff>
    </xdr:from>
    <xdr:to>
      <xdr:col>72</xdr:col>
      <xdr:colOff>38100</xdr:colOff>
      <xdr:row>96</xdr:row>
      <xdr:rowOff>81572</xdr:rowOff>
    </xdr:to>
    <xdr:sp macro="" textlink="">
      <xdr:nvSpPr>
        <xdr:cNvPr id="707" name="楕円 706"/>
        <xdr:cNvSpPr/>
      </xdr:nvSpPr>
      <xdr:spPr>
        <a:xfrm>
          <a:off x="13652500" y="16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98099</xdr:rowOff>
    </xdr:from>
    <xdr:ext cx="534377" cy="259045"/>
    <xdr:sp macro="" textlink="">
      <xdr:nvSpPr>
        <xdr:cNvPr id="708" name="テキスト ボックス 707"/>
        <xdr:cNvSpPr txBox="1"/>
      </xdr:nvSpPr>
      <xdr:spPr>
        <a:xfrm>
          <a:off x="13436111" y="162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132883</xdr:rowOff>
    </xdr:from>
    <xdr:to>
      <xdr:col>67</xdr:col>
      <xdr:colOff>101600</xdr:colOff>
      <xdr:row>95</xdr:row>
      <xdr:rowOff>63033</xdr:rowOff>
    </xdr:to>
    <xdr:sp macro="" textlink="">
      <xdr:nvSpPr>
        <xdr:cNvPr id="709" name="楕円 708"/>
        <xdr:cNvSpPr/>
      </xdr:nvSpPr>
      <xdr:spPr>
        <a:xfrm>
          <a:off x="12763500" y="162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79560</xdr:rowOff>
    </xdr:from>
    <xdr:ext cx="534377" cy="259045"/>
    <xdr:sp macro="" textlink="">
      <xdr:nvSpPr>
        <xdr:cNvPr id="710" name="テキスト ボックス 709"/>
        <xdr:cNvSpPr txBox="1"/>
      </xdr:nvSpPr>
      <xdr:spPr>
        <a:xfrm>
          <a:off x="12547111" y="160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1343</xdr:rowOff>
    </xdr:from>
    <xdr:to>
      <xdr:col>116</xdr:col>
      <xdr:colOff>63500</xdr:colOff>
      <xdr:row>38</xdr:row>
      <xdr:rowOff>8092</xdr:rowOff>
    </xdr:to>
    <xdr:cxnSp macro="">
      <xdr:nvCxnSpPr>
        <xdr:cNvPr id="741" name="直線コネクタ 740"/>
        <xdr:cNvCxnSpPr/>
      </xdr:nvCxnSpPr>
      <xdr:spPr>
        <a:xfrm>
          <a:off x="21323300" y="6516443"/>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135672</xdr:rowOff>
    </xdr:from>
    <xdr:to>
      <xdr:col>111</xdr:col>
      <xdr:colOff>177800</xdr:colOff>
      <xdr:row>38</xdr:row>
      <xdr:rowOff>1343</xdr:rowOff>
    </xdr:to>
    <xdr:cxnSp macro="">
      <xdr:nvCxnSpPr>
        <xdr:cNvPr id="744" name="直線コネクタ 743"/>
        <xdr:cNvCxnSpPr/>
      </xdr:nvCxnSpPr>
      <xdr:spPr>
        <a:xfrm>
          <a:off x="20434300" y="6479322"/>
          <a:ext cx="8890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135672</xdr:rowOff>
    </xdr:from>
    <xdr:to>
      <xdr:col>107</xdr:col>
      <xdr:colOff>50800</xdr:colOff>
      <xdr:row>37</xdr:row>
      <xdr:rowOff>153851</xdr:rowOff>
    </xdr:to>
    <xdr:cxnSp macro="">
      <xdr:nvCxnSpPr>
        <xdr:cNvPr id="747" name="直線コネクタ 746"/>
        <xdr:cNvCxnSpPr/>
      </xdr:nvCxnSpPr>
      <xdr:spPr>
        <a:xfrm flipV="1">
          <a:off x="19545300" y="6479322"/>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153851</xdr:rowOff>
    </xdr:from>
    <xdr:to>
      <xdr:col>102</xdr:col>
      <xdr:colOff>114300</xdr:colOff>
      <xdr:row>37</xdr:row>
      <xdr:rowOff>165935</xdr:rowOff>
    </xdr:to>
    <xdr:cxnSp macro="">
      <xdr:nvCxnSpPr>
        <xdr:cNvPr id="750" name="直線コネクタ 749"/>
        <xdr:cNvCxnSpPr/>
      </xdr:nvCxnSpPr>
      <xdr:spPr>
        <a:xfrm flipV="1">
          <a:off x="18656300" y="6497501"/>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128742</xdr:rowOff>
    </xdr:from>
    <xdr:to>
      <xdr:col>116</xdr:col>
      <xdr:colOff>114300</xdr:colOff>
      <xdr:row>38</xdr:row>
      <xdr:rowOff>58892</xdr:rowOff>
    </xdr:to>
    <xdr:sp macro="" textlink="">
      <xdr:nvSpPr>
        <xdr:cNvPr id="760" name="楕円 759"/>
        <xdr:cNvSpPr/>
      </xdr:nvSpPr>
      <xdr:spPr>
        <a:xfrm>
          <a:off x="221107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151619</xdr:rowOff>
    </xdr:from>
    <xdr:ext cx="469744" cy="259045"/>
    <xdr:sp macro="" textlink="">
      <xdr:nvSpPr>
        <xdr:cNvPr id="761" name="投資及び出資金該当値テキスト"/>
        <xdr:cNvSpPr txBox="1"/>
      </xdr:nvSpPr>
      <xdr:spPr>
        <a:xfrm>
          <a:off x="22212300" y="632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121993</xdr:rowOff>
    </xdr:from>
    <xdr:to>
      <xdr:col>112</xdr:col>
      <xdr:colOff>38100</xdr:colOff>
      <xdr:row>38</xdr:row>
      <xdr:rowOff>52143</xdr:rowOff>
    </xdr:to>
    <xdr:sp macro="" textlink="">
      <xdr:nvSpPr>
        <xdr:cNvPr id="762" name="楕円 761"/>
        <xdr:cNvSpPr/>
      </xdr:nvSpPr>
      <xdr:spPr>
        <a:xfrm>
          <a:off x="21272500" y="64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68670</xdr:rowOff>
    </xdr:from>
    <xdr:ext cx="469744" cy="259045"/>
    <xdr:sp macro="" textlink="">
      <xdr:nvSpPr>
        <xdr:cNvPr id="763" name="テキスト ボックス 762"/>
        <xdr:cNvSpPr txBox="1"/>
      </xdr:nvSpPr>
      <xdr:spPr>
        <a:xfrm>
          <a:off x="21088428" y="624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84872</xdr:rowOff>
    </xdr:from>
    <xdr:to>
      <xdr:col>107</xdr:col>
      <xdr:colOff>101600</xdr:colOff>
      <xdr:row>38</xdr:row>
      <xdr:rowOff>15022</xdr:rowOff>
    </xdr:to>
    <xdr:sp macro="" textlink="">
      <xdr:nvSpPr>
        <xdr:cNvPr id="764" name="楕円 763"/>
        <xdr:cNvSpPr/>
      </xdr:nvSpPr>
      <xdr:spPr>
        <a:xfrm>
          <a:off x="20383500" y="64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31549</xdr:rowOff>
    </xdr:from>
    <xdr:ext cx="469744" cy="259045"/>
    <xdr:sp macro="" textlink="">
      <xdr:nvSpPr>
        <xdr:cNvPr id="765" name="テキスト ボックス 764"/>
        <xdr:cNvSpPr txBox="1"/>
      </xdr:nvSpPr>
      <xdr:spPr>
        <a:xfrm>
          <a:off x="20199428" y="62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103051</xdr:rowOff>
    </xdr:from>
    <xdr:to>
      <xdr:col>102</xdr:col>
      <xdr:colOff>165100</xdr:colOff>
      <xdr:row>38</xdr:row>
      <xdr:rowOff>33201</xdr:rowOff>
    </xdr:to>
    <xdr:sp macro="" textlink="">
      <xdr:nvSpPr>
        <xdr:cNvPr id="766" name="楕円 765"/>
        <xdr:cNvSpPr/>
      </xdr:nvSpPr>
      <xdr:spPr>
        <a:xfrm>
          <a:off x="19494500" y="64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49728</xdr:rowOff>
    </xdr:from>
    <xdr:ext cx="469744" cy="259045"/>
    <xdr:sp macro="" textlink="">
      <xdr:nvSpPr>
        <xdr:cNvPr id="767" name="テキスト ボックス 766"/>
        <xdr:cNvSpPr txBox="1"/>
      </xdr:nvSpPr>
      <xdr:spPr>
        <a:xfrm>
          <a:off x="19310428" y="62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115134</xdr:rowOff>
    </xdr:from>
    <xdr:to>
      <xdr:col>98</xdr:col>
      <xdr:colOff>38100</xdr:colOff>
      <xdr:row>38</xdr:row>
      <xdr:rowOff>45284</xdr:rowOff>
    </xdr:to>
    <xdr:sp macro="" textlink="">
      <xdr:nvSpPr>
        <xdr:cNvPr id="768" name="楕円 767"/>
        <xdr:cNvSpPr/>
      </xdr:nvSpPr>
      <xdr:spPr>
        <a:xfrm>
          <a:off x="18605500" y="64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61811</xdr:rowOff>
    </xdr:from>
    <xdr:ext cx="469744" cy="259045"/>
    <xdr:sp macro="" textlink="">
      <xdr:nvSpPr>
        <xdr:cNvPr id="769" name="テキスト ボックス 768"/>
        <xdr:cNvSpPr txBox="1"/>
      </xdr:nvSpPr>
      <xdr:spPr>
        <a:xfrm>
          <a:off x="18421428" y="62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106058</xdr:rowOff>
    </xdr:from>
    <xdr:to>
      <xdr:col>111</xdr:col>
      <xdr:colOff>177800</xdr:colOff>
      <xdr:row>59</xdr:row>
      <xdr:rowOff>44450</xdr:rowOff>
    </xdr:to>
    <xdr:cxnSp macro="">
      <xdr:nvCxnSpPr>
        <xdr:cNvPr id="801" name="直線コネクタ 800"/>
        <xdr:cNvCxnSpPr/>
      </xdr:nvCxnSpPr>
      <xdr:spPr>
        <a:xfrm>
          <a:off x="20434300" y="9878708"/>
          <a:ext cx="889000" cy="2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106058</xdr:rowOff>
    </xdr:from>
    <xdr:to>
      <xdr:col>107</xdr:col>
      <xdr:colOff>50800</xdr:colOff>
      <xdr:row>57</xdr:row>
      <xdr:rowOff>157340</xdr:rowOff>
    </xdr:to>
    <xdr:cxnSp macro="">
      <xdr:nvCxnSpPr>
        <xdr:cNvPr id="804" name="直線コネクタ 803"/>
        <xdr:cNvCxnSpPr/>
      </xdr:nvCxnSpPr>
      <xdr:spPr>
        <a:xfrm flipV="1">
          <a:off x="19545300" y="9878708"/>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144920</xdr:rowOff>
    </xdr:from>
    <xdr:to>
      <xdr:col>102</xdr:col>
      <xdr:colOff>114300</xdr:colOff>
      <xdr:row>57</xdr:row>
      <xdr:rowOff>157340</xdr:rowOff>
    </xdr:to>
    <xdr:cxnSp macro="">
      <xdr:nvCxnSpPr>
        <xdr:cNvPr id="807" name="直線コネクタ 806"/>
        <xdr:cNvCxnSpPr/>
      </xdr:nvCxnSpPr>
      <xdr:spPr>
        <a:xfrm>
          <a:off x="18656300" y="9917570"/>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55258</xdr:rowOff>
    </xdr:from>
    <xdr:to>
      <xdr:col>107</xdr:col>
      <xdr:colOff>101600</xdr:colOff>
      <xdr:row>57</xdr:row>
      <xdr:rowOff>156858</xdr:rowOff>
    </xdr:to>
    <xdr:sp macro="" textlink="">
      <xdr:nvSpPr>
        <xdr:cNvPr id="821" name="楕円 820"/>
        <xdr:cNvSpPr/>
      </xdr:nvSpPr>
      <xdr:spPr>
        <a:xfrm>
          <a:off x="20383500" y="9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1935</xdr:rowOff>
    </xdr:from>
    <xdr:ext cx="469744" cy="259045"/>
    <xdr:sp macro="" textlink="">
      <xdr:nvSpPr>
        <xdr:cNvPr id="822" name="テキスト ボックス 821"/>
        <xdr:cNvSpPr txBox="1"/>
      </xdr:nvSpPr>
      <xdr:spPr>
        <a:xfrm>
          <a:off x="20199428" y="960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106540</xdr:rowOff>
    </xdr:from>
    <xdr:to>
      <xdr:col>102</xdr:col>
      <xdr:colOff>165100</xdr:colOff>
      <xdr:row>58</xdr:row>
      <xdr:rowOff>36690</xdr:rowOff>
    </xdr:to>
    <xdr:sp macro="" textlink="">
      <xdr:nvSpPr>
        <xdr:cNvPr id="823" name="楕円 822"/>
        <xdr:cNvSpPr/>
      </xdr:nvSpPr>
      <xdr:spPr>
        <a:xfrm>
          <a:off x="19494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53217</xdr:rowOff>
    </xdr:from>
    <xdr:ext cx="469744" cy="259045"/>
    <xdr:sp macro="" textlink="">
      <xdr:nvSpPr>
        <xdr:cNvPr id="824" name="テキスト ボックス 823"/>
        <xdr:cNvSpPr txBox="1"/>
      </xdr:nvSpPr>
      <xdr:spPr>
        <a:xfrm>
          <a:off x="19310428" y="96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94120</xdr:rowOff>
    </xdr:from>
    <xdr:to>
      <xdr:col>98</xdr:col>
      <xdr:colOff>38100</xdr:colOff>
      <xdr:row>58</xdr:row>
      <xdr:rowOff>24270</xdr:rowOff>
    </xdr:to>
    <xdr:sp macro="" textlink="">
      <xdr:nvSpPr>
        <xdr:cNvPr id="825" name="楕円 824"/>
        <xdr:cNvSpPr/>
      </xdr:nvSpPr>
      <xdr:spPr>
        <a:xfrm>
          <a:off x="18605500" y="98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15397</xdr:rowOff>
    </xdr:from>
    <xdr:ext cx="469744" cy="259045"/>
    <xdr:sp macro="" textlink="">
      <xdr:nvSpPr>
        <xdr:cNvPr id="826" name="テキスト ボックス 825"/>
        <xdr:cNvSpPr txBox="1"/>
      </xdr:nvSpPr>
      <xdr:spPr>
        <a:xfrm>
          <a:off x="18421428" y="99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108382</xdr:rowOff>
    </xdr:from>
    <xdr:to>
      <xdr:col>116</xdr:col>
      <xdr:colOff>63500</xdr:colOff>
      <xdr:row>74</xdr:row>
      <xdr:rowOff>126860</xdr:rowOff>
    </xdr:to>
    <xdr:cxnSp macro="">
      <xdr:nvCxnSpPr>
        <xdr:cNvPr id="856" name="直線コネクタ 855"/>
        <xdr:cNvCxnSpPr/>
      </xdr:nvCxnSpPr>
      <xdr:spPr>
        <a:xfrm flipV="1">
          <a:off x="21323300" y="12795682"/>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111906</xdr:rowOff>
    </xdr:from>
    <xdr:to>
      <xdr:col>111</xdr:col>
      <xdr:colOff>177800</xdr:colOff>
      <xdr:row>74</xdr:row>
      <xdr:rowOff>126860</xdr:rowOff>
    </xdr:to>
    <xdr:cxnSp macro="">
      <xdr:nvCxnSpPr>
        <xdr:cNvPr id="859" name="直線コネクタ 858"/>
        <xdr:cNvCxnSpPr/>
      </xdr:nvCxnSpPr>
      <xdr:spPr>
        <a:xfrm>
          <a:off x="20434300" y="12799206"/>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111906</xdr:rowOff>
    </xdr:from>
    <xdr:to>
      <xdr:col>107</xdr:col>
      <xdr:colOff>50800</xdr:colOff>
      <xdr:row>74</xdr:row>
      <xdr:rowOff>140157</xdr:rowOff>
    </xdr:to>
    <xdr:cxnSp macro="">
      <xdr:nvCxnSpPr>
        <xdr:cNvPr id="862" name="直線コネクタ 861"/>
        <xdr:cNvCxnSpPr/>
      </xdr:nvCxnSpPr>
      <xdr:spPr>
        <a:xfrm flipV="1">
          <a:off x="19545300" y="12799206"/>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140157</xdr:rowOff>
    </xdr:from>
    <xdr:to>
      <xdr:col>102</xdr:col>
      <xdr:colOff>114300</xdr:colOff>
      <xdr:row>74</xdr:row>
      <xdr:rowOff>155702</xdr:rowOff>
    </xdr:to>
    <xdr:cxnSp macro="">
      <xdr:nvCxnSpPr>
        <xdr:cNvPr id="865" name="直線コネクタ 864"/>
        <xdr:cNvCxnSpPr/>
      </xdr:nvCxnSpPr>
      <xdr:spPr>
        <a:xfrm flipV="1">
          <a:off x="18656300" y="1282745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57582</xdr:rowOff>
    </xdr:from>
    <xdr:to>
      <xdr:col>116</xdr:col>
      <xdr:colOff>114300</xdr:colOff>
      <xdr:row>74</xdr:row>
      <xdr:rowOff>159182</xdr:rowOff>
    </xdr:to>
    <xdr:sp macro="" textlink="">
      <xdr:nvSpPr>
        <xdr:cNvPr id="875" name="楕円 874"/>
        <xdr:cNvSpPr/>
      </xdr:nvSpPr>
      <xdr:spPr>
        <a:xfrm>
          <a:off x="22110700" y="127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80459</xdr:rowOff>
    </xdr:from>
    <xdr:ext cx="534377" cy="259045"/>
    <xdr:sp macro="" textlink="">
      <xdr:nvSpPr>
        <xdr:cNvPr id="876" name="繰出金該当値テキスト"/>
        <xdr:cNvSpPr txBox="1"/>
      </xdr:nvSpPr>
      <xdr:spPr>
        <a:xfrm>
          <a:off x="22212300" y="125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76060</xdr:rowOff>
    </xdr:from>
    <xdr:to>
      <xdr:col>112</xdr:col>
      <xdr:colOff>38100</xdr:colOff>
      <xdr:row>75</xdr:row>
      <xdr:rowOff>6210</xdr:rowOff>
    </xdr:to>
    <xdr:sp macro="" textlink="">
      <xdr:nvSpPr>
        <xdr:cNvPr id="877" name="楕円 876"/>
        <xdr:cNvSpPr/>
      </xdr:nvSpPr>
      <xdr:spPr>
        <a:xfrm>
          <a:off x="21272500" y="127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22737</xdr:rowOff>
    </xdr:from>
    <xdr:ext cx="534377" cy="259045"/>
    <xdr:sp macro="" textlink="">
      <xdr:nvSpPr>
        <xdr:cNvPr id="878" name="テキスト ボックス 877"/>
        <xdr:cNvSpPr txBox="1"/>
      </xdr:nvSpPr>
      <xdr:spPr>
        <a:xfrm>
          <a:off x="21056111" y="125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61106</xdr:rowOff>
    </xdr:from>
    <xdr:to>
      <xdr:col>107</xdr:col>
      <xdr:colOff>101600</xdr:colOff>
      <xdr:row>74</xdr:row>
      <xdr:rowOff>162706</xdr:rowOff>
    </xdr:to>
    <xdr:sp macro="" textlink="">
      <xdr:nvSpPr>
        <xdr:cNvPr id="879" name="楕円 878"/>
        <xdr:cNvSpPr/>
      </xdr:nvSpPr>
      <xdr:spPr>
        <a:xfrm>
          <a:off x="20383500" y="127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7783</xdr:rowOff>
    </xdr:from>
    <xdr:ext cx="534377" cy="259045"/>
    <xdr:sp macro="" textlink="">
      <xdr:nvSpPr>
        <xdr:cNvPr id="880" name="テキスト ボックス 879"/>
        <xdr:cNvSpPr txBox="1"/>
      </xdr:nvSpPr>
      <xdr:spPr>
        <a:xfrm>
          <a:off x="20167111" y="125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89357</xdr:rowOff>
    </xdr:from>
    <xdr:to>
      <xdr:col>102</xdr:col>
      <xdr:colOff>165100</xdr:colOff>
      <xdr:row>75</xdr:row>
      <xdr:rowOff>19507</xdr:rowOff>
    </xdr:to>
    <xdr:sp macro="" textlink="">
      <xdr:nvSpPr>
        <xdr:cNvPr id="881" name="楕円 880"/>
        <xdr:cNvSpPr/>
      </xdr:nvSpPr>
      <xdr:spPr>
        <a:xfrm>
          <a:off x="19494500" y="127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36034</xdr:rowOff>
    </xdr:from>
    <xdr:ext cx="534377" cy="259045"/>
    <xdr:sp macro="" textlink="">
      <xdr:nvSpPr>
        <xdr:cNvPr id="882" name="テキスト ボックス 881"/>
        <xdr:cNvSpPr txBox="1"/>
      </xdr:nvSpPr>
      <xdr:spPr>
        <a:xfrm>
          <a:off x="19278111" y="125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104902</xdr:rowOff>
    </xdr:from>
    <xdr:to>
      <xdr:col>98</xdr:col>
      <xdr:colOff>38100</xdr:colOff>
      <xdr:row>75</xdr:row>
      <xdr:rowOff>35052</xdr:rowOff>
    </xdr:to>
    <xdr:sp macro="" textlink="">
      <xdr:nvSpPr>
        <xdr:cNvPr id="883" name="楕円 882"/>
        <xdr:cNvSpPr/>
      </xdr:nvSpPr>
      <xdr:spPr>
        <a:xfrm>
          <a:off x="18605500" y="12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51579</xdr:rowOff>
    </xdr:from>
    <xdr:ext cx="534377" cy="259045"/>
    <xdr:sp macro="" textlink="">
      <xdr:nvSpPr>
        <xdr:cNvPr id="884" name="テキスト ボックス 883"/>
        <xdr:cNvSpPr txBox="1"/>
      </xdr:nvSpPr>
      <xdr:spPr>
        <a:xfrm>
          <a:off x="18389111" y="125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が類似団体と比較して高い状態が続いており、給与構造見直し等で人件費抑制を行い、併せて資格審査等による扶助費の適正な執行に努めることで今後見込まれる増加を抑制することとしている。</a:t>
          </a:r>
        </a:p>
        <a:p>
          <a:r>
            <a:rPr kumimoji="1" lang="ja-JP" altLang="en-US" sz="1300">
              <a:latin typeface="ＭＳ Ｐゴシック" panose="020B0600070205080204" pitchFamily="50" charset="-128"/>
              <a:ea typeface="ＭＳ Ｐゴシック" panose="020B0600070205080204" pitchFamily="50" charset="-128"/>
            </a:rPr>
            <a:t>繰出金については、介護保険特別会計、下水道特別会計への繰出金等の増により、類似団体と比較して高い状態が続いている。今後も、各事業会計における適正化を図ること等により、普通会計の負担を減らしていくよう努める。</a:t>
          </a:r>
        </a:p>
        <a:p>
          <a:r>
            <a:rPr kumimoji="1" lang="ja-JP" altLang="en-US" sz="1300">
              <a:latin typeface="ＭＳ Ｐゴシック" panose="020B0600070205080204" pitchFamily="50" charset="-128"/>
              <a:ea typeface="ＭＳ Ｐゴシック" panose="020B0600070205080204" pitchFamily="50" charset="-128"/>
            </a:rPr>
            <a:t>令和元年度において補助費等は、新焼却処理施設整備事業に伴い</a:t>
          </a:r>
          <a:r>
            <a:rPr kumimoji="1" lang="en-US" altLang="ja-JP" sz="1300">
              <a:latin typeface="ＭＳ Ｐゴシック" panose="020B0600070205080204" pitchFamily="50" charset="-128"/>
              <a:ea typeface="ＭＳ Ｐゴシック" panose="020B0600070205080204" pitchFamily="50" charset="-128"/>
            </a:rPr>
            <a:t>77,820</a:t>
          </a:r>
          <a:r>
            <a:rPr kumimoji="1" lang="ja-JP" altLang="en-US" sz="1300">
              <a:latin typeface="ＭＳ Ｐゴシック" panose="020B0600070205080204" pitchFamily="50" charset="-128"/>
              <a:ea typeface="ＭＳ Ｐゴシック" panose="020B0600070205080204" pitchFamily="50" charset="-128"/>
            </a:rPr>
            <a:t>円（住民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人当たり）に増加しており、普通建設事業費は、新規整備に係るものが道路新設改良単独事業等に伴い</a:t>
          </a:r>
          <a:r>
            <a:rPr kumimoji="1" lang="en-US" altLang="ja-JP" sz="1300">
              <a:latin typeface="ＭＳ Ｐゴシック" panose="020B0600070205080204" pitchFamily="50" charset="-128"/>
              <a:ea typeface="ＭＳ Ｐゴシック" panose="020B0600070205080204" pitchFamily="50" charset="-128"/>
            </a:rPr>
            <a:t>16,898</a:t>
          </a:r>
          <a:r>
            <a:rPr kumimoji="1" lang="ja-JP" altLang="en-US" sz="1300">
              <a:latin typeface="ＭＳ Ｐゴシック" panose="020B0600070205080204" pitchFamily="50" charset="-128"/>
              <a:ea typeface="ＭＳ Ｐゴシック" panose="020B0600070205080204" pitchFamily="50" charset="-128"/>
            </a:rPr>
            <a:t>円（住民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人当たり）で、更新整備に係るものが新支所庁舎整備事業等に伴い</a:t>
          </a:r>
          <a:r>
            <a:rPr kumimoji="1" lang="en-US" altLang="ja-JP" sz="1300">
              <a:latin typeface="ＭＳ Ｐゴシック" panose="020B0600070205080204" pitchFamily="50" charset="-128"/>
              <a:ea typeface="ＭＳ Ｐゴシック" panose="020B0600070205080204" pitchFamily="50" charset="-128"/>
            </a:rPr>
            <a:t>49,638</a:t>
          </a:r>
          <a:r>
            <a:rPr kumimoji="1" lang="ja-JP" altLang="en-US" sz="1300">
              <a:latin typeface="ＭＳ Ｐゴシック" panose="020B0600070205080204" pitchFamily="50" charset="-128"/>
              <a:ea typeface="ＭＳ Ｐゴシック" panose="020B0600070205080204" pitchFamily="50" charset="-128"/>
            </a:rPr>
            <a:t>円（住民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となっており、更新整備に係るものが類似団体と比較して高い状況となっている。新支所庁舎建設事業及び新焼却処理施設整備事業完了後は公共施設等総合管理計画に基づき、事業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53,449
52,693
329.98
30,363,496
29,372,898
714,504
15,708,167
24,118,476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104496</xdr:rowOff>
    </xdr:from>
    <xdr:to>
      <xdr:col>24</xdr:col>
      <xdr:colOff>63500</xdr:colOff>
      <xdr:row>34</xdr:row>
      <xdr:rowOff>151130</xdr:rowOff>
    </xdr:to>
    <xdr:cxnSp macro="">
      <xdr:nvCxnSpPr>
        <xdr:cNvPr id="59" name="直線コネクタ 58"/>
        <xdr:cNvCxnSpPr/>
      </xdr:nvCxnSpPr>
      <xdr:spPr>
        <a:xfrm>
          <a:off x="3797300" y="5933796"/>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118669</xdr:rowOff>
    </xdr:from>
    <xdr:to>
      <xdr:col>19</xdr:col>
      <xdr:colOff>177800</xdr:colOff>
      <xdr:row>34</xdr:row>
      <xdr:rowOff>104496</xdr:rowOff>
    </xdr:to>
    <xdr:cxnSp macro="">
      <xdr:nvCxnSpPr>
        <xdr:cNvPr id="62" name="直線コネクタ 61"/>
        <xdr:cNvCxnSpPr/>
      </xdr:nvCxnSpPr>
      <xdr:spPr>
        <a:xfrm>
          <a:off x="2908300" y="5776519"/>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118669</xdr:rowOff>
    </xdr:from>
    <xdr:to>
      <xdr:col>15</xdr:col>
      <xdr:colOff>50800</xdr:colOff>
      <xdr:row>33</xdr:row>
      <xdr:rowOff>134671</xdr:rowOff>
    </xdr:to>
    <xdr:cxnSp macro="">
      <xdr:nvCxnSpPr>
        <xdr:cNvPr id="65" name="直線コネクタ 64"/>
        <xdr:cNvCxnSpPr/>
      </xdr:nvCxnSpPr>
      <xdr:spPr>
        <a:xfrm flipV="1">
          <a:off x="2019300" y="57765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3454</xdr:rowOff>
    </xdr:from>
    <xdr:to>
      <xdr:col>10</xdr:col>
      <xdr:colOff>114300</xdr:colOff>
      <xdr:row>33</xdr:row>
      <xdr:rowOff>134671</xdr:rowOff>
    </xdr:to>
    <xdr:cxnSp macro="">
      <xdr:nvCxnSpPr>
        <xdr:cNvPr id="68" name="直線コネクタ 67"/>
        <xdr:cNvCxnSpPr/>
      </xdr:nvCxnSpPr>
      <xdr:spPr>
        <a:xfrm>
          <a:off x="1130300" y="5661304"/>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78" name="楕円 77"/>
        <xdr:cNvSpPr/>
      </xdr:nvSpPr>
      <xdr:spPr>
        <a:xfrm>
          <a:off x="4584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78757</xdr:rowOff>
    </xdr:from>
    <xdr:ext cx="469744" cy="259045"/>
    <xdr:sp macro="" textlink="">
      <xdr:nvSpPr>
        <xdr:cNvPr id="79" name="議会費該当値テキスト"/>
        <xdr:cNvSpPr txBox="1"/>
      </xdr:nvSpPr>
      <xdr:spPr>
        <a:xfrm>
          <a:off x="4686300"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53696</xdr:rowOff>
    </xdr:from>
    <xdr:to>
      <xdr:col>20</xdr:col>
      <xdr:colOff>38100</xdr:colOff>
      <xdr:row>34</xdr:row>
      <xdr:rowOff>155296</xdr:rowOff>
    </xdr:to>
    <xdr:sp macro="" textlink="">
      <xdr:nvSpPr>
        <xdr:cNvPr id="80" name="楕円 79"/>
        <xdr:cNvSpPr/>
      </xdr:nvSpPr>
      <xdr:spPr>
        <a:xfrm>
          <a:off x="3746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373</xdr:rowOff>
    </xdr:from>
    <xdr:ext cx="469744" cy="259045"/>
    <xdr:sp macro="" textlink="">
      <xdr:nvSpPr>
        <xdr:cNvPr id="81" name="テキスト ボックス 80"/>
        <xdr:cNvSpPr txBox="1"/>
      </xdr:nvSpPr>
      <xdr:spPr>
        <a:xfrm>
          <a:off x="3562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67869</xdr:rowOff>
    </xdr:from>
    <xdr:to>
      <xdr:col>15</xdr:col>
      <xdr:colOff>101600</xdr:colOff>
      <xdr:row>33</xdr:row>
      <xdr:rowOff>169469</xdr:rowOff>
    </xdr:to>
    <xdr:sp macro="" textlink="">
      <xdr:nvSpPr>
        <xdr:cNvPr id="82" name="楕円 81"/>
        <xdr:cNvSpPr/>
      </xdr:nvSpPr>
      <xdr:spPr>
        <a:xfrm>
          <a:off x="2857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14546</xdr:rowOff>
    </xdr:from>
    <xdr:ext cx="469744" cy="259045"/>
    <xdr:sp macro="" textlink="">
      <xdr:nvSpPr>
        <xdr:cNvPr id="83" name="テキスト ボックス 82"/>
        <xdr:cNvSpPr txBox="1"/>
      </xdr:nvSpPr>
      <xdr:spPr>
        <a:xfrm>
          <a:off x="2673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83871</xdr:rowOff>
    </xdr:from>
    <xdr:to>
      <xdr:col>10</xdr:col>
      <xdr:colOff>165100</xdr:colOff>
      <xdr:row>34</xdr:row>
      <xdr:rowOff>14021</xdr:rowOff>
    </xdr:to>
    <xdr:sp macro="" textlink="">
      <xdr:nvSpPr>
        <xdr:cNvPr id="84" name="楕円 83"/>
        <xdr:cNvSpPr/>
      </xdr:nvSpPr>
      <xdr:spPr>
        <a:xfrm>
          <a:off x="1968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30548</xdr:rowOff>
    </xdr:from>
    <xdr:ext cx="469744" cy="259045"/>
    <xdr:sp macro="" textlink="">
      <xdr:nvSpPr>
        <xdr:cNvPr id="85" name="テキスト ボックス 84"/>
        <xdr:cNvSpPr txBox="1"/>
      </xdr:nvSpPr>
      <xdr:spPr>
        <a:xfrm>
          <a:off x="1784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124104</xdr:rowOff>
    </xdr:from>
    <xdr:to>
      <xdr:col>6</xdr:col>
      <xdr:colOff>38100</xdr:colOff>
      <xdr:row>33</xdr:row>
      <xdr:rowOff>54254</xdr:rowOff>
    </xdr:to>
    <xdr:sp macro="" textlink="">
      <xdr:nvSpPr>
        <xdr:cNvPr id="86" name="楕円 85"/>
        <xdr:cNvSpPr/>
      </xdr:nvSpPr>
      <xdr:spPr>
        <a:xfrm>
          <a:off x="1079500" y="5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70781</xdr:rowOff>
    </xdr:from>
    <xdr:ext cx="469744" cy="259045"/>
    <xdr:sp macro="" textlink="">
      <xdr:nvSpPr>
        <xdr:cNvPr id="87" name="テキスト ボックス 86"/>
        <xdr:cNvSpPr txBox="1"/>
      </xdr:nvSpPr>
      <xdr:spPr>
        <a:xfrm>
          <a:off x="895428" y="53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44915</xdr:rowOff>
    </xdr:from>
    <xdr:to>
      <xdr:col>24</xdr:col>
      <xdr:colOff>63500</xdr:colOff>
      <xdr:row>56</xdr:row>
      <xdr:rowOff>114935</xdr:rowOff>
    </xdr:to>
    <xdr:cxnSp macro="">
      <xdr:nvCxnSpPr>
        <xdr:cNvPr id="116" name="直線コネクタ 115"/>
        <xdr:cNvCxnSpPr/>
      </xdr:nvCxnSpPr>
      <xdr:spPr>
        <a:xfrm flipV="1">
          <a:off x="3797300" y="9646115"/>
          <a:ext cx="8382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114935</xdr:rowOff>
    </xdr:from>
    <xdr:to>
      <xdr:col>19</xdr:col>
      <xdr:colOff>177800</xdr:colOff>
      <xdr:row>56</xdr:row>
      <xdr:rowOff>151763</xdr:rowOff>
    </xdr:to>
    <xdr:cxnSp macro="">
      <xdr:nvCxnSpPr>
        <xdr:cNvPr id="119" name="直線コネクタ 118"/>
        <xdr:cNvCxnSpPr/>
      </xdr:nvCxnSpPr>
      <xdr:spPr>
        <a:xfrm flipV="1">
          <a:off x="2908300" y="9716135"/>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122106</xdr:rowOff>
    </xdr:from>
    <xdr:to>
      <xdr:col>15</xdr:col>
      <xdr:colOff>50800</xdr:colOff>
      <xdr:row>56</xdr:row>
      <xdr:rowOff>151763</xdr:rowOff>
    </xdr:to>
    <xdr:cxnSp macro="">
      <xdr:nvCxnSpPr>
        <xdr:cNvPr id="122" name="直線コネクタ 121"/>
        <xdr:cNvCxnSpPr/>
      </xdr:nvCxnSpPr>
      <xdr:spPr>
        <a:xfrm>
          <a:off x="2019300" y="9208956"/>
          <a:ext cx="889000" cy="5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122106</xdr:rowOff>
    </xdr:from>
    <xdr:to>
      <xdr:col>10</xdr:col>
      <xdr:colOff>114300</xdr:colOff>
      <xdr:row>55</xdr:row>
      <xdr:rowOff>81879</xdr:rowOff>
    </xdr:to>
    <xdr:cxnSp macro="">
      <xdr:nvCxnSpPr>
        <xdr:cNvPr id="125" name="直線コネクタ 124"/>
        <xdr:cNvCxnSpPr/>
      </xdr:nvCxnSpPr>
      <xdr:spPr>
        <a:xfrm flipV="1">
          <a:off x="1130300" y="9208956"/>
          <a:ext cx="889000" cy="30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165565</xdr:rowOff>
    </xdr:from>
    <xdr:to>
      <xdr:col>24</xdr:col>
      <xdr:colOff>114300</xdr:colOff>
      <xdr:row>56</xdr:row>
      <xdr:rowOff>95715</xdr:rowOff>
    </xdr:to>
    <xdr:sp macro="" textlink="">
      <xdr:nvSpPr>
        <xdr:cNvPr id="135" name="楕円 134"/>
        <xdr:cNvSpPr/>
      </xdr:nvSpPr>
      <xdr:spPr>
        <a:xfrm>
          <a:off x="4584700" y="95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143992</xdr:rowOff>
    </xdr:from>
    <xdr:ext cx="534377" cy="259045"/>
    <xdr:sp macro="" textlink="">
      <xdr:nvSpPr>
        <xdr:cNvPr id="136" name="総務費該当値テキスト"/>
        <xdr:cNvSpPr txBox="1"/>
      </xdr:nvSpPr>
      <xdr:spPr>
        <a:xfrm>
          <a:off x="4686300" y="95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64135</xdr:rowOff>
    </xdr:from>
    <xdr:to>
      <xdr:col>20</xdr:col>
      <xdr:colOff>38100</xdr:colOff>
      <xdr:row>56</xdr:row>
      <xdr:rowOff>165735</xdr:rowOff>
    </xdr:to>
    <xdr:sp macro="" textlink="">
      <xdr:nvSpPr>
        <xdr:cNvPr id="137" name="楕円 136"/>
        <xdr:cNvSpPr/>
      </xdr:nvSpPr>
      <xdr:spPr>
        <a:xfrm>
          <a:off x="37465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156862</xdr:rowOff>
    </xdr:from>
    <xdr:ext cx="534377" cy="259045"/>
    <xdr:sp macro="" textlink="">
      <xdr:nvSpPr>
        <xdr:cNvPr id="138" name="テキスト ボックス 137"/>
        <xdr:cNvSpPr txBox="1"/>
      </xdr:nvSpPr>
      <xdr:spPr>
        <a:xfrm>
          <a:off x="3530111" y="97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100963</xdr:rowOff>
    </xdr:from>
    <xdr:to>
      <xdr:col>15</xdr:col>
      <xdr:colOff>101600</xdr:colOff>
      <xdr:row>57</xdr:row>
      <xdr:rowOff>31113</xdr:rowOff>
    </xdr:to>
    <xdr:sp macro="" textlink="">
      <xdr:nvSpPr>
        <xdr:cNvPr id="139" name="楕円 138"/>
        <xdr:cNvSpPr/>
      </xdr:nvSpPr>
      <xdr:spPr>
        <a:xfrm>
          <a:off x="2857500" y="9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22240</xdr:rowOff>
    </xdr:from>
    <xdr:ext cx="534377" cy="259045"/>
    <xdr:sp macro="" textlink="">
      <xdr:nvSpPr>
        <xdr:cNvPr id="140" name="テキスト ボックス 139"/>
        <xdr:cNvSpPr txBox="1"/>
      </xdr:nvSpPr>
      <xdr:spPr>
        <a:xfrm>
          <a:off x="2641111" y="97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71306</xdr:rowOff>
    </xdr:from>
    <xdr:to>
      <xdr:col>10</xdr:col>
      <xdr:colOff>165100</xdr:colOff>
      <xdr:row>54</xdr:row>
      <xdr:rowOff>1456</xdr:rowOff>
    </xdr:to>
    <xdr:sp macro="" textlink="">
      <xdr:nvSpPr>
        <xdr:cNvPr id="141" name="楕円 140"/>
        <xdr:cNvSpPr/>
      </xdr:nvSpPr>
      <xdr:spPr>
        <a:xfrm>
          <a:off x="1968500" y="91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17983</xdr:rowOff>
    </xdr:from>
    <xdr:ext cx="599010" cy="259045"/>
    <xdr:sp macro="" textlink="">
      <xdr:nvSpPr>
        <xdr:cNvPr id="142" name="テキスト ボックス 141"/>
        <xdr:cNvSpPr txBox="1"/>
      </xdr:nvSpPr>
      <xdr:spPr>
        <a:xfrm>
          <a:off x="1719795" y="89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31079</xdr:rowOff>
    </xdr:from>
    <xdr:to>
      <xdr:col>6</xdr:col>
      <xdr:colOff>38100</xdr:colOff>
      <xdr:row>55</xdr:row>
      <xdr:rowOff>132679</xdr:rowOff>
    </xdr:to>
    <xdr:sp macro="" textlink="">
      <xdr:nvSpPr>
        <xdr:cNvPr id="143" name="楕円 142"/>
        <xdr:cNvSpPr/>
      </xdr:nvSpPr>
      <xdr:spPr>
        <a:xfrm>
          <a:off x="1079500" y="94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149206</xdr:rowOff>
    </xdr:from>
    <xdr:ext cx="534377" cy="259045"/>
    <xdr:sp macro="" textlink="">
      <xdr:nvSpPr>
        <xdr:cNvPr id="144" name="テキスト ボックス 143"/>
        <xdr:cNvSpPr txBox="1"/>
      </xdr:nvSpPr>
      <xdr:spPr>
        <a:xfrm>
          <a:off x="863111" y="923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2870</xdr:rowOff>
    </xdr:from>
    <xdr:to>
      <xdr:col>24</xdr:col>
      <xdr:colOff>63500</xdr:colOff>
      <xdr:row>75</xdr:row>
      <xdr:rowOff>2349</xdr:rowOff>
    </xdr:to>
    <xdr:cxnSp macro="">
      <xdr:nvCxnSpPr>
        <xdr:cNvPr id="174" name="直線コネクタ 173"/>
        <xdr:cNvCxnSpPr/>
      </xdr:nvCxnSpPr>
      <xdr:spPr>
        <a:xfrm flipV="1">
          <a:off x="3797300" y="12690170"/>
          <a:ext cx="838200" cy="1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133376</xdr:rowOff>
    </xdr:from>
    <xdr:to>
      <xdr:col>19</xdr:col>
      <xdr:colOff>177800</xdr:colOff>
      <xdr:row>75</xdr:row>
      <xdr:rowOff>2349</xdr:rowOff>
    </xdr:to>
    <xdr:cxnSp macro="">
      <xdr:nvCxnSpPr>
        <xdr:cNvPr id="177" name="直線コネクタ 176"/>
        <xdr:cNvCxnSpPr/>
      </xdr:nvCxnSpPr>
      <xdr:spPr>
        <a:xfrm>
          <a:off x="2908300" y="12820676"/>
          <a:ext cx="889000" cy="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133376</xdr:rowOff>
    </xdr:from>
    <xdr:to>
      <xdr:col>15</xdr:col>
      <xdr:colOff>50800</xdr:colOff>
      <xdr:row>75</xdr:row>
      <xdr:rowOff>110147</xdr:rowOff>
    </xdr:to>
    <xdr:cxnSp macro="">
      <xdr:nvCxnSpPr>
        <xdr:cNvPr id="180" name="直線コネクタ 179"/>
        <xdr:cNvCxnSpPr/>
      </xdr:nvCxnSpPr>
      <xdr:spPr>
        <a:xfrm flipV="1">
          <a:off x="2019300" y="12820676"/>
          <a:ext cx="889000" cy="14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110147</xdr:rowOff>
    </xdr:from>
    <xdr:to>
      <xdr:col>10</xdr:col>
      <xdr:colOff>114300</xdr:colOff>
      <xdr:row>76</xdr:row>
      <xdr:rowOff>77279</xdr:rowOff>
    </xdr:to>
    <xdr:cxnSp macro="">
      <xdr:nvCxnSpPr>
        <xdr:cNvPr id="183" name="直線コネクタ 182"/>
        <xdr:cNvCxnSpPr/>
      </xdr:nvCxnSpPr>
      <xdr:spPr>
        <a:xfrm flipV="1">
          <a:off x="1130300" y="12968897"/>
          <a:ext cx="889000" cy="1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123520</xdr:rowOff>
    </xdr:from>
    <xdr:to>
      <xdr:col>24</xdr:col>
      <xdr:colOff>114300</xdr:colOff>
      <xdr:row>74</xdr:row>
      <xdr:rowOff>53670</xdr:rowOff>
    </xdr:to>
    <xdr:sp macro="" textlink="">
      <xdr:nvSpPr>
        <xdr:cNvPr id="193" name="楕円 192"/>
        <xdr:cNvSpPr/>
      </xdr:nvSpPr>
      <xdr:spPr>
        <a:xfrm>
          <a:off x="4584700" y="126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146397</xdr:rowOff>
    </xdr:from>
    <xdr:ext cx="599010" cy="259045"/>
    <xdr:sp macro="" textlink="">
      <xdr:nvSpPr>
        <xdr:cNvPr id="194" name="民生費該当値テキスト"/>
        <xdr:cNvSpPr txBox="1"/>
      </xdr:nvSpPr>
      <xdr:spPr>
        <a:xfrm>
          <a:off x="4686300" y="1249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122999</xdr:rowOff>
    </xdr:from>
    <xdr:to>
      <xdr:col>20</xdr:col>
      <xdr:colOff>38100</xdr:colOff>
      <xdr:row>75</xdr:row>
      <xdr:rowOff>53149</xdr:rowOff>
    </xdr:to>
    <xdr:sp macro="" textlink="">
      <xdr:nvSpPr>
        <xdr:cNvPr id="195" name="楕円 194"/>
        <xdr:cNvSpPr/>
      </xdr:nvSpPr>
      <xdr:spPr>
        <a:xfrm>
          <a:off x="3746500" y="128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69676</xdr:rowOff>
    </xdr:from>
    <xdr:ext cx="599010" cy="259045"/>
    <xdr:sp macro="" textlink="">
      <xdr:nvSpPr>
        <xdr:cNvPr id="196" name="テキスト ボックス 195"/>
        <xdr:cNvSpPr txBox="1"/>
      </xdr:nvSpPr>
      <xdr:spPr>
        <a:xfrm>
          <a:off x="3497795" y="125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82576</xdr:rowOff>
    </xdr:from>
    <xdr:to>
      <xdr:col>15</xdr:col>
      <xdr:colOff>101600</xdr:colOff>
      <xdr:row>75</xdr:row>
      <xdr:rowOff>12726</xdr:rowOff>
    </xdr:to>
    <xdr:sp macro="" textlink="">
      <xdr:nvSpPr>
        <xdr:cNvPr id="197" name="楕円 196"/>
        <xdr:cNvSpPr/>
      </xdr:nvSpPr>
      <xdr:spPr>
        <a:xfrm>
          <a:off x="2857500" y="127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29253</xdr:rowOff>
    </xdr:from>
    <xdr:ext cx="599010" cy="259045"/>
    <xdr:sp macro="" textlink="">
      <xdr:nvSpPr>
        <xdr:cNvPr id="198" name="テキスト ボックス 197"/>
        <xdr:cNvSpPr txBox="1"/>
      </xdr:nvSpPr>
      <xdr:spPr>
        <a:xfrm>
          <a:off x="2608795" y="125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59347</xdr:rowOff>
    </xdr:from>
    <xdr:to>
      <xdr:col>10</xdr:col>
      <xdr:colOff>165100</xdr:colOff>
      <xdr:row>75</xdr:row>
      <xdr:rowOff>160947</xdr:rowOff>
    </xdr:to>
    <xdr:sp macro="" textlink="">
      <xdr:nvSpPr>
        <xdr:cNvPr id="199" name="楕円 198"/>
        <xdr:cNvSpPr/>
      </xdr:nvSpPr>
      <xdr:spPr>
        <a:xfrm>
          <a:off x="1968500" y="129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6024</xdr:rowOff>
    </xdr:from>
    <xdr:ext cx="599010" cy="259045"/>
    <xdr:sp macro="" textlink="">
      <xdr:nvSpPr>
        <xdr:cNvPr id="200" name="テキスト ボックス 199"/>
        <xdr:cNvSpPr txBox="1"/>
      </xdr:nvSpPr>
      <xdr:spPr>
        <a:xfrm>
          <a:off x="1719795" y="1269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26479</xdr:rowOff>
    </xdr:from>
    <xdr:to>
      <xdr:col>6</xdr:col>
      <xdr:colOff>38100</xdr:colOff>
      <xdr:row>76</xdr:row>
      <xdr:rowOff>128079</xdr:rowOff>
    </xdr:to>
    <xdr:sp macro="" textlink="">
      <xdr:nvSpPr>
        <xdr:cNvPr id="201" name="楕円 200"/>
        <xdr:cNvSpPr/>
      </xdr:nvSpPr>
      <xdr:spPr>
        <a:xfrm>
          <a:off x="1079500" y="130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119206</xdr:rowOff>
    </xdr:from>
    <xdr:ext cx="599010" cy="259045"/>
    <xdr:sp macro="" textlink="">
      <xdr:nvSpPr>
        <xdr:cNvPr id="202" name="テキスト ボックス 201"/>
        <xdr:cNvSpPr txBox="1"/>
      </xdr:nvSpPr>
      <xdr:spPr>
        <a:xfrm>
          <a:off x="830795" y="1314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139267</xdr:rowOff>
    </xdr:from>
    <xdr:to>
      <xdr:col>24</xdr:col>
      <xdr:colOff>63500</xdr:colOff>
      <xdr:row>95</xdr:row>
      <xdr:rowOff>156287</xdr:rowOff>
    </xdr:to>
    <xdr:cxnSp macro="">
      <xdr:nvCxnSpPr>
        <xdr:cNvPr id="231" name="直線コネクタ 230"/>
        <xdr:cNvCxnSpPr/>
      </xdr:nvCxnSpPr>
      <xdr:spPr>
        <a:xfrm flipV="1">
          <a:off x="3797300" y="16084117"/>
          <a:ext cx="838200" cy="35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10071</xdr:rowOff>
    </xdr:from>
    <xdr:to>
      <xdr:col>19</xdr:col>
      <xdr:colOff>177800</xdr:colOff>
      <xdr:row>95</xdr:row>
      <xdr:rowOff>156287</xdr:rowOff>
    </xdr:to>
    <xdr:cxnSp macro="">
      <xdr:nvCxnSpPr>
        <xdr:cNvPr id="234" name="直線コネクタ 233"/>
        <xdr:cNvCxnSpPr/>
      </xdr:nvCxnSpPr>
      <xdr:spPr>
        <a:xfrm>
          <a:off x="2908300" y="16297821"/>
          <a:ext cx="889000" cy="1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10071</xdr:rowOff>
    </xdr:from>
    <xdr:to>
      <xdr:col>15</xdr:col>
      <xdr:colOff>50800</xdr:colOff>
      <xdr:row>95</xdr:row>
      <xdr:rowOff>96405</xdr:rowOff>
    </xdr:to>
    <xdr:cxnSp macro="">
      <xdr:nvCxnSpPr>
        <xdr:cNvPr id="237" name="直線コネクタ 236"/>
        <xdr:cNvCxnSpPr/>
      </xdr:nvCxnSpPr>
      <xdr:spPr>
        <a:xfrm flipV="1">
          <a:off x="2019300" y="16297821"/>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96405</xdr:rowOff>
    </xdr:from>
    <xdr:to>
      <xdr:col>10</xdr:col>
      <xdr:colOff>114300</xdr:colOff>
      <xdr:row>95</xdr:row>
      <xdr:rowOff>104990</xdr:rowOff>
    </xdr:to>
    <xdr:cxnSp macro="">
      <xdr:nvCxnSpPr>
        <xdr:cNvPr id="240" name="直線コネクタ 239"/>
        <xdr:cNvCxnSpPr/>
      </xdr:nvCxnSpPr>
      <xdr:spPr>
        <a:xfrm flipV="1">
          <a:off x="1130300" y="1638415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88467</xdr:rowOff>
    </xdr:from>
    <xdr:to>
      <xdr:col>24</xdr:col>
      <xdr:colOff>114300</xdr:colOff>
      <xdr:row>94</xdr:row>
      <xdr:rowOff>18617</xdr:rowOff>
    </xdr:to>
    <xdr:sp macro="" textlink="">
      <xdr:nvSpPr>
        <xdr:cNvPr id="250" name="楕円 249"/>
        <xdr:cNvSpPr/>
      </xdr:nvSpPr>
      <xdr:spPr>
        <a:xfrm>
          <a:off x="4584700" y="1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111344</xdr:rowOff>
    </xdr:from>
    <xdr:ext cx="534377" cy="259045"/>
    <xdr:sp macro="" textlink="">
      <xdr:nvSpPr>
        <xdr:cNvPr id="251" name="衛生費該当値テキスト"/>
        <xdr:cNvSpPr txBox="1"/>
      </xdr:nvSpPr>
      <xdr:spPr>
        <a:xfrm>
          <a:off x="4686300" y="158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105487</xdr:rowOff>
    </xdr:from>
    <xdr:to>
      <xdr:col>20</xdr:col>
      <xdr:colOff>38100</xdr:colOff>
      <xdr:row>96</xdr:row>
      <xdr:rowOff>35637</xdr:rowOff>
    </xdr:to>
    <xdr:sp macro="" textlink="">
      <xdr:nvSpPr>
        <xdr:cNvPr id="252" name="楕円 251"/>
        <xdr:cNvSpPr/>
      </xdr:nvSpPr>
      <xdr:spPr>
        <a:xfrm>
          <a:off x="3746500" y="163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52164</xdr:rowOff>
    </xdr:from>
    <xdr:ext cx="534377" cy="259045"/>
    <xdr:sp macro="" textlink="">
      <xdr:nvSpPr>
        <xdr:cNvPr id="253" name="テキスト ボックス 252"/>
        <xdr:cNvSpPr txBox="1"/>
      </xdr:nvSpPr>
      <xdr:spPr>
        <a:xfrm>
          <a:off x="3530111" y="161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130721</xdr:rowOff>
    </xdr:from>
    <xdr:to>
      <xdr:col>15</xdr:col>
      <xdr:colOff>101600</xdr:colOff>
      <xdr:row>95</xdr:row>
      <xdr:rowOff>60871</xdr:rowOff>
    </xdr:to>
    <xdr:sp macro="" textlink="">
      <xdr:nvSpPr>
        <xdr:cNvPr id="254" name="楕円 253"/>
        <xdr:cNvSpPr/>
      </xdr:nvSpPr>
      <xdr:spPr>
        <a:xfrm>
          <a:off x="2857500" y="162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77398</xdr:rowOff>
    </xdr:from>
    <xdr:ext cx="534377" cy="259045"/>
    <xdr:sp macro="" textlink="">
      <xdr:nvSpPr>
        <xdr:cNvPr id="255" name="テキスト ボックス 254"/>
        <xdr:cNvSpPr txBox="1"/>
      </xdr:nvSpPr>
      <xdr:spPr>
        <a:xfrm>
          <a:off x="2641111" y="160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45605</xdr:rowOff>
    </xdr:from>
    <xdr:to>
      <xdr:col>10</xdr:col>
      <xdr:colOff>165100</xdr:colOff>
      <xdr:row>95</xdr:row>
      <xdr:rowOff>147205</xdr:rowOff>
    </xdr:to>
    <xdr:sp macro="" textlink="">
      <xdr:nvSpPr>
        <xdr:cNvPr id="256" name="楕円 255"/>
        <xdr:cNvSpPr/>
      </xdr:nvSpPr>
      <xdr:spPr>
        <a:xfrm>
          <a:off x="1968500" y="16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163732</xdr:rowOff>
    </xdr:from>
    <xdr:ext cx="534377" cy="259045"/>
    <xdr:sp macro="" textlink="">
      <xdr:nvSpPr>
        <xdr:cNvPr id="257" name="テキスト ボックス 256"/>
        <xdr:cNvSpPr txBox="1"/>
      </xdr:nvSpPr>
      <xdr:spPr>
        <a:xfrm>
          <a:off x="1752111" y="16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54190</xdr:rowOff>
    </xdr:from>
    <xdr:to>
      <xdr:col>6</xdr:col>
      <xdr:colOff>38100</xdr:colOff>
      <xdr:row>95</xdr:row>
      <xdr:rowOff>155790</xdr:rowOff>
    </xdr:to>
    <xdr:sp macro="" textlink="">
      <xdr:nvSpPr>
        <xdr:cNvPr id="258" name="楕円 257"/>
        <xdr:cNvSpPr/>
      </xdr:nvSpPr>
      <xdr:spPr>
        <a:xfrm>
          <a:off x="1079500" y="163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867</xdr:rowOff>
    </xdr:from>
    <xdr:ext cx="534377" cy="259045"/>
    <xdr:sp macro="" textlink="">
      <xdr:nvSpPr>
        <xdr:cNvPr id="259" name="テキスト ボックス 258"/>
        <xdr:cNvSpPr txBox="1"/>
      </xdr:nvSpPr>
      <xdr:spPr>
        <a:xfrm>
          <a:off x="863111" y="161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98171</xdr:rowOff>
    </xdr:from>
    <xdr:to>
      <xdr:col>55</xdr:col>
      <xdr:colOff>0</xdr:colOff>
      <xdr:row>38</xdr:row>
      <xdr:rowOff>103505</xdr:rowOff>
    </xdr:to>
    <xdr:cxnSp macro="">
      <xdr:nvCxnSpPr>
        <xdr:cNvPr id="288" name="直線コネクタ 287"/>
        <xdr:cNvCxnSpPr/>
      </xdr:nvCxnSpPr>
      <xdr:spPr>
        <a:xfrm flipV="1">
          <a:off x="9639300" y="661327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97790</xdr:rowOff>
    </xdr:from>
    <xdr:to>
      <xdr:col>50</xdr:col>
      <xdr:colOff>114300</xdr:colOff>
      <xdr:row>38</xdr:row>
      <xdr:rowOff>103505</xdr:rowOff>
    </xdr:to>
    <xdr:cxnSp macro="">
      <xdr:nvCxnSpPr>
        <xdr:cNvPr id="291" name="直線コネクタ 290"/>
        <xdr:cNvCxnSpPr/>
      </xdr:nvCxnSpPr>
      <xdr:spPr>
        <a:xfrm>
          <a:off x="8750300" y="6612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90932</xdr:rowOff>
    </xdr:from>
    <xdr:to>
      <xdr:col>45</xdr:col>
      <xdr:colOff>177800</xdr:colOff>
      <xdr:row>38</xdr:row>
      <xdr:rowOff>97790</xdr:rowOff>
    </xdr:to>
    <xdr:cxnSp macro="">
      <xdr:nvCxnSpPr>
        <xdr:cNvPr id="294" name="直線コネクタ 293"/>
        <xdr:cNvCxnSpPr/>
      </xdr:nvCxnSpPr>
      <xdr:spPr>
        <a:xfrm>
          <a:off x="7861300" y="66060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58928</xdr:rowOff>
    </xdr:from>
    <xdr:to>
      <xdr:col>41</xdr:col>
      <xdr:colOff>50800</xdr:colOff>
      <xdr:row>38</xdr:row>
      <xdr:rowOff>90932</xdr:rowOff>
    </xdr:to>
    <xdr:cxnSp macro="">
      <xdr:nvCxnSpPr>
        <xdr:cNvPr id="297" name="直線コネクタ 296"/>
        <xdr:cNvCxnSpPr/>
      </xdr:nvCxnSpPr>
      <xdr:spPr>
        <a:xfrm>
          <a:off x="6972300" y="657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47371</xdr:rowOff>
    </xdr:from>
    <xdr:to>
      <xdr:col>55</xdr:col>
      <xdr:colOff>50800</xdr:colOff>
      <xdr:row>38</xdr:row>
      <xdr:rowOff>148971</xdr:rowOff>
    </xdr:to>
    <xdr:sp macro="" textlink="">
      <xdr:nvSpPr>
        <xdr:cNvPr id="307" name="楕円 306"/>
        <xdr:cNvSpPr/>
      </xdr:nvSpPr>
      <xdr:spPr>
        <a:xfrm>
          <a:off x="104267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133748</xdr:rowOff>
    </xdr:from>
    <xdr:ext cx="378565" cy="259045"/>
    <xdr:sp macro="" textlink="">
      <xdr:nvSpPr>
        <xdr:cNvPr id="308" name="労働費該当値テキスト"/>
        <xdr:cNvSpPr txBox="1"/>
      </xdr:nvSpPr>
      <xdr:spPr>
        <a:xfrm>
          <a:off x="10528300" y="64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52705</xdr:rowOff>
    </xdr:from>
    <xdr:to>
      <xdr:col>50</xdr:col>
      <xdr:colOff>165100</xdr:colOff>
      <xdr:row>38</xdr:row>
      <xdr:rowOff>154305</xdr:rowOff>
    </xdr:to>
    <xdr:sp macro="" textlink="">
      <xdr:nvSpPr>
        <xdr:cNvPr id="309" name="楕円 308"/>
        <xdr:cNvSpPr/>
      </xdr:nvSpPr>
      <xdr:spPr>
        <a:xfrm>
          <a:off x="9588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145432</xdr:rowOff>
    </xdr:from>
    <xdr:ext cx="378565" cy="259045"/>
    <xdr:sp macro="" textlink="">
      <xdr:nvSpPr>
        <xdr:cNvPr id="310" name="テキスト ボックス 309"/>
        <xdr:cNvSpPr txBox="1"/>
      </xdr:nvSpPr>
      <xdr:spPr>
        <a:xfrm>
          <a:off x="9450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46990</xdr:rowOff>
    </xdr:from>
    <xdr:to>
      <xdr:col>46</xdr:col>
      <xdr:colOff>38100</xdr:colOff>
      <xdr:row>38</xdr:row>
      <xdr:rowOff>148590</xdr:rowOff>
    </xdr:to>
    <xdr:sp macro="" textlink="">
      <xdr:nvSpPr>
        <xdr:cNvPr id="311" name="楕円 310"/>
        <xdr:cNvSpPr/>
      </xdr:nvSpPr>
      <xdr:spPr>
        <a:xfrm>
          <a:off x="8699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139717</xdr:rowOff>
    </xdr:from>
    <xdr:ext cx="378565" cy="259045"/>
    <xdr:sp macro="" textlink="">
      <xdr:nvSpPr>
        <xdr:cNvPr id="312" name="テキスト ボックス 311"/>
        <xdr:cNvSpPr txBox="1"/>
      </xdr:nvSpPr>
      <xdr:spPr>
        <a:xfrm>
          <a:off x="8561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40132</xdr:rowOff>
    </xdr:from>
    <xdr:to>
      <xdr:col>41</xdr:col>
      <xdr:colOff>101600</xdr:colOff>
      <xdr:row>38</xdr:row>
      <xdr:rowOff>141732</xdr:rowOff>
    </xdr:to>
    <xdr:sp macro="" textlink="">
      <xdr:nvSpPr>
        <xdr:cNvPr id="313" name="楕円 312"/>
        <xdr:cNvSpPr/>
      </xdr:nvSpPr>
      <xdr:spPr>
        <a:xfrm>
          <a:off x="7810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132859</xdr:rowOff>
    </xdr:from>
    <xdr:ext cx="378565" cy="259045"/>
    <xdr:sp macro="" textlink="">
      <xdr:nvSpPr>
        <xdr:cNvPr id="314" name="テキスト ボックス 313"/>
        <xdr:cNvSpPr txBox="1"/>
      </xdr:nvSpPr>
      <xdr:spPr>
        <a:xfrm>
          <a:off x="7672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8128</xdr:rowOff>
    </xdr:from>
    <xdr:to>
      <xdr:col>36</xdr:col>
      <xdr:colOff>165100</xdr:colOff>
      <xdr:row>38</xdr:row>
      <xdr:rowOff>109728</xdr:rowOff>
    </xdr:to>
    <xdr:sp macro="" textlink="">
      <xdr:nvSpPr>
        <xdr:cNvPr id="315" name="楕円 314"/>
        <xdr:cNvSpPr/>
      </xdr:nvSpPr>
      <xdr:spPr>
        <a:xfrm>
          <a:off x="69215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100855</xdr:rowOff>
    </xdr:from>
    <xdr:ext cx="378565" cy="259045"/>
    <xdr:sp macro="" textlink="">
      <xdr:nvSpPr>
        <xdr:cNvPr id="316" name="テキスト ボックス 315"/>
        <xdr:cNvSpPr txBox="1"/>
      </xdr:nvSpPr>
      <xdr:spPr>
        <a:xfrm>
          <a:off x="6783017"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145358</xdr:rowOff>
    </xdr:from>
    <xdr:to>
      <xdr:col>55</xdr:col>
      <xdr:colOff>0</xdr:colOff>
      <xdr:row>56</xdr:row>
      <xdr:rowOff>107886</xdr:rowOff>
    </xdr:to>
    <xdr:cxnSp macro="">
      <xdr:nvCxnSpPr>
        <xdr:cNvPr id="345" name="直線コネクタ 344"/>
        <xdr:cNvCxnSpPr/>
      </xdr:nvCxnSpPr>
      <xdr:spPr>
        <a:xfrm flipV="1">
          <a:off x="9639300" y="9403658"/>
          <a:ext cx="838200" cy="30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60357</xdr:rowOff>
    </xdr:from>
    <xdr:to>
      <xdr:col>50</xdr:col>
      <xdr:colOff>114300</xdr:colOff>
      <xdr:row>56</xdr:row>
      <xdr:rowOff>107886</xdr:rowOff>
    </xdr:to>
    <xdr:cxnSp macro="">
      <xdr:nvCxnSpPr>
        <xdr:cNvPr id="348" name="直線コネクタ 347"/>
        <xdr:cNvCxnSpPr/>
      </xdr:nvCxnSpPr>
      <xdr:spPr>
        <a:xfrm>
          <a:off x="8750300" y="9147207"/>
          <a:ext cx="889000" cy="56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60357</xdr:rowOff>
    </xdr:from>
    <xdr:to>
      <xdr:col>45</xdr:col>
      <xdr:colOff>177800</xdr:colOff>
      <xdr:row>56</xdr:row>
      <xdr:rowOff>71310</xdr:rowOff>
    </xdr:to>
    <xdr:cxnSp macro="">
      <xdr:nvCxnSpPr>
        <xdr:cNvPr id="351" name="直線コネクタ 350"/>
        <xdr:cNvCxnSpPr/>
      </xdr:nvCxnSpPr>
      <xdr:spPr>
        <a:xfrm flipV="1">
          <a:off x="7861300" y="9147207"/>
          <a:ext cx="889000" cy="52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71310</xdr:rowOff>
    </xdr:from>
    <xdr:to>
      <xdr:col>41</xdr:col>
      <xdr:colOff>50800</xdr:colOff>
      <xdr:row>56</xdr:row>
      <xdr:rowOff>130823</xdr:rowOff>
    </xdr:to>
    <xdr:cxnSp macro="">
      <xdr:nvCxnSpPr>
        <xdr:cNvPr id="354" name="直線コネクタ 353"/>
        <xdr:cNvCxnSpPr/>
      </xdr:nvCxnSpPr>
      <xdr:spPr>
        <a:xfrm flipV="1">
          <a:off x="6972300" y="9672510"/>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94558</xdr:rowOff>
    </xdr:from>
    <xdr:to>
      <xdr:col>55</xdr:col>
      <xdr:colOff>50800</xdr:colOff>
      <xdr:row>55</xdr:row>
      <xdr:rowOff>24708</xdr:rowOff>
    </xdr:to>
    <xdr:sp macro="" textlink="">
      <xdr:nvSpPr>
        <xdr:cNvPr id="364" name="楕円 363"/>
        <xdr:cNvSpPr/>
      </xdr:nvSpPr>
      <xdr:spPr>
        <a:xfrm>
          <a:off x="104267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117435</xdr:rowOff>
    </xdr:from>
    <xdr:ext cx="534377" cy="259045"/>
    <xdr:sp macro="" textlink="">
      <xdr:nvSpPr>
        <xdr:cNvPr id="365" name="農林水産業費該当値テキスト"/>
        <xdr:cNvSpPr txBox="1"/>
      </xdr:nvSpPr>
      <xdr:spPr>
        <a:xfrm>
          <a:off x="10528300" y="9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57086</xdr:rowOff>
    </xdr:from>
    <xdr:to>
      <xdr:col>50</xdr:col>
      <xdr:colOff>165100</xdr:colOff>
      <xdr:row>56</xdr:row>
      <xdr:rowOff>158686</xdr:rowOff>
    </xdr:to>
    <xdr:sp macro="" textlink="">
      <xdr:nvSpPr>
        <xdr:cNvPr id="366" name="楕円 365"/>
        <xdr:cNvSpPr/>
      </xdr:nvSpPr>
      <xdr:spPr>
        <a:xfrm>
          <a:off x="95885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3763</xdr:rowOff>
    </xdr:from>
    <xdr:ext cx="534377" cy="259045"/>
    <xdr:sp macro="" textlink="">
      <xdr:nvSpPr>
        <xdr:cNvPr id="367" name="テキスト ボックス 366"/>
        <xdr:cNvSpPr txBox="1"/>
      </xdr:nvSpPr>
      <xdr:spPr>
        <a:xfrm>
          <a:off x="9372111" y="94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9557</xdr:rowOff>
    </xdr:from>
    <xdr:to>
      <xdr:col>46</xdr:col>
      <xdr:colOff>38100</xdr:colOff>
      <xdr:row>53</xdr:row>
      <xdr:rowOff>111157</xdr:rowOff>
    </xdr:to>
    <xdr:sp macro="" textlink="">
      <xdr:nvSpPr>
        <xdr:cNvPr id="368" name="楕円 367"/>
        <xdr:cNvSpPr/>
      </xdr:nvSpPr>
      <xdr:spPr>
        <a:xfrm>
          <a:off x="8699500" y="90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127684</xdr:rowOff>
    </xdr:from>
    <xdr:ext cx="534377" cy="259045"/>
    <xdr:sp macro="" textlink="">
      <xdr:nvSpPr>
        <xdr:cNvPr id="369" name="テキスト ボックス 368"/>
        <xdr:cNvSpPr txBox="1"/>
      </xdr:nvSpPr>
      <xdr:spPr>
        <a:xfrm>
          <a:off x="8483111" y="88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20510</xdr:rowOff>
    </xdr:from>
    <xdr:to>
      <xdr:col>41</xdr:col>
      <xdr:colOff>101600</xdr:colOff>
      <xdr:row>56</xdr:row>
      <xdr:rowOff>122110</xdr:rowOff>
    </xdr:to>
    <xdr:sp macro="" textlink="">
      <xdr:nvSpPr>
        <xdr:cNvPr id="370" name="楕円 369"/>
        <xdr:cNvSpPr/>
      </xdr:nvSpPr>
      <xdr:spPr>
        <a:xfrm>
          <a:off x="7810500" y="96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138637</xdr:rowOff>
    </xdr:from>
    <xdr:ext cx="534377" cy="259045"/>
    <xdr:sp macro="" textlink="">
      <xdr:nvSpPr>
        <xdr:cNvPr id="371" name="テキスト ボックス 370"/>
        <xdr:cNvSpPr txBox="1"/>
      </xdr:nvSpPr>
      <xdr:spPr>
        <a:xfrm>
          <a:off x="7594111" y="93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80023</xdr:rowOff>
    </xdr:from>
    <xdr:to>
      <xdr:col>36</xdr:col>
      <xdr:colOff>165100</xdr:colOff>
      <xdr:row>57</xdr:row>
      <xdr:rowOff>10173</xdr:rowOff>
    </xdr:to>
    <xdr:sp macro="" textlink="">
      <xdr:nvSpPr>
        <xdr:cNvPr id="372" name="楕円 371"/>
        <xdr:cNvSpPr/>
      </xdr:nvSpPr>
      <xdr:spPr>
        <a:xfrm>
          <a:off x="6921500" y="96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1300</xdr:rowOff>
    </xdr:from>
    <xdr:ext cx="534377" cy="259045"/>
    <xdr:sp macro="" textlink="">
      <xdr:nvSpPr>
        <xdr:cNvPr id="373" name="テキスト ボックス 372"/>
        <xdr:cNvSpPr txBox="1"/>
      </xdr:nvSpPr>
      <xdr:spPr>
        <a:xfrm>
          <a:off x="6705111" y="97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33286</xdr:rowOff>
    </xdr:from>
    <xdr:to>
      <xdr:col>55</xdr:col>
      <xdr:colOff>0</xdr:colOff>
      <xdr:row>77</xdr:row>
      <xdr:rowOff>48603</xdr:rowOff>
    </xdr:to>
    <xdr:cxnSp macro="">
      <xdr:nvCxnSpPr>
        <xdr:cNvPr id="402" name="直線コネクタ 401"/>
        <xdr:cNvCxnSpPr/>
      </xdr:nvCxnSpPr>
      <xdr:spPr>
        <a:xfrm flipV="1">
          <a:off x="9639300" y="13234936"/>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48603</xdr:rowOff>
    </xdr:from>
    <xdr:to>
      <xdr:col>50</xdr:col>
      <xdr:colOff>114300</xdr:colOff>
      <xdr:row>77</xdr:row>
      <xdr:rowOff>142748</xdr:rowOff>
    </xdr:to>
    <xdr:cxnSp macro="">
      <xdr:nvCxnSpPr>
        <xdr:cNvPr id="405" name="直線コネクタ 404"/>
        <xdr:cNvCxnSpPr/>
      </xdr:nvCxnSpPr>
      <xdr:spPr>
        <a:xfrm flipV="1">
          <a:off x="8750300" y="13250253"/>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34697</xdr:rowOff>
    </xdr:from>
    <xdr:to>
      <xdr:col>45</xdr:col>
      <xdr:colOff>177800</xdr:colOff>
      <xdr:row>77</xdr:row>
      <xdr:rowOff>142748</xdr:rowOff>
    </xdr:to>
    <xdr:cxnSp macro="">
      <xdr:nvCxnSpPr>
        <xdr:cNvPr id="408" name="直線コネクタ 407"/>
        <xdr:cNvCxnSpPr/>
      </xdr:nvCxnSpPr>
      <xdr:spPr>
        <a:xfrm>
          <a:off x="7861300" y="13236347"/>
          <a:ext cx="889000" cy="1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34697</xdr:rowOff>
    </xdr:from>
    <xdr:to>
      <xdr:col>41</xdr:col>
      <xdr:colOff>50800</xdr:colOff>
      <xdr:row>77</xdr:row>
      <xdr:rowOff>97180</xdr:rowOff>
    </xdr:to>
    <xdr:cxnSp macro="">
      <xdr:nvCxnSpPr>
        <xdr:cNvPr id="411" name="直線コネクタ 410"/>
        <xdr:cNvCxnSpPr/>
      </xdr:nvCxnSpPr>
      <xdr:spPr>
        <a:xfrm flipV="1">
          <a:off x="6972300" y="13236347"/>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153936</xdr:rowOff>
    </xdr:from>
    <xdr:to>
      <xdr:col>55</xdr:col>
      <xdr:colOff>50800</xdr:colOff>
      <xdr:row>77</xdr:row>
      <xdr:rowOff>84086</xdr:rowOff>
    </xdr:to>
    <xdr:sp macro="" textlink="">
      <xdr:nvSpPr>
        <xdr:cNvPr id="421" name="楕円 420"/>
        <xdr:cNvSpPr/>
      </xdr:nvSpPr>
      <xdr:spPr>
        <a:xfrm>
          <a:off x="10426700" y="13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132363</xdr:rowOff>
    </xdr:from>
    <xdr:ext cx="469744" cy="259045"/>
    <xdr:sp macro="" textlink="">
      <xdr:nvSpPr>
        <xdr:cNvPr id="422" name="商工費該当値テキスト"/>
        <xdr:cNvSpPr txBox="1"/>
      </xdr:nvSpPr>
      <xdr:spPr>
        <a:xfrm>
          <a:off x="10528300" y="1316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169253</xdr:rowOff>
    </xdr:from>
    <xdr:to>
      <xdr:col>50</xdr:col>
      <xdr:colOff>165100</xdr:colOff>
      <xdr:row>77</xdr:row>
      <xdr:rowOff>99403</xdr:rowOff>
    </xdr:to>
    <xdr:sp macro="" textlink="">
      <xdr:nvSpPr>
        <xdr:cNvPr id="423" name="楕円 422"/>
        <xdr:cNvSpPr/>
      </xdr:nvSpPr>
      <xdr:spPr>
        <a:xfrm>
          <a:off x="95885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90530</xdr:rowOff>
    </xdr:from>
    <xdr:ext cx="469744" cy="259045"/>
    <xdr:sp macro="" textlink="">
      <xdr:nvSpPr>
        <xdr:cNvPr id="424" name="テキスト ボックス 423"/>
        <xdr:cNvSpPr txBox="1"/>
      </xdr:nvSpPr>
      <xdr:spPr>
        <a:xfrm>
          <a:off x="9404428" y="1329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91948</xdr:rowOff>
    </xdr:from>
    <xdr:to>
      <xdr:col>46</xdr:col>
      <xdr:colOff>38100</xdr:colOff>
      <xdr:row>78</xdr:row>
      <xdr:rowOff>22098</xdr:rowOff>
    </xdr:to>
    <xdr:sp macro="" textlink="">
      <xdr:nvSpPr>
        <xdr:cNvPr id="425" name="楕円 424"/>
        <xdr:cNvSpPr/>
      </xdr:nvSpPr>
      <xdr:spPr>
        <a:xfrm>
          <a:off x="86995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13225</xdr:rowOff>
    </xdr:from>
    <xdr:ext cx="469744" cy="259045"/>
    <xdr:sp macro="" textlink="">
      <xdr:nvSpPr>
        <xdr:cNvPr id="426" name="テキスト ボックス 425"/>
        <xdr:cNvSpPr txBox="1"/>
      </xdr:nvSpPr>
      <xdr:spPr>
        <a:xfrm>
          <a:off x="851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155347</xdr:rowOff>
    </xdr:from>
    <xdr:to>
      <xdr:col>41</xdr:col>
      <xdr:colOff>101600</xdr:colOff>
      <xdr:row>77</xdr:row>
      <xdr:rowOff>85497</xdr:rowOff>
    </xdr:to>
    <xdr:sp macro="" textlink="">
      <xdr:nvSpPr>
        <xdr:cNvPr id="427" name="楕円 426"/>
        <xdr:cNvSpPr/>
      </xdr:nvSpPr>
      <xdr:spPr>
        <a:xfrm>
          <a:off x="7810500" y="131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28" name="テキスト ボックス 427"/>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46380</xdr:rowOff>
    </xdr:from>
    <xdr:to>
      <xdr:col>36</xdr:col>
      <xdr:colOff>165100</xdr:colOff>
      <xdr:row>77</xdr:row>
      <xdr:rowOff>147980</xdr:rowOff>
    </xdr:to>
    <xdr:sp macro="" textlink="">
      <xdr:nvSpPr>
        <xdr:cNvPr id="429" name="楕円 428"/>
        <xdr:cNvSpPr/>
      </xdr:nvSpPr>
      <xdr:spPr>
        <a:xfrm>
          <a:off x="69215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139107</xdr:rowOff>
    </xdr:from>
    <xdr:ext cx="469744" cy="259045"/>
    <xdr:sp macro="" textlink="">
      <xdr:nvSpPr>
        <xdr:cNvPr id="430" name="テキスト ボックス 429"/>
        <xdr:cNvSpPr txBox="1"/>
      </xdr:nvSpPr>
      <xdr:spPr>
        <a:xfrm>
          <a:off x="6737428" y="1334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147701</xdr:rowOff>
    </xdr:from>
    <xdr:to>
      <xdr:col>55</xdr:col>
      <xdr:colOff>0</xdr:colOff>
      <xdr:row>97</xdr:row>
      <xdr:rowOff>52603</xdr:rowOff>
    </xdr:to>
    <xdr:cxnSp macro="">
      <xdr:nvCxnSpPr>
        <xdr:cNvPr id="460" name="直線コネクタ 459"/>
        <xdr:cNvCxnSpPr/>
      </xdr:nvCxnSpPr>
      <xdr:spPr>
        <a:xfrm flipV="1">
          <a:off x="9639300" y="16606901"/>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148786</xdr:rowOff>
    </xdr:from>
    <xdr:to>
      <xdr:col>50</xdr:col>
      <xdr:colOff>114300</xdr:colOff>
      <xdr:row>97</xdr:row>
      <xdr:rowOff>52603</xdr:rowOff>
    </xdr:to>
    <xdr:cxnSp macro="">
      <xdr:nvCxnSpPr>
        <xdr:cNvPr id="463" name="直線コネクタ 462"/>
        <xdr:cNvCxnSpPr/>
      </xdr:nvCxnSpPr>
      <xdr:spPr>
        <a:xfrm>
          <a:off x="8750300" y="16607986"/>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91884</xdr:rowOff>
    </xdr:from>
    <xdr:to>
      <xdr:col>45</xdr:col>
      <xdr:colOff>177800</xdr:colOff>
      <xdr:row>96</xdr:row>
      <xdr:rowOff>148786</xdr:rowOff>
    </xdr:to>
    <xdr:cxnSp macro="">
      <xdr:nvCxnSpPr>
        <xdr:cNvPr id="466" name="直線コネクタ 465"/>
        <xdr:cNvCxnSpPr/>
      </xdr:nvCxnSpPr>
      <xdr:spPr>
        <a:xfrm>
          <a:off x="7861300" y="16551084"/>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91884</xdr:rowOff>
    </xdr:from>
    <xdr:to>
      <xdr:col>41</xdr:col>
      <xdr:colOff>50800</xdr:colOff>
      <xdr:row>97</xdr:row>
      <xdr:rowOff>46679</xdr:rowOff>
    </xdr:to>
    <xdr:cxnSp macro="">
      <xdr:nvCxnSpPr>
        <xdr:cNvPr id="469" name="直線コネクタ 468"/>
        <xdr:cNvCxnSpPr/>
      </xdr:nvCxnSpPr>
      <xdr:spPr>
        <a:xfrm flipV="1">
          <a:off x="6972300" y="16551084"/>
          <a:ext cx="889000" cy="1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96901</xdr:rowOff>
    </xdr:from>
    <xdr:to>
      <xdr:col>55</xdr:col>
      <xdr:colOff>50800</xdr:colOff>
      <xdr:row>97</xdr:row>
      <xdr:rowOff>27051</xdr:rowOff>
    </xdr:to>
    <xdr:sp macro="" textlink="">
      <xdr:nvSpPr>
        <xdr:cNvPr id="479" name="楕円 478"/>
        <xdr:cNvSpPr/>
      </xdr:nvSpPr>
      <xdr:spPr>
        <a:xfrm>
          <a:off x="10426700" y="165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75328</xdr:rowOff>
    </xdr:from>
    <xdr:ext cx="534377" cy="259045"/>
    <xdr:sp macro="" textlink="">
      <xdr:nvSpPr>
        <xdr:cNvPr id="480" name="土木費該当値テキスト"/>
        <xdr:cNvSpPr txBox="1"/>
      </xdr:nvSpPr>
      <xdr:spPr>
        <a:xfrm>
          <a:off x="10528300" y="16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1803</xdr:rowOff>
    </xdr:from>
    <xdr:to>
      <xdr:col>50</xdr:col>
      <xdr:colOff>165100</xdr:colOff>
      <xdr:row>97</xdr:row>
      <xdr:rowOff>103403</xdr:rowOff>
    </xdr:to>
    <xdr:sp macro="" textlink="">
      <xdr:nvSpPr>
        <xdr:cNvPr id="481" name="楕円 480"/>
        <xdr:cNvSpPr/>
      </xdr:nvSpPr>
      <xdr:spPr>
        <a:xfrm>
          <a:off x="9588500" y="1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94530</xdr:rowOff>
    </xdr:from>
    <xdr:ext cx="534377" cy="259045"/>
    <xdr:sp macro="" textlink="">
      <xdr:nvSpPr>
        <xdr:cNvPr id="482" name="テキスト ボックス 481"/>
        <xdr:cNvSpPr txBox="1"/>
      </xdr:nvSpPr>
      <xdr:spPr>
        <a:xfrm>
          <a:off x="9372111" y="167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97986</xdr:rowOff>
    </xdr:from>
    <xdr:to>
      <xdr:col>46</xdr:col>
      <xdr:colOff>38100</xdr:colOff>
      <xdr:row>97</xdr:row>
      <xdr:rowOff>28136</xdr:rowOff>
    </xdr:to>
    <xdr:sp macro="" textlink="">
      <xdr:nvSpPr>
        <xdr:cNvPr id="483" name="楕円 482"/>
        <xdr:cNvSpPr/>
      </xdr:nvSpPr>
      <xdr:spPr>
        <a:xfrm>
          <a:off x="8699500" y="165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19263</xdr:rowOff>
    </xdr:from>
    <xdr:ext cx="534377" cy="259045"/>
    <xdr:sp macro="" textlink="">
      <xdr:nvSpPr>
        <xdr:cNvPr id="484" name="テキスト ボックス 483"/>
        <xdr:cNvSpPr txBox="1"/>
      </xdr:nvSpPr>
      <xdr:spPr>
        <a:xfrm>
          <a:off x="8483111" y="1664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41084</xdr:rowOff>
    </xdr:from>
    <xdr:to>
      <xdr:col>41</xdr:col>
      <xdr:colOff>101600</xdr:colOff>
      <xdr:row>96</xdr:row>
      <xdr:rowOff>142684</xdr:rowOff>
    </xdr:to>
    <xdr:sp macro="" textlink="">
      <xdr:nvSpPr>
        <xdr:cNvPr id="485" name="楕円 484"/>
        <xdr:cNvSpPr/>
      </xdr:nvSpPr>
      <xdr:spPr>
        <a:xfrm>
          <a:off x="7810500" y="1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133811</xdr:rowOff>
    </xdr:from>
    <xdr:ext cx="534377" cy="259045"/>
    <xdr:sp macro="" textlink="">
      <xdr:nvSpPr>
        <xdr:cNvPr id="486" name="テキスト ボックス 485"/>
        <xdr:cNvSpPr txBox="1"/>
      </xdr:nvSpPr>
      <xdr:spPr>
        <a:xfrm>
          <a:off x="7594111" y="16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167329</xdr:rowOff>
    </xdr:from>
    <xdr:to>
      <xdr:col>36</xdr:col>
      <xdr:colOff>165100</xdr:colOff>
      <xdr:row>97</xdr:row>
      <xdr:rowOff>97479</xdr:rowOff>
    </xdr:to>
    <xdr:sp macro="" textlink="">
      <xdr:nvSpPr>
        <xdr:cNvPr id="487" name="楕円 486"/>
        <xdr:cNvSpPr/>
      </xdr:nvSpPr>
      <xdr:spPr>
        <a:xfrm>
          <a:off x="6921500" y="166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88606</xdr:rowOff>
    </xdr:from>
    <xdr:ext cx="534377" cy="259045"/>
    <xdr:sp macro="" textlink="">
      <xdr:nvSpPr>
        <xdr:cNvPr id="488" name="テキスト ボックス 487"/>
        <xdr:cNvSpPr txBox="1"/>
      </xdr:nvSpPr>
      <xdr:spPr>
        <a:xfrm>
          <a:off x="6705111" y="167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155748</xdr:rowOff>
    </xdr:from>
    <xdr:to>
      <xdr:col>85</xdr:col>
      <xdr:colOff>127000</xdr:colOff>
      <xdr:row>37</xdr:row>
      <xdr:rowOff>137917</xdr:rowOff>
    </xdr:to>
    <xdr:cxnSp macro="">
      <xdr:nvCxnSpPr>
        <xdr:cNvPr id="516" name="直線コネクタ 515"/>
        <xdr:cNvCxnSpPr/>
      </xdr:nvCxnSpPr>
      <xdr:spPr>
        <a:xfrm>
          <a:off x="15481300" y="6327948"/>
          <a:ext cx="8382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155748</xdr:rowOff>
    </xdr:from>
    <xdr:to>
      <xdr:col>81</xdr:col>
      <xdr:colOff>50800</xdr:colOff>
      <xdr:row>38</xdr:row>
      <xdr:rowOff>16621</xdr:rowOff>
    </xdr:to>
    <xdr:cxnSp macro="">
      <xdr:nvCxnSpPr>
        <xdr:cNvPr id="519" name="直線コネクタ 518"/>
        <xdr:cNvCxnSpPr/>
      </xdr:nvCxnSpPr>
      <xdr:spPr>
        <a:xfrm flipV="1">
          <a:off x="14592300" y="6327948"/>
          <a:ext cx="889000" cy="20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126990</xdr:rowOff>
    </xdr:from>
    <xdr:to>
      <xdr:col>76</xdr:col>
      <xdr:colOff>114300</xdr:colOff>
      <xdr:row>38</xdr:row>
      <xdr:rowOff>16621</xdr:rowOff>
    </xdr:to>
    <xdr:cxnSp macro="">
      <xdr:nvCxnSpPr>
        <xdr:cNvPr id="522" name="直線コネクタ 521"/>
        <xdr:cNvCxnSpPr/>
      </xdr:nvCxnSpPr>
      <xdr:spPr>
        <a:xfrm>
          <a:off x="13703300" y="5956290"/>
          <a:ext cx="889000" cy="5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126990</xdr:rowOff>
    </xdr:from>
    <xdr:to>
      <xdr:col>71</xdr:col>
      <xdr:colOff>177800</xdr:colOff>
      <xdr:row>38</xdr:row>
      <xdr:rowOff>39574</xdr:rowOff>
    </xdr:to>
    <xdr:cxnSp macro="">
      <xdr:nvCxnSpPr>
        <xdr:cNvPr id="525" name="直線コネクタ 524"/>
        <xdr:cNvCxnSpPr/>
      </xdr:nvCxnSpPr>
      <xdr:spPr>
        <a:xfrm flipV="1">
          <a:off x="12814300" y="5956290"/>
          <a:ext cx="889000" cy="59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87117</xdr:rowOff>
    </xdr:from>
    <xdr:to>
      <xdr:col>85</xdr:col>
      <xdr:colOff>177800</xdr:colOff>
      <xdr:row>38</xdr:row>
      <xdr:rowOff>17267</xdr:rowOff>
    </xdr:to>
    <xdr:sp macro="" textlink="">
      <xdr:nvSpPr>
        <xdr:cNvPr id="535" name="楕円 534"/>
        <xdr:cNvSpPr/>
      </xdr:nvSpPr>
      <xdr:spPr>
        <a:xfrm>
          <a:off x="16268700" y="64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65544</xdr:rowOff>
    </xdr:from>
    <xdr:ext cx="534377" cy="259045"/>
    <xdr:sp macro="" textlink="">
      <xdr:nvSpPr>
        <xdr:cNvPr id="536" name="消防費該当値テキスト"/>
        <xdr:cNvSpPr txBox="1"/>
      </xdr:nvSpPr>
      <xdr:spPr>
        <a:xfrm>
          <a:off x="16370300" y="64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104948</xdr:rowOff>
    </xdr:from>
    <xdr:to>
      <xdr:col>81</xdr:col>
      <xdr:colOff>101600</xdr:colOff>
      <xdr:row>37</xdr:row>
      <xdr:rowOff>35098</xdr:rowOff>
    </xdr:to>
    <xdr:sp macro="" textlink="">
      <xdr:nvSpPr>
        <xdr:cNvPr id="537" name="楕円 536"/>
        <xdr:cNvSpPr/>
      </xdr:nvSpPr>
      <xdr:spPr>
        <a:xfrm>
          <a:off x="15430500" y="62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26225</xdr:rowOff>
    </xdr:from>
    <xdr:ext cx="534377" cy="259045"/>
    <xdr:sp macro="" textlink="">
      <xdr:nvSpPr>
        <xdr:cNvPr id="538" name="テキスト ボックス 537"/>
        <xdr:cNvSpPr txBox="1"/>
      </xdr:nvSpPr>
      <xdr:spPr>
        <a:xfrm>
          <a:off x="15214111" y="63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137272</xdr:rowOff>
    </xdr:from>
    <xdr:to>
      <xdr:col>76</xdr:col>
      <xdr:colOff>165100</xdr:colOff>
      <xdr:row>38</xdr:row>
      <xdr:rowOff>67422</xdr:rowOff>
    </xdr:to>
    <xdr:sp macro="" textlink="">
      <xdr:nvSpPr>
        <xdr:cNvPr id="539" name="楕円 538"/>
        <xdr:cNvSpPr/>
      </xdr:nvSpPr>
      <xdr:spPr>
        <a:xfrm>
          <a:off x="145415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58548</xdr:rowOff>
    </xdr:from>
    <xdr:ext cx="534377" cy="259045"/>
    <xdr:sp macro="" textlink="">
      <xdr:nvSpPr>
        <xdr:cNvPr id="540" name="テキスト ボックス 539"/>
        <xdr:cNvSpPr txBox="1"/>
      </xdr:nvSpPr>
      <xdr:spPr>
        <a:xfrm>
          <a:off x="14325111" y="657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76190</xdr:rowOff>
    </xdr:from>
    <xdr:to>
      <xdr:col>72</xdr:col>
      <xdr:colOff>38100</xdr:colOff>
      <xdr:row>35</xdr:row>
      <xdr:rowOff>6340</xdr:rowOff>
    </xdr:to>
    <xdr:sp macro="" textlink="">
      <xdr:nvSpPr>
        <xdr:cNvPr id="541" name="楕円 540"/>
        <xdr:cNvSpPr/>
      </xdr:nvSpPr>
      <xdr:spPr>
        <a:xfrm>
          <a:off x="13652500" y="5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22867</xdr:rowOff>
    </xdr:from>
    <xdr:ext cx="534377" cy="259045"/>
    <xdr:sp macro="" textlink="">
      <xdr:nvSpPr>
        <xdr:cNvPr id="542" name="テキスト ボックス 541"/>
        <xdr:cNvSpPr txBox="1"/>
      </xdr:nvSpPr>
      <xdr:spPr>
        <a:xfrm>
          <a:off x="13436111" y="56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160224</xdr:rowOff>
    </xdr:from>
    <xdr:to>
      <xdr:col>67</xdr:col>
      <xdr:colOff>101600</xdr:colOff>
      <xdr:row>38</xdr:row>
      <xdr:rowOff>90374</xdr:rowOff>
    </xdr:to>
    <xdr:sp macro="" textlink="">
      <xdr:nvSpPr>
        <xdr:cNvPr id="543" name="楕円 542"/>
        <xdr:cNvSpPr/>
      </xdr:nvSpPr>
      <xdr:spPr>
        <a:xfrm>
          <a:off x="12763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81501</xdr:rowOff>
    </xdr:from>
    <xdr:ext cx="534377" cy="259045"/>
    <xdr:sp macro="" textlink="">
      <xdr:nvSpPr>
        <xdr:cNvPr id="544" name="テキスト ボックス 543"/>
        <xdr:cNvSpPr txBox="1"/>
      </xdr:nvSpPr>
      <xdr:spPr>
        <a:xfrm>
          <a:off x="12547111"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117444</xdr:rowOff>
    </xdr:from>
    <xdr:to>
      <xdr:col>85</xdr:col>
      <xdr:colOff>127000</xdr:colOff>
      <xdr:row>57</xdr:row>
      <xdr:rowOff>44145</xdr:rowOff>
    </xdr:to>
    <xdr:cxnSp macro="">
      <xdr:nvCxnSpPr>
        <xdr:cNvPr id="576" name="直線コネクタ 575"/>
        <xdr:cNvCxnSpPr/>
      </xdr:nvCxnSpPr>
      <xdr:spPr>
        <a:xfrm flipV="1">
          <a:off x="15481300" y="9547194"/>
          <a:ext cx="838200" cy="26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44145</xdr:rowOff>
    </xdr:from>
    <xdr:to>
      <xdr:col>81</xdr:col>
      <xdr:colOff>50800</xdr:colOff>
      <xdr:row>57</xdr:row>
      <xdr:rowOff>52718</xdr:rowOff>
    </xdr:to>
    <xdr:cxnSp macro="">
      <xdr:nvCxnSpPr>
        <xdr:cNvPr id="579" name="直線コネクタ 578"/>
        <xdr:cNvCxnSpPr/>
      </xdr:nvCxnSpPr>
      <xdr:spPr>
        <a:xfrm flipV="1">
          <a:off x="14592300" y="981679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15129</xdr:rowOff>
    </xdr:from>
    <xdr:to>
      <xdr:col>76</xdr:col>
      <xdr:colOff>114300</xdr:colOff>
      <xdr:row>57</xdr:row>
      <xdr:rowOff>52718</xdr:rowOff>
    </xdr:to>
    <xdr:cxnSp macro="">
      <xdr:nvCxnSpPr>
        <xdr:cNvPr id="582" name="直線コネクタ 581"/>
        <xdr:cNvCxnSpPr/>
      </xdr:nvCxnSpPr>
      <xdr:spPr>
        <a:xfrm>
          <a:off x="13703300" y="9787779"/>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15129</xdr:rowOff>
    </xdr:from>
    <xdr:to>
      <xdr:col>71</xdr:col>
      <xdr:colOff>177800</xdr:colOff>
      <xdr:row>57</xdr:row>
      <xdr:rowOff>92266</xdr:rowOff>
    </xdr:to>
    <xdr:cxnSp macro="">
      <xdr:nvCxnSpPr>
        <xdr:cNvPr id="585" name="直線コネクタ 584"/>
        <xdr:cNvCxnSpPr/>
      </xdr:nvCxnSpPr>
      <xdr:spPr>
        <a:xfrm flipV="1">
          <a:off x="12814300" y="9787779"/>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66644</xdr:rowOff>
    </xdr:from>
    <xdr:to>
      <xdr:col>85</xdr:col>
      <xdr:colOff>177800</xdr:colOff>
      <xdr:row>55</xdr:row>
      <xdr:rowOff>168244</xdr:rowOff>
    </xdr:to>
    <xdr:sp macro="" textlink="">
      <xdr:nvSpPr>
        <xdr:cNvPr id="595" name="楕円 594"/>
        <xdr:cNvSpPr/>
      </xdr:nvSpPr>
      <xdr:spPr>
        <a:xfrm>
          <a:off x="16268700" y="9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89521</xdr:rowOff>
    </xdr:from>
    <xdr:ext cx="534377" cy="259045"/>
    <xdr:sp macro="" textlink="">
      <xdr:nvSpPr>
        <xdr:cNvPr id="596" name="教育費該当値テキスト"/>
        <xdr:cNvSpPr txBox="1"/>
      </xdr:nvSpPr>
      <xdr:spPr>
        <a:xfrm>
          <a:off x="16370300" y="934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164795</xdr:rowOff>
    </xdr:from>
    <xdr:to>
      <xdr:col>81</xdr:col>
      <xdr:colOff>101600</xdr:colOff>
      <xdr:row>57</xdr:row>
      <xdr:rowOff>94945</xdr:rowOff>
    </xdr:to>
    <xdr:sp macro="" textlink="">
      <xdr:nvSpPr>
        <xdr:cNvPr id="597" name="楕円 596"/>
        <xdr:cNvSpPr/>
      </xdr:nvSpPr>
      <xdr:spPr>
        <a:xfrm>
          <a:off x="15430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86072</xdr:rowOff>
    </xdr:from>
    <xdr:ext cx="534377" cy="259045"/>
    <xdr:sp macro="" textlink="">
      <xdr:nvSpPr>
        <xdr:cNvPr id="598" name="テキスト ボックス 597"/>
        <xdr:cNvSpPr txBox="1"/>
      </xdr:nvSpPr>
      <xdr:spPr>
        <a:xfrm>
          <a:off x="15214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1918</xdr:rowOff>
    </xdr:from>
    <xdr:to>
      <xdr:col>76</xdr:col>
      <xdr:colOff>165100</xdr:colOff>
      <xdr:row>57</xdr:row>
      <xdr:rowOff>103518</xdr:rowOff>
    </xdr:to>
    <xdr:sp macro="" textlink="">
      <xdr:nvSpPr>
        <xdr:cNvPr id="599" name="楕円 598"/>
        <xdr:cNvSpPr/>
      </xdr:nvSpPr>
      <xdr:spPr>
        <a:xfrm>
          <a:off x="14541500" y="97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94645</xdr:rowOff>
    </xdr:from>
    <xdr:ext cx="534377" cy="259045"/>
    <xdr:sp macro="" textlink="">
      <xdr:nvSpPr>
        <xdr:cNvPr id="600" name="テキスト ボックス 599"/>
        <xdr:cNvSpPr txBox="1"/>
      </xdr:nvSpPr>
      <xdr:spPr>
        <a:xfrm>
          <a:off x="14325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135779</xdr:rowOff>
    </xdr:from>
    <xdr:to>
      <xdr:col>72</xdr:col>
      <xdr:colOff>38100</xdr:colOff>
      <xdr:row>57</xdr:row>
      <xdr:rowOff>65929</xdr:rowOff>
    </xdr:to>
    <xdr:sp macro="" textlink="">
      <xdr:nvSpPr>
        <xdr:cNvPr id="601" name="楕円 600"/>
        <xdr:cNvSpPr/>
      </xdr:nvSpPr>
      <xdr:spPr>
        <a:xfrm>
          <a:off x="13652500" y="97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57056</xdr:rowOff>
    </xdr:from>
    <xdr:ext cx="534377" cy="259045"/>
    <xdr:sp macro="" textlink="">
      <xdr:nvSpPr>
        <xdr:cNvPr id="602" name="テキスト ボックス 601"/>
        <xdr:cNvSpPr txBox="1"/>
      </xdr:nvSpPr>
      <xdr:spPr>
        <a:xfrm>
          <a:off x="13436111" y="98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41466</xdr:rowOff>
    </xdr:from>
    <xdr:to>
      <xdr:col>67</xdr:col>
      <xdr:colOff>101600</xdr:colOff>
      <xdr:row>57</xdr:row>
      <xdr:rowOff>143066</xdr:rowOff>
    </xdr:to>
    <xdr:sp macro="" textlink="">
      <xdr:nvSpPr>
        <xdr:cNvPr id="603" name="楕円 602"/>
        <xdr:cNvSpPr/>
      </xdr:nvSpPr>
      <xdr:spPr>
        <a:xfrm>
          <a:off x="127635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134193</xdr:rowOff>
    </xdr:from>
    <xdr:ext cx="534377" cy="259045"/>
    <xdr:sp macro="" textlink="">
      <xdr:nvSpPr>
        <xdr:cNvPr id="604" name="テキスト ボックス 603"/>
        <xdr:cNvSpPr txBox="1"/>
      </xdr:nvSpPr>
      <xdr:spPr>
        <a:xfrm>
          <a:off x="12547111" y="99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92478</xdr:rowOff>
    </xdr:from>
    <xdr:to>
      <xdr:col>85</xdr:col>
      <xdr:colOff>127000</xdr:colOff>
      <xdr:row>79</xdr:row>
      <xdr:rowOff>96081</xdr:rowOff>
    </xdr:to>
    <xdr:cxnSp macro="">
      <xdr:nvCxnSpPr>
        <xdr:cNvPr id="635" name="直線コネクタ 634"/>
        <xdr:cNvCxnSpPr/>
      </xdr:nvCxnSpPr>
      <xdr:spPr>
        <a:xfrm flipV="1">
          <a:off x="15481300" y="13637028"/>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96081</xdr:rowOff>
    </xdr:from>
    <xdr:to>
      <xdr:col>81</xdr:col>
      <xdr:colOff>50800</xdr:colOff>
      <xdr:row>79</xdr:row>
      <xdr:rowOff>96298</xdr:rowOff>
    </xdr:to>
    <xdr:cxnSp macro="">
      <xdr:nvCxnSpPr>
        <xdr:cNvPr id="638" name="直線コネクタ 637"/>
        <xdr:cNvCxnSpPr/>
      </xdr:nvCxnSpPr>
      <xdr:spPr>
        <a:xfrm flipV="1">
          <a:off x="14592300" y="1364063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90616</xdr:rowOff>
    </xdr:from>
    <xdr:to>
      <xdr:col>76</xdr:col>
      <xdr:colOff>114300</xdr:colOff>
      <xdr:row>79</xdr:row>
      <xdr:rowOff>96298</xdr:rowOff>
    </xdr:to>
    <xdr:cxnSp macro="">
      <xdr:nvCxnSpPr>
        <xdr:cNvPr id="641" name="直線コネクタ 640"/>
        <xdr:cNvCxnSpPr/>
      </xdr:nvCxnSpPr>
      <xdr:spPr>
        <a:xfrm>
          <a:off x="13703300" y="13635166"/>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60680</xdr:rowOff>
    </xdr:from>
    <xdr:to>
      <xdr:col>71</xdr:col>
      <xdr:colOff>177800</xdr:colOff>
      <xdr:row>79</xdr:row>
      <xdr:rowOff>90616</xdr:rowOff>
    </xdr:to>
    <xdr:cxnSp macro="">
      <xdr:nvCxnSpPr>
        <xdr:cNvPr id="644" name="直線コネクタ 643"/>
        <xdr:cNvCxnSpPr/>
      </xdr:nvCxnSpPr>
      <xdr:spPr>
        <a:xfrm>
          <a:off x="12814300" y="13605230"/>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41678</xdr:rowOff>
    </xdr:from>
    <xdr:to>
      <xdr:col>85</xdr:col>
      <xdr:colOff>177800</xdr:colOff>
      <xdr:row>79</xdr:row>
      <xdr:rowOff>143278</xdr:rowOff>
    </xdr:to>
    <xdr:sp macro="" textlink="">
      <xdr:nvSpPr>
        <xdr:cNvPr id="654" name="楕円 653"/>
        <xdr:cNvSpPr/>
      </xdr:nvSpPr>
      <xdr:spPr>
        <a:xfrm>
          <a:off x="162687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128055</xdr:rowOff>
    </xdr:from>
    <xdr:ext cx="378565" cy="259045"/>
    <xdr:sp macro="" textlink="">
      <xdr:nvSpPr>
        <xdr:cNvPr id="655" name="災害復旧費該当値テキスト"/>
        <xdr:cNvSpPr txBox="1"/>
      </xdr:nvSpPr>
      <xdr:spPr>
        <a:xfrm>
          <a:off x="16370300" y="1350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45281</xdr:rowOff>
    </xdr:from>
    <xdr:to>
      <xdr:col>81</xdr:col>
      <xdr:colOff>101600</xdr:colOff>
      <xdr:row>79</xdr:row>
      <xdr:rowOff>146881</xdr:rowOff>
    </xdr:to>
    <xdr:sp macro="" textlink="">
      <xdr:nvSpPr>
        <xdr:cNvPr id="656" name="楕円 655"/>
        <xdr:cNvSpPr/>
      </xdr:nvSpPr>
      <xdr:spPr>
        <a:xfrm>
          <a:off x="15430500" y="135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138008</xdr:rowOff>
    </xdr:from>
    <xdr:ext cx="378565" cy="259045"/>
    <xdr:sp macro="" textlink="">
      <xdr:nvSpPr>
        <xdr:cNvPr id="657" name="テキスト ボックス 656"/>
        <xdr:cNvSpPr txBox="1"/>
      </xdr:nvSpPr>
      <xdr:spPr>
        <a:xfrm>
          <a:off x="15292017" y="13682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45498</xdr:rowOff>
    </xdr:from>
    <xdr:to>
      <xdr:col>76</xdr:col>
      <xdr:colOff>165100</xdr:colOff>
      <xdr:row>79</xdr:row>
      <xdr:rowOff>147098</xdr:rowOff>
    </xdr:to>
    <xdr:sp macro="" textlink="">
      <xdr:nvSpPr>
        <xdr:cNvPr id="658" name="楕円 657"/>
        <xdr:cNvSpPr/>
      </xdr:nvSpPr>
      <xdr:spPr>
        <a:xfrm>
          <a:off x="14541500" y="135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138225</xdr:rowOff>
    </xdr:from>
    <xdr:ext cx="378565" cy="259045"/>
    <xdr:sp macro="" textlink="">
      <xdr:nvSpPr>
        <xdr:cNvPr id="659" name="テキスト ボックス 658"/>
        <xdr:cNvSpPr txBox="1"/>
      </xdr:nvSpPr>
      <xdr:spPr>
        <a:xfrm>
          <a:off x="14403017" y="13682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39816</xdr:rowOff>
    </xdr:from>
    <xdr:to>
      <xdr:col>72</xdr:col>
      <xdr:colOff>38100</xdr:colOff>
      <xdr:row>79</xdr:row>
      <xdr:rowOff>141416</xdr:rowOff>
    </xdr:to>
    <xdr:sp macro="" textlink="">
      <xdr:nvSpPr>
        <xdr:cNvPr id="660" name="楕円 659"/>
        <xdr:cNvSpPr/>
      </xdr:nvSpPr>
      <xdr:spPr>
        <a:xfrm>
          <a:off x="13652500" y="135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132543</xdr:rowOff>
    </xdr:from>
    <xdr:ext cx="378565" cy="259045"/>
    <xdr:sp macro="" textlink="">
      <xdr:nvSpPr>
        <xdr:cNvPr id="661" name="テキスト ボックス 660"/>
        <xdr:cNvSpPr txBox="1"/>
      </xdr:nvSpPr>
      <xdr:spPr>
        <a:xfrm>
          <a:off x="13514017" y="136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9880</xdr:rowOff>
    </xdr:from>
    <xdr:to>
      <xdr:col>67</xdr:col>
      <xdr:colOff>101600</xdr:colOff>
      <xdr:row>79</xdr:row>
      <xdr:rowOff>111480</xdr:rowOff>
    </xdr:to>
    <xdr:sp macro="" textlink="">
      <xdr:nvSpPr>
        <xdr:cNvPr id="662" name="楕円 661"/>
        <xdr:cNvSpPr/>
      </xdr:nvSpPr>
      <xdr:spPr>
        <a:xfrm>
          <a:off x="12763500" y="135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102607</xdr:rowOff>
    </xdr:from>
    <xdr:ext cx="469744" cy="259045"/>
    <xdr:sp macro="" textlink="">
      <xdr:nvSpPr>
        <xdr:cNvPr id="663" name="テキスト ボックス 662"/>
        <xdr:cNvSpPr txBox="1"/>
      </xdr:nvSpPr>
      <xdr:spPr>
        <a:xfrm>
          <a:off x="12579428" y="136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86158</xdr:rowOff>
    </xdr:from>
    <xdr:to>
      <xdr:col>85</xdr:col>
      <xdr:colOff>127000</xdr:colOff>
      <xdr:row>95</xdr:row>
      <xdr:rowOff>118059</xdr:rowOff>
    </xdr:to>
    <xdr:cxnSp macro="">
      <xdr:nvCxnSpPr>
        <xdr:cNvPr id="692" name="直線コネクタ 691"/>
        <xdr:cNvCxnSpPr/>
      </xdr:nvCxnSpPr>
      <xdr:spPr>
        <a:xfrm>
          <a:off x="15481300" y="16373908"/>
          <a:ext cx="8382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76161</xdr:rowOff>
    </xdr:from>
    <xdr:to>
      <xdr:col>81</xdr:col>
      <xdr:colOff>50800</xdr:colOff>
      <xdr:row>95</xdr:row>
      <xdr:rowOff>86158</xdr:rowOff>
    </xdr:to>
    <xdr:cxnSp macro="">
      <xdr:nvCxnSpPr>
        <xdr:cNvPr id="695" name="直線コネクタ 694"/>
        <xdr:cNvCxnSpPr/>
      </xdr:nvCxnSpPr>
      <xdr:spPr>
        <a:xfrm>
          <a:off x="14592300" y="16363911"/>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76161</xdr:rowOff>
    </xdr:from>
    <xdr:to>
      <xdr:col>76</xdr:col>
      <xdr:colOff>114300</xdr:colOff>
      <xdr:row>95</xdr:row>
      <xdr:rowOff>76212</xdr:rowOff>
    </xdr:to>
    <xdr:cxnSp macro="">
      <xdr:nvCxnSpPr>
        <xdr:cNvPr id="698" name="直線コネクタ 697"/>
        <xdr:cNvCxnSpPr/>
      </xdr:nvCxnSpPr>
      <xdr:spPr>
        <a:xfrm flipV="1">
          <a:off x="13703300" y="1636391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76212</xdr:rowOff>
    </xdr:from>
    <xdr:to>
      <xdr:col>71</xdr:col>
      <xdr:colOff>177800</xdr:colOff>
      <xdr:row>95</xdr:row>
      <xdr:rowOff>144348</xdr:rowOff>
    </xdr:to>
    <xdr:cxnSp macro="">
      <xdr:nvCxnSpPr>
        <xdr:cNvPr id="701" name="直線コネクタ 700"/>
        <xdr:cNvCxnSpPr/>
      </xdr:nvCxnSpPr>
      <xdr:spPr>
        <a:xfrm flipV="1">
          <a:off x="12814300" y="16363962"/>
          <a:ext cx="889000" cy="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67259</xdr:rowOff>
    </xdr:from>
    <xdr:to>
      <xdr:col>85</xdr:col>
      <xdr:colOff>177800</xdr:colOff>
      <xdr:row>95</xdr:row>
      <xdr:rowOff>168859</xdr:rowOff>
    </xdr:to>
    <xdr:sp macro="" textlink="">
      <xdr:nvSpPr>
        <xdr:cNvPr id="711" name="楕円 710"/>
        <xdr:cNvSpPr/>
      </xdr:nvSpPr>
      <xdr:spPr>
        <a:xfrm>
          <a:off x="16268700" y="163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45686</xdr:rowOff>
    </xdr:from>
    <xdr:ext cx="534377" cy="259045"/>
    <xdr:sp macro="" textlink="">
      <xdr:nvSpPr>
        <xdr:cNvPr id="712" name="公債費該当値テキスト"/>
        <xdr:cNvSpPr txBox="1"/>
      </xdr:nvSpPr>
      <xdr:spPr>
        <a:xfrm>
          <a:off x="16370300" y="163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35358</xdr:rowOff>
    </xdr:from>
    <xdr:to>
      <xdr:col>81</xdr:col>
      <xdr:colOff>101600</xdr:colOff>
      <xdr:row>95</xdr:row>
      <xdr:rowOff>136958</xdr:rowOff>
    </xdr:to>
    <xdr:sp macro="" textlink="">
      <xdr:nvSpPr>
        <xdr:cNvPr id="713" name="楕円 712"/>
        <xdr:cNvSpPr/>
      </xdr:nvSpPr>
      <xdr:spPr>
        <a:xfrm>
          <a:off x="15430500" y="163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128085</xdr:rowOff>
    </xdr:from>
    <xdr:ext cx="534377" cy="259045"/>
    <xdr:sp macro="" textlink="">
      <xdr:nvSpPr>
        <xdr:cNvPr id="714" name="テキスト ボックス 713"/>
        <xdr:cNvSpPr txBox="1"/>
      </xdr:nvSpPr>
      <xdr:spPr>
        <a:xfrm>
          <a:off x="15214111" y="164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25361</xdr:rowOff>
    </xdr:from>
    <xdr:to>
      <xdr:col>76</xdr:col>
      <xdr:colOff>165100</xdr:colOff>
      <xdr:row>95</xdr:row>
      <xdr:rowOff>126961</xdr:rowOff>
    </xdr:to>
    <xdr:sp macro="" textlink="">
      <xdr:nvSpPr>
        <xdr:cNvPr id="715" name="楕円 714"/>
        <xdr:cNvSpPr/>
      </xdr:nvSpPr>
      <xdr:spPr>
        <a:xfrm>
          <a:off x="14541500" y="163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118088</xdr:rowOff>
    </xdr:from>
    <xdr:ext cx="534377" cy="259045"/>
    <xdr:sp macro="" textlink="">
      <xdr:nvSpPr>
        <xdr:cNvPr id="716" name="テキスト ボックス 715"/>
        <xdr:cNvSpPr txBox="1"/>
      </xdr:nvSpPr>
      <xdr:spPr>
        <a:xfrm>
          <a:off x="14325111" y="164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25412</xdr:rowOff>
    </xdr:from>
    <xdr:to>
      <xdr:col>72</xdr:col>
      <xdr:colOff>38100</xdr:colOff>
      <xdr:row>95</xdr:row>
      <xdr:rowOff>127012</xdr:rowOff>
    </xdr:to>
    <xdr:sp macro="" textlink="">
      <xdr:nvSpPr>
        <xdr:cNvPr id="717" name="楕円 716"/>
        <xdr:cNvSpPr/>
      </xdr:nvSpPr>
      <xdr:spPr>
        <a:xfrm>
          <a:off x="136525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118139</xdr:rowOff>
    </xdr:from>
    <xdr:ext cx="534377" cy="259045"/>
    <xdr:sp macro="" textlink="">
      <xdr:nvSpPr>
        <xdr:cNvPr id="718" name="テキスト ボックス 717"/>
        <xdr:cNvSpPr txBox="1"/>
      </xdr:nvSpPr>
      <xdr:spPr>
        <a:xfrm>
          <a:off x="13436111" y="164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93548</xdr:rowOff>
    </xdr:from>
    <xdr:to>
      <xdr:col>67</xdr:col>
      <xdr:colOff>101600</xdr:colOff>
      <xdr:row>96</xdr:row>
      <xdr:rowOff>23698</xdr:rowOff>
    </xdr:to>
    <xdr:sp macro="" textlink="">
      <xdr:nvSpPr>
        <xdr:cNvPr id="719" name="楕円 718"/>
        <xdr:cNvSpPr/>
      </xdr:nvSpPr>
      <xdr:spPr>
        <a:xfrm>
          <a:off x="12763500" y="163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14825</xdr:rowOff>
    </xdr:from>
    <xdr:ext cx="534377" cy="259045"/>
    <xdr:sp macro="" textlink="">
      <xdr:nvSpPr>
        <xdr:cNvPr id="720" name="テキスト ボックス 719"/>
        <xdr:cNvSpPr txBox="1"/>
      </xdr:nvSpPr>
      <xdr:spPr>
        <a:xfrm>
          <a:off x="12547111" y="164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23495</xdr:rowOff>
    </xdr:from>
    <xdr:to>
      <xdr:col>102</xdr:col>
      <xdr:colOff>114300</xdr:colOff>
      <xdr:row>39</xdr:row>
      <xdr:rowOff>44450</xdr:rowOff>
    </xdr:to>
    <xdr:cxnSp macro="">
      <xdr:nvCxnSpPr>
        <xdr:cNvPr id="758" name="直線コネクタ 757"/>
        <xdr:cNvCxnSpPr/>
      </xdr:nvCxnSpPr>
      <xdr:spPr>
        <a:xfrm>
          <a:off x="18656300" y="6367145"/>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66184</xdr:rowOff>
    </xdr:from>
    <xdr:ext cx="378565" cy="259045"/>
    <xdr:sp macro="" textlink="">
      <xdr:nvSpPr>
        <xdr:cNvPr id="762" name="テキスト ボックス 761"/>
        <xdr:cNvSpPr txBox="1"/>
      </xdr:nvSpPr>
      <xdr:spPr>
        <a:xfrm>
          <a:off x="18467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144145</xdr:rowOff>
    </xdr:from>
    <xdr:to>
      <xdr:col>98</xdr:col>
      <xdr:colOff>38100</xdr:colOff>
      <xdr:row>37</xdr:row>
      <xdr:rowOff>74295</xdr:rowOff>
    </xdr:to>
    <xdr:sp macro="" textlink="">
      <xdr:nvSpPr>
        <xdr:cNvPr id="776" name="楕円 775"/>
        <xdr:cNvSpPr/>
      </xdr:nvSpPr>
      <xdr:spPr>
        <a:xfrm>
          <a:off x="18605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90822</xdr:rowOff>
    </xdr:from>
    <xdr:ext cx="469744" cy="259045"/>
    <xdr:sp macro="" textlink="">
      <xdr:nvSpPr>
        <xdr:cNvPr id="777" name="テキスト ボックス 776"/>
        <xdr:cNvSpPr txBox="1"/>
      </xdr:nvSpPr>
      <xdr:spPr>
        <a:xfrm>
          <a:off x="18421428" y="609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住民一人当たりの金額が最も高い水準にあるのが民生費の</a:t>
          </a:r>
          <a:r>
            <a:rPr kumimoji="1" lang="en-US" altLang="ja-JP" sz="1300">
              <a:latin typeface="ＭＳ Ｐゴシック" panose="020B0600070205080204" pitchFamily="50" charset="-128"/>
              <a:ea typeface="ＭＳ Ｐゴシック" panose="020B0600070205080204" pitchFamily="50" charset="-128"/>
            </a:rPr>
            <a:t>190,774</a:t>
          </a:r>
          <a:r>
            <a:rPr kumimoji="1" lang="ja-JP" altLang="en-US" sz="1300">
              <a:latin typeface="ＭＳ Ｐゴシック" panose="020B0600070205080204" pitchFamily="50" charset="-128"/>
              <a:ea typeface="ＭＳ Ｐゴシック" panose="020B0600070205080204" pitchFamily="50" charset="-128"/>
            </a:rPr>
            <a:t>円である。要因としては、私立保育所等運営費や医療扶助費等の扶助費及び保育所等整備事業費補助金の増加によるものである。少子高齢化により社会保障費は増加傾向にある。</a:t>
          </a:r>
        </a:p>
        <a:p>
          <a:r>
            <a:rPr kumimoji="1" lang="ja-JP" altLang="en-US" sz="1300">
              <a:latin typeface="ＭＳ Ｐゴシック" panose="020B0600070205080204" pitchFamily="50" charset="-128"/>
              <a:ea typeface="ＭＳ Ｐゴシック" panose="020B0600070205080204" pitchFamily="50" charset="-128"/>
            </a:rPr>
            <a:t>　その他、衛生費、農林水産業費、教育費が前年度と比べ大きく増加しているが、衛生費は新焼却処理施設整備事業、農林水産業費は農畜産業対策のための大型投資事業、教育費は幼稚園・小中学校のエアコン設置事業がそれぞ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実質収支額の標準財政規模比については、前年度より</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4.55</a:t>
          </a:r>
          <a:r>
            <a:rPr kumimoji="1" lang="ja-JP" altLang="en-US" sz="1400">
              <a:latin typeface="ＭＳ ゴシック" pitchFamily="49" charset="-128"/>
              <a:ea typeface="ＭＳ ゴシック" pitchFamily="49" charset="-128"/>
            </a:rPr>
            <a:t>％となった。これは、前年度と比較して実質収支額が、約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％の減となったためである。今後も地方税増による財源の確保と更なる行財政改革による経費削減に努め、健全な財政運営を図る。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公営企業の各会計において資金不足は生じておらず黒字となっている。公営企業の中には、一般会計からの繰入れに頼っているところもあり、一般会計においても普通交付税の段階的縮減等により財源確保が厳しい状況にあることから、今後も歳入確保に努め、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30363496</v>
      </c>
      <c r="BO4" s="462"/>
      <c r="BP4" s="462"/>
      <c r="BQ4" s="462"/>
      <c r="BR4" s="462"/>
      <c r="BS4" s="462"/>
      <c r="BT4" s="462"/>
      <c r="BU4" s="463"/>
      <c r="BV4" s="461">
        <v>26490592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6.9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29372898</v>
      </c>
      <c r="BO5" s="467"/>
      <c r="BP5" s="467"/>
      <c r="BQ5" s="467"/>
      <c r="BR5" s="467"/>
      <c r="BS5" s="467"/>
      <c r="BT5" s="467"/>
      <c r="BU5" s="468"/>
      <c r="BV5" s="466">
        <v>25077193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990598</v>
      </c>
      <c r="BO6" s="467"/>
      <c r="BP6" s="467"/>
      <c r="BQ6" s="467"/>
      <c r="BR6" s="467"/>
      <c r="BS6" s="467"/>
      <c r="BT6" s="467"/>
      <c r="BU6" s="468"/>
      <c r="BV6" s="466">
        <v>1413399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98.3</v>
      </c>
      <c r="CU6" s="620"/>
      <c r="CV6" s="620"/>
      <c r="CW6" s="620"/>
      <c r="CX6" s="620"/>
      <c r="CY6" s="620"/>
      <c r="CZ6" s="620"/>
      <c r="DA6" s="621"/>
      <c r="DB6" s="619">
        <v>98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276094</v>
      </c>
      <c r="BO7" s="467"/>
      <c r="BP7" s="467"/>
      <c r="BQ7" s="467"/>
      <c r="BR7" s="467"/>
      <c r="BS7" s="467"/>
      <c r="BT7" s="467"/>
      <c r="BU7" s="468"/>
      <c r="BV7" s="466">
        <v>336773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15708167</v>
      </c>
      <c r="CU7" s="467"/>
      <c r="CV7" s="467"/>
      <c r="CW7" s="467"/>
      <c r="CX7" s="467"/>
      <c r="CY7" s="467"/>
      <c r="CZ7" s="467"/>
      <c r="DA7" s="468"/>
      <c r="DB7" s="466">
        <v>15677848</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714504</v>
      </c>
      <c r="BO8" s="467"/>
      <c r="BP8" s="467"/>
      <c r="BQ8" s="467"/>
      <c r="BR8" s="467"/>
      <c r="BS8" s="467"/>
      <c r="BT8" s="467"/>
      <c r="BU8" s="468"/>
      <c r="BV8" s="466">
        <v>1076626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0.42</v>
      </c>
      <c r="CU8" s="580"/>
      <c r="CV8" s="580"/>
      <c r="CW8" s="580"/>
      <c r="CX8" s="580"/>
      <c r="CY8" s="580"/>
      <c r="CZ8" s="580"/>
      <c r="DA8" s="581"/>
      <c r="DB8" s="579">
        <v>0.4</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53758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-362122</v>
      </c>
      <c r="BO9" s="467"/>
      <c r="BP9" s="467"/>
      <c r="BQ9" s="467"/>
      <c r="BR9" s="467"/>
      <c r="BS9" s="467"/>
      <c r="BT9" s="467"/>
      <c r="BU9" s="468"/>
      <c r="BV9" s="466">
        <v>139310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13.1</v>
      </c>
      <c r="CU9" s="437"/>
      <c r="CV9" s="437"/>
      <c r="CW9" s="437"/>
      <c r="CX9" s="437"/>
      <c r="CY9" s="437"/>
      <c r="CZ9" s="437"/>
      <c r="DA9" s="438"/>
      <c r="DB9" s="436">
        <v>13.7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55621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3000</v>
      </c>
      <c r="BO10" s="467"/>
      <c r="BP10" s="467"/>
      <c r="BQ10" s="467"/>
      <c r="BR10" s="467"/>
      <c r="BS10" s="467"/>
      <c r="BT10" s="467"/>
      <c r="BU10" s="468"/>
      <c r="BV10" s="466">
        <v>4000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53449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52693</v>
      </c>
      <c r="S13" s="570"/>
      <c r="T13" s="570"/>
      <c r="U13" s="570"/>
      <c r="V13" s="571"/>
      <c r="W13" s="557" t="s">
        <v>140</v>
      </c>
      <c r="X13" s="479"/>
      <c r="Y13" s="479"/>
      <c r="Z13" s="479"/>
      <c r="AA13" s="479"/>
      <c r="AB13" s="480"/>
      <c r="AC13" s="442">
        <v>3530</v>
      </c>
      <c r="AD13" s="443"/>
      <c r="AE13" s="443"/>
      <c r="AF13" s="443"/>
      <c r="AG13" s="444"/>
      <c r="AH13" s="442">
        <v>3611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-459122</v>
      </c>
      <c r="BO13" s="467"/>
      <c r="BP13" s="467"/>
      <c r="BQ13" s="467"/>
      <c r="BR13" s="467"/>
      <c r="BS13" s="467"/>
      <c r="BT13" s="467"/>
      <c r="BU13" s="468"/>
      <c r="BV13" s="466">
        <v>143310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8.3000000000000007</v>
      </c>
      <c r="CU13" s="437"/>
      <c r="CV13" s="437"/>
      <c r="CW13" s="437"/>
      <c r="CX13" s="437"/>
      <c r="CY13" s="437"/>
      <c r="CZ13" s="437"/>
      <c r="DA13" s="438"/>
      <c r="DB13" s="436">
        <v>8.5</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53671</v>
      </c>
      <c r="S14" s="570"/>
      <c r="T14" s="570"/>
      <c r="U14" s="570"/>
      <c r="V14" s="571"/>
      <c r="W14" s="572"/>
      <c r="X14" s="482"/>
      <c r="Y14" s="482"/>
      <c r="Z14" s="482"/>
      <c r="AA14" s="482"/>
      <c r="AB14" s="483"/>
      <c r="AC14" s="562">
        <v>14</v>
      </c>
      <c r="AD14" s="563"/>
      <c r="AE14" s="563"/>
      <c r="AF14" s="563"/>
      <c r="AG14" s="564"/>
      <c r="AH14" s="562">
        <v>14.6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53033</v>
      </c>
      <c r="S15" s="570"/>
      <c r="T15" s="570"/>
      <c r="U15" s="570"/>
      <c r="V15" s="571"/>
      <c r="W15" s="557" t="s">
        <v>147</v>
      </c>
      <c r="X15" s="479"/>
      <c r="Y15" s="479"/>
      <c r="Z15" s="479"/>
      <c r="AA15" s="479"/>
      <c r="AB15" s="480"/>
      <c r="AC15" s="442">
        <v>6326</v>
      </c>
      <c r="AD15" s="443"/>
      <c r="AE15" s="443"/>
      <c r="AF15" s="443"/>
      <c r="AG15" s="444"/>
      <c r="AH15" s="442">
        <v>6265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5734757</v>
      </c>
      <c r="BO15" s="462"/>
      <c r="BP15" s="462"/>
      <c r="BQ15" s="462"/>
      <c r="BR15" s="462"/>
      <c r="BS15" s="462"/>
      <c r="BT15" s="462"/>
      <c r="BU15" s="463"/>
      <c r="BV15" s="461">
        <v>5442729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25.1</v>
      </c>
      <c r="AD16" s="563"/>
      <c r="AE16" s="563"/>
      <c r="AF16" s="563"/>
      <c r="AG16" s="564"/>
      <c r="AH16" s="562">
        <v>25.4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13420735</v>
      </c>
      <c r="BO16" s="467"/>
      <c r="BP16" s="467"/>
      <c r="BQ16" s="467"/>
      <c r="BR16" s="467"/>
      <c r="BS16" s="467"/>
      <c r="BT16" s="467"/>
      <c r="BU16" s="468"/>
      <c r="BV16" s="466">
        <v>13161586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15358</v>
      </c>
      <c r="AD17" s="443"/>
      <c r="AE17" s="443"/>
      <c r="AF17" s="443"/>
      <c r="AG17" s="444"/>
      <c r="AH17" s="442">
        <v>14817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7304170</v>
      </c>
      <c r="BO17" s="467"/>
      <c r="BP17" s="467"/>
      <c r="BQ17" s="467"/>
      <c r="BR17" s="467"/>
      <c r="BS17" s="467"/>
      <c r="BT17" s="467"/>
      <c r="BU17" s="468"/>
      <c r="BV17" s="466">
        <v>6920356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329.98</v>
      </c>
      <c r="M18" s="531"/>
      <c r="N18" s="531"/>
      <c r="O18" s="531"/>
      <c r="P18" s="531"/>
      <c r="Q18" s="531"/>
      <c r="R18" s="532"/>
      <c r="S18" s="532"/>
      <c r="T18" s="532"/>
      <c r="U18" s="532"/>
      <c r="V18" s="533"/>
      <c r="W18" s="547"/>
      <c r="X18" s="548"/>
      <c r="Y18" s="548"/>
      <c r="Z18" s="548"/>
      <c r="AA18" s="548"/>
      <c r="AB18" s="558"/>
      <c r="AC18" s="430">
        <v>60.9</v>
      </c>
      <c r="AD18" s="431"/>
      <c r="AE18" s="431"/>
      <c r="AF18" s="431"/>
      <c r="AG18" s="534"/>
      <c r="AH18" s="430">
        <v>60</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14872212</v>
      </c>
      <c r="BO18" s="467"/>
      <c r="BP18" s="467"/>
      <c r="BQ18" s="467"/>
      <c r="BR18" s="467"/>
      <c r="BS18" s="467"/>
      <c r="BT18" s="467"/>
      <c r="BU18" s="468"/>
      <c r="BV18" s="466">
        <v>14851746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163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18236338</v>
      </c>
      <c r="BO19" s="467"/>
      <c r="BP19" s="467"/>
      <c r="BQ19" s="467"/>
      <c r="BR19" s="467"/>
      <c r="BS19" s="467"/>
      <c r="BT19" s="467"/>
      <c r="BU19" s="468"/>
      <c r="BV19" s="466">
        <v>18496769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22508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24118476</v>
      </c>
      <c r="BO23" s="467"/>
      <c r="BP23" s="467"/>
      <c r="BQ23" s="467"/>
      <c r="BR23" s="467"/>
      <c r="BS23" s="467"/>
      <c r="BT23" s="467"/>
      <c r="BU23" s="468"/>
      <c r="BV23" s="466">
        <v>23889573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6912</v>
      </c>
      <c r="R24" s="443"/>
      <c r="S24" s="443"/>
      <c r="T24" s="443"/>
      <c r="U24" s="443"/>
      <c r="V24" s="444"/>
      <c r="W24" s="508"/>
      <c r="X24" s="499"/>
      <c r="Y24" s="500"/>
      <c r="Z24" s="439" t="s">
        <v>171</v>
      </c>
      <c r="AA24" s="440"/>
      <c r="AB24" s="440"/>
      <c r="AC24" s="440"/>
      <c r="AD24" s="440"/>
      <c r="AE24" s="440"/>
      <c r="AF24" s="440"/>
      <c r="AG24" s="441"/>
      <c r="AH24" s="442">
        <v>498</v>
      </c>
      <c r="AI24" s="443"/>
      <c r="AJ24" s="443"/>
      <c r="AK24" s="443"/>
      <c r="AL24" s="444"/>
      <c r="AM24" s="442">
        <v>1577166</v>
      </c>
      <c r="AN24" s="443"/>
      <c r="AO24" s="443"/>
      <c r="AP24" s="443"/>
      <c r="AQ24" s="443"/>
      <c r="AR24" s="444"/>
      <c r="AS24" s="442">
        <v>3167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11806025</v>
      </c>
      <c r="BO24" s="467"/>
      <c r="BP24" s="467"/>
      <c r="BQ24" s="467"/>
      <c r="BR24" s="467"/>
      <c r="BS24" s="467"/>
      <c r="BT24" s="467"/>
      <c r="BU24" s="468"/>
      <c r="BV24" s="466">
        <v>12447233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5868</v>
      </c>
      <c r="R25" s="443"/>
      <c r="S25" s="443"/>
      <c r="T25" s="443"/>
      <c r="U25" s="443"/>
      <c r="V25" s="444"/>
      <c r="W25" s="508"/>
      <c r="X25" s="499"/>
      <c r="Y25" s="500"/>
      <c r="Z25" s="439" t="s">
        <v>174</v>
      </c>
      <c r="AA25" s="440"/>
      <c r="AB25" s="440"/>
      <c r="AC25" s="440"/>
      <c r="AD25" s="440"/>
      <c r="AE25" s="440"/>
      <c r="AF25" s="440"/>
      <c r="AG25" s="441"/>
      <c r="AH25" s="442">
        <v>73</v>
      </c>
      <c r="AI25" s="443"/>
      <c r="AJ25" s="443"/>
      <c r="AK25" s="443"/>
      <c r="AL25" s="444"/>
      <c r="AM25" s="442">
        <v>201845</v>
      </c>
      <c r="AN25" s="443"/>
      <c r="AO25" s="443"/>
      <c r="AP25" s="443"/>
      <c r="AQ25" s="443"/>
      <c r="AR25" s="444"/>
      <c r="AS25" s="442">
        <v>2765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1919946</v>
      </c>
      <c r="BO25" s="462"/>
      <c r="BP25" s="462"/>
      <c r="BQ25" s="462"/>
      <c r="BR25" s="462"/>
      <c r="BS25" s="462"/>
      <c r="BT25" s="462"/>
      <c r="BU25" s="463"/>
      <c r="BV25" s="461">
        <v>1912232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5768</v>
      </c>
      <c r="R26" s="443"/>
      <c r="S26" s="443"/>
      <c r="T26" s="443"/>
      <c r="U26" s="443"/>
      <c r="V26" s="444"/>
      <c r="W26" s="508"/>
      <c r="X26" s="499"/>
      <c r="Y26" s="500"/>
      <c r="Z26" s="439" t="s">
        <v>177</v>
      </c>
      <c r="AA26" s="521"/>
      <c r="AB26" s="521"/>
      <c r="AC26" s="521"/>
      <c r="AD26" s="521"/>
      <c r="AE26" s="521"/>
      <c r="AF26" s="521"/>
      <c r="AG26" s="522"/>
      <c r="AH26" s="442">
        <v>31</v>
      </c>
      <c r="AI26" s="443"/>
      <c r="AJ26" s="443"/>
      <c r="AK26" s="443"/>
      <c r="AL26" s="444"/>
      <c r="AM26" s="442">
        <v>99293</v>
      </c>
      <c r="AN26" s="443"/>
      <c r="AO26" s="443"/>
      <c r="AP26" s="443"/>
      <c r="AQ26" s="443"/>
      <c r="AR26" s="444"/>
      <c r="AS26" s="442">
        <v>3203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4090</v>
      </c>
      <c r="R27" s="443"/>
      <c r="S27" s="443"/>
      <c r="T27" s="443"/>
      <c r="U27" s="443"/>
      <c r="V27" s="444"/>
      <c r="W27" s="508"/>
      <c r="X27" s="499"/>
      <c r="Y27" s="500"/>
      <c r="Z27" s="439" t="s">
        <v>180</v>
      </c>
      <c r="AA27" s="440"/>
      <c r="AB27" s="440"/>
      <c r="AC27" s="440"/>
      <c r="AD27" s="440"/>
      <c r="AE27" s="440"/>
      <c r="AF27" s="440"/>
      <c r="AG27" s="441"/>
      <c r="AH27" s="442">
        <v>59</v>
      </c>
      <c r="AI27" s="443"/>
      <c r="AJ27" s="443"/>
      <c r="AK27" s="443"/>
      <c r="AL27" s="444"/>
      <c r="AM27" s="442">
        <v>227306</v>
      </c>
      <c r="AN27" s="443"/>
      <c r="AO27" s="443"/>
      <c r="AP27" s="443"/>
      <c r="AQ27" s="443"/>
      <c r="AR27" s="444"/>
      <c r="AS27" s="442">
        <v>3853</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650000</v>
      </c>
      <c r="BO27" s="470"/>
      <c r="BP27" s="470"/>
      <c r="BQ27" s="470"/>
      <c r="BR27" s="470"/>
      <c r="BS27" s="470"/>
      <c r="BT27" s="470"/>
      <c r="BU27" s="471"/>
      <c r="BV27" s="469">
        <v>650000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3260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8242600</v>
      </c>
      <c r="BO28" s="462"/>
      <c r="BP28" s="462"/>
      <c r="BQ28" s="462"/>
      <c r="BR28" s="462"/>
      <c r="BS28" s="462"/>
      <c r="BT28" s="462"/>
      <c r="BU28" s="463"/>
      <c r="BV28" s="461">
        <v>8339600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18</v>
      </c>
      <c r="M29" s="443"/>
      <c r="N29" s="443"/>
      <c r="O29" s="443"/>
      <c r="P29" s="444"/>
      <c r="Q29" s="442">
        <v>3030</v>
      </c>
      <c r="R29" s="443"/>
      <c r="S29" s="443"/>
      <c r="T29" s="443"/>
      <c r="U29" s="443"/>
      <c r="V29" s="444"/>
      <c r="W29" s="509"/>
      <c r="X29" s="510"/>
      <c r="Y29" s="511"/>
      <c r="Z29" s="439" t="s">
        <v>186</v>
      </c>
      <c r="AA29" s="440"/>
      <c r="AB29" s="440"/>
      <c r="AC29" s="440"/>
      <c r="AD29" s="440"/>
      <c r="AE29" s="440"/>
      <c r="AF29" s="440"/>
      <c r="AG29" s="441"/>
      <c r="AH29" s="442">
        <v>557</v>
      </c>
      <c r="AI29" s="443"/>
      <c r="AJ29" s="443"/>
      <c r="AK29" s="443"/>
      <c r="AL29" s="444"/>
      <c r="AM29" s="442">
        <v>1804472</v>
      </c>
      <c r="AN29" s="443"/>
      <c r="AO29" s="443"/>
      <c r="AP29" s="443"/>
      <c r="AQ29" s="443"/>
      <c r="AR29" s="444"/>
      <c r="AS29" s="442">
        <v>3240</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3136300</v>
      </c>
      <c r="BO29" s="467"/>
      <c r="BP29" s="467"/>
      <c r="BQ29" s="467"/>
      <c r="BR29" s="467"/>
      <c r="BS29" s="467"/>
      <c r="BT29" s="467"/>
      <c r="BU29" s="468"/>
      <c r="BV29" s="466">
        <v>3282800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6453984</v>
      </c>
      <c r="BO30" s="470"/>
      <c r="BP30" s="470"/>
      <c r="BQ30" s="470"/>
      <c r="BR30" s="470"/>
      <c r="BS30" s="470"/>
      <c r="BT30" s="470"/>
      <c r="BU30" s="471"/>
      <c r="BV30" s="469">
        <v>7547465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地方卸売市場特別会計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北薩広域行政事務組合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下水道特別会計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鹿児島県市町村総合事務組合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IF('各会計、関係団体の財政状況及び健全化判断比率'!B36="","",'各会計、関係団体の財政状況及び健全化判断比率'!B36)</f>
        <v>特定環境保全公共下水道特別会計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鹿児島県後期高齢者医療広域連合（一般会計）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交通災害共済特別会計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IF('各会計、関係団体の財政状況及び健全化判断比率'!B37="","",'各会計、関係団体の財政状況及び健全化判断比率'!B37)</f>
        <v>農業集落排水特別会計</v>
      </c>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鹿児島県後期高齢者医療広域連合（特別会計）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EVjU+kMQJKAo8GukC5r85tBF7wkXd1Gvgpnj5xq4Uc1MMppxqPDjBl5El7k+a/i+4oMhHFECxp+hZ0CEr3fVTw==" saltValue="U7/a8LmhlROshhVkoXmN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48" t="s">
        <v>578</v>
      </c>
      <c r="D34" s="1248"/>
      <c r="E34" s="1249"/>
      <c r="F34" s="32">
        <v>6.87</v>
      </c>
      <c r="G34" s="33">
        <v>6.72</v>
      </c>
      <c r="H34" s="33">
        <v>6.2</v>
      </c>
      <c r="I34" s="33">
        <v>6.39</v>
      </c>
      <c r="J34" s="34">
        <v>6.42</v>
      </c>
      <c r="K34" s="22"/>
      <c r="L34" s="22"/>
      <c r="M34" s="22"/>
      <c r="N34" s="22"/>
      <c r="O34" s="22"/>
      <c r="P34" s="22"/>
    </row>
    <row r="35" spans="1:16" ht="39" customHeight="1">
      <c r="A35" s="22"/>
      <c r="B35" s="35"/>
      <c r="C35" s="1242" t="s">
        <v>579</v>
      </c>
      <c r="D35" s="1243"/>
      <c r="E35" s="1244"/>
      <c r="F35" s="36">
        <v>6.75</v>
      </c>
      <c r="G35" s="37">
        <v>4.21</v>
      </c>
      <c r="H35" s="37">
        <v>5.94</v>
      </c>
      <c r="I35" s="37">
        <v>6.86</v>
      </c>
      <c r="J35" s="38">
        <v>4.54</v>
      </c>
      <c r="K35" s="22"/>
      <c r="L35" s="22"/>
      <c r="M35" s="22"/>
      <c r="N35" s="22"/>
      <c r="O35" s="22"/>
      <c r="P35" s="22"/>
    </row>
    <row r="36" spans="1:16" ht="39" customHeight="1">
      <c r="A36" s="22"/>
      <c r="B36" s="35"/>
      <c r="C36" s="1242" t="s">
        <v>580</v>
      </c>
      <c r="D36" s="1243"/>
      <c r="E36" s="1244"/>
      <c r="F36" s="36">
        <v>6.79</v>
      </c>
      <c r="G36" s="37">
        <v>6.03</v>
      </c>
      <c r="H36" s="37">
        <v>5.03</v>
      </c>
      <c r="I36" s="37">
        <v>4.25</v>
      </c>
      <c r="J36" s="38">
        <v>4.25</v>
      </c>
      <c r="K36" s="22"/>
      <c r="L36" s="22"/>
      <c r="M36" s="22"/>
      <c r="N36" s="22"/>
      <c r="O36" s="22"/>
      <c r="P36" s="22"/>
    </row>
    <row r="37" spans="1:16" ht="39" customHeight="1">
      <c r="A37" s="22"/>
      <c r="B37" s="35"/>
      <c r="C37" s="1242" t="s">
        <v>581</v>
      </c>
      <c r="D37" s="1243"/>
      <c r="E37" s="1244"/>
      <c r="F37" s="36">
        <v>0.57999999999999996</v>
      </c>
      <c r="G37" s="37">
        <v>0.37</v>
      </c>
      <c r="H37" s="37">
        <v>0.99</v>
      </c>
      <c r="I37" s="37">
        <v>1.46</v>
      </c>
      <c r="J37" s="38">
        <v>1</v>
      </c>
      <c r="K37" s="22"/>
      <c r="L37" s="22"/>
      <c r="M37" s="22"/>
      <c r="N37" s="22"/>
      <c r="O37" s="22"/>
      <c r="P37" s="22"/>
    </row>
    <row r="38" spans="1:16" ht="39" customHeight="1">
      <c r="A38" s="22"/>
      <c r="B38" s="35"/>
      <c r="C38" s="1242" t="s">
        <v>582</v>
      </c>
      <c r="D38" s="1243"/>
      <c r="E38" s="1244"/>
      <c r="F38" s="36">
        <v>0</v>
      </c>
      <c r="G38" s="37">
        <v>0</v>
      </c>
      <c r="H38" s="37">
        <v>0</v>
      </c>
      <c r="I38" s="37">
        <v>0</v>
      </c>
      <c r="J38" s="38">
        <v>0.22</v>
      </c>
      <c r="K38" s="22"/>
      <c r="L38" s="22"/>
      <c r="M38" s="22"/>
      <c r="N38" s="22"/>
      <c r="O38" s="22"/>
      <c r="P38" s="22"/>
    </row>
    <row r="39" spans="1:16" ht="39" customHeight="1">
      <c r="A39" s="22"/>
      <c r="B39" s="35"/>
      <c r="C39" s="1242" t="s">
        <v>583</v>
      </c>
      <c r="D39" s="1243"/>
      <c r="E39" s="1244"/>
      <c r="F39" s="36">
        <v>0</v>
      </c>
      <c r="G39" s="37">
        <v>0.57999999999999996</v>
      </c>
      <c r="H39" s="37">
        <v>1.02</v>
      </c>
      <c r="I39" s="37">
        <v>0.26</v>
      </c>
      <c r="J39" s="38">
        <v>0.15</v>
      </c>
      <c r="K39" s="22"/>
      <c r="L39" s="22"/>
      <c r="M39" s="22"/>
      <c r="N39" s="22"/>
      <c r="O39" s="22"/>
      <c r="P39" s="22"/>
    </row>
    <row r="40" spans="1:16" ht="39" customHeight="1">
      <c r="A40" s="22"/>
      <c r="B40" s="35"/>
      <c r="C40" s="1242" t="s">
        <v>584</v>
      </c>
      <c r="D40" s="1243"/>
      <c r="E40" s="1244"/>
      <c r="F40" s="36">
        <v>0</v>
      </c>
      <c r="G40" s="37">
        <v>0</v>
      </c>
      <c r="H40" s="37">
        <v>0</v>
      </c>
      <c r="I40" s="37">
        <v>0</v>
      </c>
      <c r="J40" s="38">
        <v>0.12</v>
      </c>
      <c r="K40" s="22"/>
      <c r="L40" s="22"/>
      <c r="M40" s="22"/>
      <c r="N40" s="22"/>
      <c r="O40" s="22"/>
      <c r="P40" s="22"/>
    </row>
    <row r="41" spans="1:16" ht="39" customHeight="1">
      <c r="A41" s="22"/>
      <c r="B41" s="35"/>
      <c r="C41" s="1242" t="s">
        <v>585</v>
      </c>
      <c r="D41" s="1243"/>
      <c r="E41" s="1244"/>
      <c r="F41" s="36">
        <v>0.04</v>
      </c>
      <c r="G41" s="37">
        <v>0.04</v>
      </c>
      <c r="H41" s="37">
        <v>0.06</v>
      </c>
      <c r="I41" s="37">
        <v>7.0000000000000007E-2</v>
      </c>
      <c r="J41" s="38">
        <v>0.06</v>
      </c>
      <c r="K41" s="22"/>
      <c r="L41" s="22"/>
      <c r="M41" s="22"/>
      <c r="N41" s="22"/>
      <c r="O41" s="22"/>
      <c r="P41" s="22"/>
    </row>
    <row r="42" spans="1:16" ht="39" customHeight="1">
      <c r="A42" s="22"/>
      <c r="B42" s="39"/>
      <c r="C42" s="1242" t="s">
        <v>586</v>
      </c>
      <c r="D42" s="1243"/>
      <c r="E42" s="1244"/>
      <c r="F42" s="36" t="s">
        <v>530</v>
      </c>
      <c r="G42" s="37" t="s">
        <v>530</v>
      </c>
      <c r="H42" s="37" t="s">
        <v>530</v>
      </c>
      <c r="I42" s="37" t="s">
        <v>530</v>
      </c>
      <c r="J42" s="38" t="s">
        <v>530</v>
      </c>
      <c r="K42" s="22"/>
      <c r="L42" s="22"/>
      <c r="M42" s="22"/>
      <c r="N42" s="22"/>
      <c r="O42" s="22"/>
      <c r="P42" s="22"/>
    </row>
    <row r="43" spans="1:16" ht="39" customHeight="1" thickBot="1">
      <c r="A43" s="22"/>
      <c r="B43" s="40"/>
      <c r="C43" s="1245" t="s">
        <v>587</v>
      </c>
      <c r="D43" s="1246"/>
      <c r="E43" s="1247"/>
      <c r="F43" s="41">
        <v>0</v>
      </c>
      <c r="G43" s="42">
        <v>0</v>
      </c>
      <c r="H43" s="42">
        <v>0</v>
      </c>
      <c r="I43" s="42">
        <v>0</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TGWscKX8KK+3Vx0DQGdiP6IQ92/ACj4wrvIJJquYERwVOL2AXR1bJfovk+rvS6UuvyaEYH8fsW9aGaxjLRxyA==" saltValue="7o3M4z6wGm4+eDJNwqRb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68" t="s">
        <v>11</v>
      </c>
      <c r="C45" s="1269"/>
      <c r="D45" s="58"/>
      <c r="E45" s="1274" t="s">
        <v>12</v>
      </c>
      <c r="F45" s="1274"/>
      <c r="G45" s="1274"/>
      <c r="H45" s="1274"/>
      <c r="I45" s="1274"/>
      <c r="J45" s="1275"/>
      <c r="K45" s="59">
        <v>2538</v>
      </c>
      <c r="L45" s="60">
        <v>2678</v>
      </c>
      <c r="M45" s="60">
        <v>2787</v>
      </c>
      <c r="N45" s="60">
        <v>2722</v>
      </c>
      <c r="O45" s="61">
        <v>2576</v>
      </c>
      <c r="P45" s="48"/>
      <c r="Q45" s="48"/>
      <c r="R45" s="48"/>
      <c r="S45" s="48"/>
      <c r="T45" s="48"/>
      <c r="U45" s="48"/>
    </row>
    <row r="46" spans="1:21" ht="30.75" customHeight="1">
      <c r="A46" s="48"/>
      <c r="B46" s="1270"/>
      <c r="C46" s="1271"/>
      <c r="D46" s="62"/>
      <c r="E46" s="1252" t="s">
        <v>13</v>
      </c>
      <c r="F46" s="1252"/>
      <c r="G46" s="1252"/>
      <c r="H46" s="1252"/>
      <c r="I46" s="1252"/>
      <c r="J46" s="1253"/>
      <c r="K46" s="63" t="s">
        <v>530</v>
      </c>
      <c r="L46" s="64" t="s">
        <v>530</v>
      </c>
      <c r="M46" s="64" t="s">
        <v>530</v>
      </c>
      <c r="N46" s="64" t="s">
        <v>530</v>
      </c>
      <c r="O46" s="65" t="s">
        <v>530</v>
      </c>
      <c r="P46" s="48"/>
      <c r="Q46" s="48"/>
      <c r="R46" s="48"/>
      <c r="S46" s="48"/>
      <c r="T46" s="48"/>
      <c r="U46" s="48"/>
    </row>
    <row r="47" spans="1:21" ht="30.75" customHeight="1">
      <c r="A47" s="48"/>
      <c r="B47" s="1270"/>
      <c r="C47" s="1271"/>
      <c r="D47" s="62"/>
      <c r="E47" s="1252" t="s">
        <v>14</v>
      </c>
      <c r="F47" s="1252"/>
      <c r="G47" s="1252"/>
      <c r="H47" s="1252"/>
      <c r="I47" s="1252"/>
      <c r="J47" s="1253"/>
      <c r="K47" s="63" t="s">
        <v>530</v>
      </c>
      <c r="L47" s="64" t="s">
        <v>530</v>
      </c>
      <c r="M47" s="64" t="s">
        <v>530</v>
      </c>
      <c r="N47" s="64" t="s">
        <v>530</v>
      </c>
      <c r="O47" s="65" t="s">
        <v>530</v>
      </c>
      <c r="P47" s="48"/>
      <c r="Q47" s="48"/>
      <c r="R47" s="48"/>
      <c r="S47" s="48"/>
      <c r="T47" s="48"/>
      <c r="U47" s="48"/>
    </row>
    <row r="48" spans="1:21" ht="30.75" customHeight="1">
      <c r="A48" s="48"/>
      <c r="B48" s="1270"/>
      <c r="C48" s="1271"/>
      <c r="D48" s="62"/>
      <c r="E48" s="1252" t="s">
        <v>15</v>
      </c>
      <c r="F48" s="1252"/>
      <c r="G48" s="1252"/>
      <c r="H48" s="1252"/>
      <c r="I48" s="1252"/>
      <c r="J48" s="1253"/>
      <c r="K48" s="63">
        <v>1023</v>
      </c>
      <c r="L48" s="64">
        <v>1057</v>
      </c>
      <c r="M48" s="64">
        <v>1071</v>
      </c>
      <c r="N48" s="64">
        <v>996</v>
      </c>
      <c r="O48" s="65">
        <v>1056</v>
      </c>
      <c r="P48" s="48"/>
      <c r="Q48" s="48"/>
      <c r="R48" s="48"/>
      <c r="S48" s="48"/>
      <c r="T48" s="48"/>
      <c r="U48" s="48"/>
    </row>
    <row r="49" spans="1:21" ht="30.75" customHeight="1">
      <c r="A49" s="48"/>
      <c r="B49" s="1270"/>
      <c r="C49" s="1271"/>
      <c r="D49" s="62"/>
      <c r="E49" s="1252" t="s">
        <v>16</v>
      </c>
      <c r="F49" s="1252"/>
      <c r="G49" s="1252"/>
      <c r="H49" s="1252"/>
      <c r="I49" s="1252"/>
      <c r="J49" s="1253"/>
      <c r="K49" s="63">
        <v>162</v>
      </c>
      <c r="L49" s="64">
        <v>110</v>
      </c>
      <c r="M49" s="64">
        <v>40</v>
      </c>
      <c r="N49" s="64">
        <v>39</v>
      </c>
      <c r="O49" s="65">
        <v>47</v>
      </c>
      <c r="P49" s="48"/>
      <c r="Q49" s="48"/>
      <c r="R49" s="48"/>
      <c r="S49" s="48"/>
      <c r="T49" s="48"/>
      <c r="U49" s="48"/>
    </row>
    <row r="50" spans="1:21" ht="30.75" customHeight="1">
      <c r="A50" s="48"/>
      <c r="B50" s="1270"/>
      <c r="C50" s="1271"/>
      <c r="D50" s="62"/>
      <c r="E50" s="1252" t="s">
        <v>17</v>
      </c>
      <c r="F50" s="1252"/>
      <c r="G50" s="1252"/>
      <c r="H50" s="1252"/>
      <c r="I50" s="1252"/>
      <c r="J50" s="1253"/>
      <c r="K50" s="63">
        <v>64</v>
      </c>
      <c r="L50" s="64">
        <v>56</v>
      </c>
      <c r="M50" s="64">
        <v>51</v>
      </c>
      <c r="N50" s="64">
        <v>49</v>
      </c>
      <c r="O50" s="65">
        <v>45</v>
      </c>
      <c r="P50" s="48"/>
      <c r="Q50" s="48"/>
      <c r="R50" s="48"/>
      <c r="S50" s="48"/>
      <c r="T50" s="48"/>
      <c r="U50" s="48"/>
    </row>
    <row r="51" spans="1:21" ht="30.75" customHeight="1">
      <c r="A51" s="48"/>
      <c r="B51" s="1272"/>
      <c r="C51" s="1273"/>
      <c r="D51" s="66"/>
      <c r="E51" s="1252" t="s">
        <v>18</v>
      </c>
      <c r="F51" s="1252"/>
      <c r="G51" s="1252"/>
      <c r="H51" s="1252"/>
      <c r="I51" s="1252"/>
      <c r="J51" s="1253"/>
      <c r="K51" s="63" t="s">
        <v>530</v>
      </c>
      <c r="L51" s="64" t="s">
        <v>530</v>
      </c>
      <c r="M51" s="64" t="s">
        <v>530</v>
      </c>
      <c r="N51" s="64" t="s">
        <v>530</v>
      </c>
      <c r="O51" s="65" t="s">
        <v>530</v>
      </c>
      <c r="P51" s="48"/>
      <c r="Q51" s="48"/>
      <c r="R51" s="48"/>
      <c r="S51" s="48"/>
      <c r="T51" s="48"/>
      <c r="U51" s="48"/>
    </row>
    <row r="52" spans="1:21" ht="30.75" customHeight="1">
      <c r="A52" s="48"/>
      <c r="B52" s="1250" t="s">
        <v>19</v>
      </c>
      <c r="C52" s="1251"/>
      <c r="D52" s="66"/>
      <c r="E52" s="1252" t="s">
        <v>20</v>
      </c>
      <c r="F52" s="1252"/>
      <c r="G52" s="1252"/>
      <c r="H52" s="1252"/>
      <c r="I52" s="1252"/>
      <c r="J52" s="1253"/>
      <c r="K52" s="63">
        <v>2848</v>
      </c>
      <c r="L52" s="64">
        <v>2762</v>
      </c>
      <c r="M52" s="64">
        <v>2773</v>
      </c>
      <c r="N52" s="64">
        <v>2738</v>
      </c>
      <c r="O52" s="65">
        <v>2659</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939</v>
      </c>
      <c r="L53" s="69">
        <v>1139</v>
      </c>
      <c r="M53" s="69">
        <v>1176</v>
      </c>
      <c r="N53" s="69">
        <v>1068</v>
      </c>
      <c r="O53" s="70">
        <v>1065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258" t="s">
        <v>25</v>
      </c>
      <c r="C57" s="1259"/>
      <c r="D57" s="1262" t="s">
        <v>26</v>
      </c>
      <c r="E57" s="1263"/>
      <c r="F57" s="1263"/>
      <c r="G57" s="1263"/>
      <c r="H57" s="1263"/>
      <c r="I57" s="1263"/>
      <c r="J57" s="1264"/>
      <c r="K57" s="83" t="s">
        <v>607</v>
      </c>
      <c r="L57" s="84" t="s">
        <v>607</v>
      </c>
      <c r="M57" s="84" t="s">
        <v>607</v>
      </c>
      <c r="N57" s="84" t="s">
        <v>607</v>
      </c>
      <c r="O57" s="85" t="s">
        <v>607</v>
      </c>
    </row>
    <row r="58" spans="1:21" ht="31.5" customHeight="1" thickBot="1">
      <c r="B58" s="1260"/>
      <c r="C58" s="1261"/>
      <c r="D58" s="1265" t="s">
        <v>27</v>
      </c>
      <c r="E58" s="1266"/>
      <c r="F58" s="1266"/>
      <c r="G58" s="1266"/>
      <c r="H58" s="1266"/>
      <c r="I58" s="1266"/>
      <c r="J58" s="1267"/>
      <c r="K58" s="86" t="s">
        <v>607</v>
      </c>
      <c r="L58" s="87" t="s">
        <v>607</v>
      </c>
      <c r="M58" s="87" t="s">
        <v>607</v>
      </c>
      <c r="N58" s="87" t="s">
        <v>607</v>
      </c>
      <c r="O58" s="88" t="s">
        <v>607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1Xj+n3YVf3vWBpPLBYSBT2s5VEYPvb1b1q64lwdV/rBZnM1X+WTTHEaGL0HJN+A0s9TXIl6JH2RHLcWNqIMg==" saltValue="D3OjLb2iHoN2+sOHVRwc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88" t="s">
        <v>30</v>
      </c>
      <c r="C41" s="1289"/>
      <c r="D41" s="102"/>
      <c r="E41" s="1290" t="s">
        <v>31</v>
      </c>
      <c r="F41" s="1290"/>
      <c r="G41" s="1290"/>
      <c r="H41" s="1291"/>
      <c r="I41" s="103">
        <v>23416</v>
      </c>
      <c r="J41" s="104">
        <v>24965</v>
      </c>
      <c r="K41" s="104">
        <v>24527</v>
      </c>
      <c r="L41" s="104">
        <v>23890</v>
      </c>
      <c r="M41" s="105">
        <v>24118</v>
      </c>
    </row>
    <row r="42" spans="2:13" ht="27.75" customHeight="1">
      <c r="B42" s="1278"/>
      <c r="C42" s="1279"/>
      <c r="D42" s="106"/>
      <c r="E42" s="1282" t="s">
        <v>32</v>
      </c>
      <c r="F42" s="1282"/>
      <c r="G42" s="1282"/>
      <c r="H42" s="1283"/>
      <c r="I42" s="107" t="s">
        <v>530</v>
      </c>
      <c r="J42" s="108" t="s">
        <v>530</v>
      </c>
      <c r="K42" s="108" t="s">
        <v>530</v>
      </c>
      <c r="L42" s="108" t="s">
        <v>530</v>
      </c>
      <c r="M42" s="109" t="s">
        <v>530</v>
      </c>
    </row>
    <row r="43" spans="2:13" ht="27.75" customHeight="1">
      <c r="B43" s="1278"/>
      <c r="C43" s="1279"/>
      <c r="D43" s="106"/>
      <c r="E43" s="1282" t="s">
        <v>33</v>
      </c>
      <c r="F43" s="1282"/>
      <c r="G43" s="1282"/>
      <c r="H43" s="1283"/>
      <c r="I43" s="107">
        <v>14148</v>
      </c>
      <c r="J43" s="108">
        <v>13564</v>
      </c>
      <c r="K43" s="108">
        <v>13130</v>
      </c>
      <c r="L43" s="108">
        <v>12430</v>
      </c>
      <c r="M43" s="109">
        <v>11642</v>
      </c>
    </row>
    <row r="44" spans="2:13" ht="27.75" customHeight="1">
      <c r="B44" s="1278"/>
      <c r="C44" s="1279"/>
      <c r="D44" s="106"/>
      <c r="E44" s="1282" t="s">
        <v>34</v>
      </c>
      <c r="F44" s="1282"/>
      <c r="G44" s="1282"/>
      <c r="H44" s="1283"/>
      <c r="I44" s="107">
        <v>500</v>
      </c>
      <c r="J44" s="108">
        <v>371</v>
      </c>
      <c r="K44" s="108">
        <v>302</v>
      </c>
      <c r="L44" s="108">
        <v>233</v>
      </c>
      <c r="M44" s="109">
        <v>164</v>
      </c>
    </row>
    <row r="45" spans="2:13" ht="27.75" customHeight="1">
      <c r="B45" s="1278"/>
      <c r="C45" s="1279"/>
      <c r="D45" s="106"/>
      <c r="E45" s="1282" t="s">
        <v>35</v>
      </c>
      <c r="F45" s="1282"/>
      <c r="G45" s="1282"/>
      <c r="H45" s="1283"/>
      <c r="I45" s="107">
        <v>5331</v>
      </c>
      <c r="J45" s="108">
        <v>5268</v>
      </c>
      <c r="K45" s="108">
        <v>5259</v>
      </c>
      <c r="L45" s="108">
        <v>5043</v>
      </c>
      <c r="M45" s="109">
        <v>5060</v>
      </c>
    </row>
    <row r="46" spans="2:13" ht="27.75" customHeight="1">
      <c r="B46" s="1278"/>
      <c r="C46" s="1279"/>
      <c r="D46" s="110"/>
      <c r="E46" s="1282" t="s">
        <v>36</v>
      </c>
      <c r="F46" s="1282"/>
      <c r="G46" s="1282"/>
      <c r="H46" s="1283"/>
      <c r="I46" s="107" t="s">
        <v>530</v>
      </c>
      <c r="J46" s="108" t="s">
        <v>530</v>
      </c>
      <c r="K46" s="108" t="s">
        <v>530</v>
      </c>
      <c r="L46" s="108" t="s">
        <v>530</v>
      </c>
      <c r="M46" s="109" t="s">
        <v>530</v>
      </c>
    </row>
    <row r="47" spans="2:13" ht="27.75" customHeight="1">
      <c r="B47" s="1278"/>
      <c r="C47" s="1279"/>
      <c r="D47" s="111"/>
      <c r="E47" s="1292" t="s">
        <v>37</v>
      </c>
      <c r="F47" s="1293"/>
      <c r="G47" s="1293"/>
      <c r="H47" s="1294"/>
      <c r="I47" s="107" t="s">
        <v>530</v>
      </c>
      <c r="J47" s="108" t="s">
        <v>530</v>
      </c>
      <c r="K47" s="108" t="s">
        <v>530</v>
      </c>
      <c r="L47" s="108" t="s">
        <v>530</v>
      </c>
      <c r="M47" s="109" t="s">
        <v>530</v>
      </c>
    </row>
    <row r="48" spans="2:13" ht="27.75" customHeight="1">
      <c r="B48" s="1278"/>
      <c r="C48" s="1279"/>
      <c r="D48" s="106"/>
      <c r="E48" s="1282" t="s">
        <v>38</v>
      </c>
      <c r="F48" s="1282"/>
      <c r="G48" s="1282"/>
      <c r="H48" s="1283"/>
      <c r="I48" s="107" t="s">
        <v>530</v>
      </c>
      <c r="J48" s="108" t="s">
        <v>530</v>
      </c>
      <c r="K48" s="108" t="s">
        <v>530</v>
      </c>
      <c r="L48" s="108" t="s">
        <v>530</v>
      </c>
      <c r="M48" s="109" t="s">
        <v>530</v>
      </c>
    </row>
    <row r="49" spans="2:13" ht="27.75" customHeight="1">
      <c r="B49" s="1280"/>
      <c r="C49" s="1281"/>
      <c r="D49" s="106"/>
      <c r="E49" s="1282" t="s">
        <v>39</v>
      </c>
      <c r="F49" s="1282"/>
      <c r="G49" s="1282"/>
      <c r="H49" s="1283"/>
      <c r="I49" s="107" t="s">
        <v>530</v>
      </c>
      <c r="J49" s="108" t="s">
        <v>530</v>
      </c>
      <c r="K49" s="108" t="s">
        <v>530</v>
      </c>
      <c r="L49" s="108" t="s">
        <v>530</v>
      </c>
      <c r="M49" s="109" t="s">
        <v>530</v>
      </c>
    </row>
    <row r="50" spans="2:13" ht="27.75" customHeight="1">
      <c r="B50" s="1276" t="s">
        <v>40</v>
      </c>
      <c r="C50" s="1277"/>
      <c r="D50" s="112"/>
      <c r="E50" s="1282" t="s">
        <v>41</v>
      </c>
      <c r="F50" s="1282"/>
      <c r="G50" s="1282"/>
      <c r="H50" s="1283"/>
      <c r="I50" s="107">
        <v>17985</v>
      </c>
      <c r="J50" s="108">
        <v>17272</v>
      </c>
      <c r="K50" s="108">
        <v>17309</v>
      </c>
      <c r="L50" s="108">
        <v>17742</v>
      </c>
      <c r="M50" s="109">
        <v>16426</v>
      </c>
    </row>
    <row r="51" spans="2:13" ht="27.75" customHeight="1">
      <c r="B51" s="1278"/>
      <c r="C51" s="1279"/>
      <c r="D51" s="106"/>
      <c r="E51" s="1282" t="s">
        <v>42</v>
      </c>
      <c r="F51" s="1282"/>
      <c r="G51" s="1282"/>
      <c r="H51" s="1283"/>
      <c r="I51" s="107">
        <v>1980</v>
      </c>
      <c r="J51" s="108">
        <v>1574</v>
      </c>
      <c r="K51" s="108">
        <v>1444</v>
      </c>
      <c r="L51" s="108">
        <v>1336</v>
      </c>
      <c r="M51" s="109">
        <v>1376</v>
      </c>
    </row>
    <row r="52" spans="2:13" ht="27.75" customHeight="1">
      <c r="B52" s="1280"/>
      <c r="C52" s="1281"/>
      <c r="D52" s="106"/>
      <c r="E52" s="1282" t="s">
        <v>43</v>
      </c>
      <c r="F52" s="1282"/>
      <c r="G52" s="1282"/>
      <c r="H52" s="1283"/>
      <c r="I52" s="107">
        <v>26570</v>
      </c>
      <c r="J52" s="108">
        <v>27812</v>
      </c>
      <c r="K52" s="108">
        <v>27295</v>
      </c>
      <c r="L52" s="108">
        <v>26643</v>
      </c>
      <c r="M52" s="109">
        <v>26517</v>
      </c>
    </row>
    <row r="53" spans="2:13" ht="27.75" customHeight="1" thickBot="1">
      <c r="B53" s="1284" t="s">
        <v>44</v>
      </c>
      <c r="C53" s="1285"/>
      <c r="D53" s="113"/>
      <c r="E53" s="1286" t="s">
        <v>45</v>
      </c>
      <c r="F53" s="1286"/>
      <c r="G53" s="1286"/>
      <c r="H53" s="1287"/>
      <c r="I53" s="114">
        <v>-3139</v>
      </c>
      <c r="J53" s="115">
        <v>-2489</v>
      </c>
      <c r="K53" s="115">
        <v>-2830</v>
      </c>
      <c r="L53" s="115">
        <v>-4126</v>
      </c>
      <c r="M53" s="116">
        <v>-3335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G/xhLi537YqcJe2TheEmHs0sh4sfwTbNOQmi6j2BEmC0h6b4X+2Q3RYK7gM7WOTd57eV8GSm+OI2M5Xy3l5gg==" saltValue="dRgxrsFNsYAISE/VyAd/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574</v>
      </c>
      <c r="G54" s="125" t="s">
        <v>575</v>
      </c>
      <c r="H54" s="126" t="s">
        <v>576</v>
      </c>
    </row>
    <row r="55" spans="2:8" ht="52.5" customHeight="1">
      <c r="B55" s="127"/>
      <c r="C55" s="1303" t="s">
        <v>48</v>
      </c>
      <c r="D55" s="1303"/>
      <c r="E55" s="1304"/>
      <c r="F55" s="128">
        <v>8336</v>
      </c>
      <c r="G55" s="128">
        <v>8340</v>
      </c>
      <c r="H55" s="129">
        <v>8243</v>
      </c>
    </row>
    <row r="56" spans="2:8" ht="52.5" customHeight="1">
      <c r="B56" s="130"/>
      <c r="C56" s="1305" t="s">
        <v>49</v>
      </c>
      <c r="D56" s="1305"/>
      <c r="E56" s="1306"/>
      <c r="F56" s="131">
        <v>2811</v>
      </c>
      <c r="G56" s="131">
        <v>3283</v>
      </c>
      <c r="H56" s="132">
        <v>3136</v>
      </c>
    </row>
    <row r="57" spans="2:8" ht="53.25" customHeight="1">
      <c r="B57" s="130"/>
      <c r="C57" s="1307" t="s">
        <v>50</v>
      </c>
      <c r="D57" s="1307"/>
      <c r="E57" s="1308"/>
      <c r="F57" s="133">
        <v>7645</v>
      </c>
      <c r="G57" s="133">
        <v>7547</v>
      </c>
      <c r="H57" s="134">
        <v>6454</v>
      </c>
    </row>
    <row r="58" spans="2:8" ht="45.75" customHeight="1">
      <c r="B58" s="135"/>
      <c r="C58" s="1295" t="s">
        <v>602</v>
      </c>
      <c r="D58" s="1296"/>
      <c r="E58" s="1297"/>
      <c r="F58" s="136">
        <v>2636</v>
      </c>
      <c r="G58" s="136">
        <v>2624</v>
      </c>
      <c r="H58" s="137">
        <v>2612</v>
      </c>
    </row>
    <row r="59" spans="2:8" ht="45.75" customHeight="1">
      <c r="B59" s="135"/>
      <c r="C59" s="1295" t="s">
        <v>603</v>
      </c>
      <c r="D59" s="1296"/>
      <c r="E59" s="1297"/>
      <c r="F59" s="136">
        <v>2526</v>
      </c>
      <c r="G59" s="136">
        <v>2297</v>
      </c>
      <c r="H59" s="137">
        <v>1740</v>
      </c>
    </row>
    <row r="60" spans="2:8" ht="45.75" customHeight="1">
      <c r="B60" s="135"/>
      <c r="C60" s="1295" t="s">
        <v>604</v>
      </c>
      <c r="D60" s="1296"/>
      <c r="E60" s="1297"/>
      <c r="F60" s="136">
        <v>737</v>
      </c>
      <c r="G60" s="136">
        <v>738</v>
      </c>
      <c r="H60" s="137">
        <v>739</v>
      </c>
    </row>
    <row r="61" spans="2:8" ht="45.75" customHeight="1">
      <c r="B61" s="135"/>
      <c r="C61" s="1295" t="s">
        <v>605</v>
      </c>
      <c r="D61" s="1296"/>
      <c r="E61" s="1297"/>
      <c r="F61" s="136">
        <v>600</v>
      </c>
      <c r="G61" s="136">
        <v>600</v>
      </c>
      <c r="H61" s="137">
        <v>600</v>
      </c>
    </row>
    <row r="62" spans="2:8" ht="45.75" customHeight="1" thickBot="1">
      <c r="B62" s="138"/>
      <c r="C62" s="1298" t="s">
        <v>606</v>
      </c>
      <c r="D62" s="1299"/>
      <c r="E62" s="1300"/>
      <c r="F62" s="139">
        <v>512</v>
      </c>
      <c r="G62" s="139">
        <v>471</v>
      </c>
      <c r="H62" s="140">
        <v>427</v>
      </c>
    </row>
    <row r="63" spans="2:8" ht="52.5" customHeight="1" thickBot="1">
      <c r="B63" s="141"/>
      <c r="C63" s="1301" t="s">
        <v>51</v>
      </c>
      <c r="D63" s="1301"/>
      <c r="E63" s="1302"/>
      <c r="F63" s="142">
        <v>18792</v>
      </c>
      <c r="G63" s="142">
        <v>19170</v>
      </c>
      <c r="H63" s="143">
        <v>17833</v>
      </c>
    </row>
    <row r="64" spans="2:8" ht="15" customHeight="1"/>
  </sheetData>
  <sheetProtection algorithmName="SHA-512" hashValue="YylA5Ng3cyKbbb68wuyTqkeD1r5wBLKTh1xQ45HIB1+Yh03n6BgP+MTcgzV16ayjSALX3Q9Zxn9VWpAZs5JURQ==" saltValue="fn+JMOb0GKtOLmDWkaY5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0" t="s">
        <v>624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572</v>
      </c>
      <c r="BQ50" s="1323"/>
      <c r="BR50" s="1323"/>
      <c r="BS50" s="1323"/>
      <c r="BT50" s="1323"/>
      <c r="BU50" s="1323"/>
      <c r="BV50" s="1323"/>
      <c r="BW50" s="1323"/>
      <c r="BX50" s="1323" t="s">
        <v>573</v>
      </c>
      <c r="BY50" s="1323"/>
      <c r="BZ50" s="1323"/>
      <c r="CA50" s="1323"/>
      <c r="CB50" s="1323"/>
      <c r="CC50" s="1323"/>
      <c r="CD50" s="1323"/>
      <c r="CE50" s="1323"/>
      <c r="CF50" s="1323" t="s">
        <v>574</v>
      </c>
      <c r="CG50" s="1323"/>
      <c r="CH50" s="1323"/>
      <c r="CI50" s="1323"/>
      <c r="CJ50" s="1323"/>
      <c r="CK50" s="1323"/>
      <c r="CL50" s="1323"/>
      <c r="CM50" s="1323"/>
      <c r="CN50" s="1323" t="s">
        <v>575</v>
      </c>
      <c r="CO50" s="1323"/>
      <c r="CP50" s="1323"/>
      <c r="CQ50" s="1323"/>
      <c r="CR50" s="1323"/>
      <c r="CS50" s="1323"/>
      <c r="CT50" s="1323"/>
      <c r="CU50" s="1323"/>
      <c r="CV50" s="1323" t="s">
        <v>576</v>
      </c>
      <c r="CW50" s="1323"/>
      <c r="CX50" s="1323"/>
      <c r="CY50" s="1323"/>
      <c r="CZ50" s="1323"/>
      <c r="DA50" s="1323"/>
      <c r="DB50" s="1323"/>
      <c r="DC50" s="1323"/>
    </row>
    <row r="51" spans="1:109" ht="13.5" customHeight="1">
      <c r="B51" s="395"/>
      <c r="G51" s="1324"/>
      <c r="H51" s="1324"/>
      <c r="I51" s="1327"/>
      <c r="J51" s="1327"/>
      <c r="K51" s="1325"/>
      <c r="L51" s="1325"/>
      <c r="M51" s="1325"/>
      <c r="N51" s="1325"/>
      <c r="AM51" s="404"/>
      <c r="AN51" s="1326" t="s">
        <v>612</v>
      </c>
      <c r="AO51" s="1326"/>
      <c r="AP51" s="1326"/>
      <c r="AQ51" s="1326"/>
      <c r="AR51" s="1326"/>
      <c r="AS51" s="1326"/>
      <c r="AT51" s="1326"/>
      <c r="AU51" s="1326"/>
      <c r="AV51" s="1326"/>
      <c r="AW51" s="1326"/>
      <c r="AX51" s="1326"/>
      <c r="AY51" s="1326"/>
      <c r="AZ51" s="1326"/>
      <c r="BA51" s="1326"/>
      <c r="BB51" s="1326" t="s">
        <v>613</v>
      </c>
      <c r="BC51" s="1326"/>
      <c r="BD51" s="1326"/>
      <c r="BE51" s="1326"/>
      <c r="BF51" s="1326"/>
      <c r="BG51" s="1326"/>
      <c r="BH51" s="1326"/>
      <c r="BI51" s="1326"/>
      <c r="BJ51" s="1326"/>
      <c r="BK51" s="1326"/>
      <c r="BL51" s="1326"/>
      <c r="BM51" s="1326"/>
      <c r="BN51" s="1326"/>
      <c r="BO51" s="1326"/>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614</v>
      </c>
      <c r="BC53" s="1326"/>
      <c r="BD53" s="1326"/>
      <c r="BE53" s="1326"/>
      <c r="BF53" s="1326"/>
      <c r="BG53" s="1326"/>
      <c r="BH53" s="1326"/>
      <c r="BI53" s="1326"/>
      <c r="BJ53" s="1326"/>
      <c r="BK53" s="1326"/>
      <c r="BL53" s="1326"/>
      <c r="BM53" s="1326"/>
      <c r="BN53" s="1326"/>
      <c r="BO53" s="1326"/>
      <c r="BP53" s="1309">
        <v>62.2</v>
      </c>
      <c r="BQ53" s="1309"/>
      <c r="BR53" s="1309"/>
      <c r="BS53" s="1309"/>
      <c r="BT53" s="1309"/>
      <c r="BU53" s="1309"/>
      <c r="BV53" s="1309"/>
      <c r="BW53" s="1309"/>
      <c r="BX53" s="1309">
        <v>60.7</v>
      </c>
      <c r="BY53" s="1309"/>
      <c r="BZ53" s="1309"/>
      <c r="CA53" s="1309"/>
      <c r="CB53" s="1309"/>
      <c r="CC53" s="1309"/>
      <c r="CD53" s="1309"/>
      <c r="CE53" s="1309"/>
      <c r="CF53" s="1309">
        <v>61.6</v>
      </c>
      <c r="CG53" s="1309"/>
      <c r="CH53" s="1309"/>
      <c r="CI53" s="1309"/>
      <c r="CJ53" s="1309"/>
      <c r="CK53" s="1309"/>
      <c r="CL53" s="1309"/>
      <c r="CM53" s="1309"/>
      <c r="CN53" s="1309">
        <v>62.9</v>
      </c>
      <c r="CO53" s="1309"/>
      <c r="CP53" s="1309"/>
      <c r="CQ53" s="1309"/>
      <c r="CR53" s="1309"/>
      <c r="CS53" s="1309"/>
      <c r="CT53" s="1309"/>
      <c r="CU53" s="1309"/>
      <c r="CV53" s="1309">
        <v>63.9</v>
      </c>
      <c r="CW53" s="1309"/>
      <c r="CX53" s="1309"/>
      <c r="CY53" s="1309"/>
      <c r="CZ53" s="1309"/>
      <c r="DA53" s="1309"/>
      <c r="DB53" s="1309"/>
      <c r="DC53" s="1309"/>
    </row>
    <row r="54" spans="1:109">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9"/>
      <c r="H55" s="1319"/>
      <c r="I55" s="1319"/>
      <c r="J55" s="1319"/>
      <c r="K55" s="1325"/>
      <c r="L55" s="1325"/>
      <c r="M55" s="1325"/>
      <c r="N55" s="1325"/>
      <c r="AN55" s="1323" t="s">
        <v>615</v>
      </c>
      <c r="AO55" s="1323"/>
      <c r="AP55" s="1323"/>
      <c r="AQ55" s="1323"/>
      <c r="AR55" s="1323"/>
      <c r="AS55" s="1323"/>
      <c r="AT55" s="1323"/>
      <c r="AU55" s="1323"/>
      <c r="AV55" s="1323"/>
      <c r="AW55" s="1323"/>
      <c r="AX55" s="1323"/>
      <c r="AY55" s="1323"/>
      <c r="AZ55" s="1323"/>
      <c r="BA55" s="1323"/>
      <c r="BB55" s="1326" t="s">
        <v>613</v>
      </c>
      <c r="BC55" s="1326"/>
      <c r="BD55" s="1326"/>
      <c r="BE55" s="1326"/>
      <c r="BF55" s="1326"/>
      <c r="BG55" s="1326"/>
      <c r="BH55" s="1326"/>
      <c r="BI55" s="1326"/>
      <c r="BJ55" s="1326"/>
      <c r="BK55" s="1326"/>
      <c r="BL55" s="1326"/>
      <c r="BM55" s="1326"/>
      <c r="BN55" s="1326"/>
      <c r="BO55" s="1326"/>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616</v>
      </c>
      <c r="BC57" s="1326"/>
      <c r="BD57" s="1326"/>
      <c r="BE57" s="1326"/>
      <c r="BF57" s="1326"/>
      <c r="BG57" s="1326"/>
      <c r="BH57" s="1326"/>
      <c r="BI57" s="1326"/>
      <c r="BJ57" s="1326"/>
      <c r="BK57" s="1326"/>
      <c r="BL57" s="1326"/>
      <c r="BM57" s="1326"/>
      <c r="BN57" s="1326"/>
      <c r="BO57" s="1326"/>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617</v>
      </c>
    </row>
    <row r="64" spans="1:109">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0" t="s">
        <v>625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572</v>
      </c>
      <c r="BQ72" s="1323"/>
      <c r="BR72" s="1323"/>
      <c r="BS72" s="1323"/>
      <c r="BT72" s="1323"/>
      <c r="BU72" s="1323"/>
      <c r="BV72" s="1323"/>
      <c r="BW72" s="1323"/>
      <c r="BX72" s="1323" t="s">
        <v>573</v>
      </c>
      <c r="BY72" s="1323"/>
      <c r="BZ72" s="1323"/>
      <c r="CA72" s="1323"/>
      <c r="CB72" s="1323"/>
      <c r="CC72" s="1323"/>
      <c r="CD72" s="1323"/>
      <c r="CE72" s="1323"/>
      <c r="CF72" s="1323" t="s">
        <v>574</v>
      </c>
      <c r="CG72" s="1323"/>
      <c r="CH72" s="1323"/>
      <c r="CI72" s="1323"/>
      <c r="CJ72" s="1323"/>
      <c r="CK72" s="1323"/>
      <c r="CL72" s="1323"/>
      <c r="CM72" s="1323"/>
      <c r="CN72" s="1323" t="s">
        <v>575</v>
      </c>
      <c r="CO72" s="1323"/>
      <c r="CP72" s="1323"/>
      <c r="CQ72" s="1323"/>
      <c r="CR72" s="1323"/>
      <c r="CS72" s="1323"/>
      <c r="CT72" s="1323"/>
      <c r="CU72" s="1323"/>
      <c r="CV72" s="1323" t="s">
        <v>576</v>
      </c>
      <c r="CW72" s="1323"/>
      <c r="CX72" s="1323"/>
      <c r="CY72" s="1323"/>
      <c r="CZ72" s="1323"/>
      <c r="DA72" s="1323"/>
      <c r="DB72" s="1323"/>
      <c r="DC72" s="1323"/>
    </row>
    <row r="73" spans="2:107">
      <c r="B73" s="395"/>
      <c r="G73" s="1324"/>
      <c r="H73" s="1324"/>
      <c r="I73" s="1324"/>
      <c r="J73" s="1324"/>
      <c r="K73" s="1329"/>
      <c r="L73" s="1329"/>
      <c r="M73" s="1329"/>
      <c r="N73" s="1329"/>
      <c r="AM73" s="404"/>
      <c r="AN73" s="1326" t="s">
        <v>612</v>
      </c>
      <c r="AO73" s="1326"/>
      <c r="AP73" s="1326"/>
      <c r="AQ73" s="1326"/>
      <c r="AR73" s="1326"/>
      <c r="AS73" s="1326"/>
      <c r="AT73" s="1326"/>
      <c r="AU73" s="1326"/>
      <c r="AV73" s="1326"/>
      <c r="AW73" s="1326"/>
      <c r="AX73" s="1326"/>
      <c r="AY73" s="1326"/>
      <c r="AZ73" s="1326"/>
      <c r="BA73" s="1326"/>
      <c r="BB73" s="1326" t="s">
        <v>613</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618</v>
      </c>
      <c r="BC75" s="1326"/>
      <c r="BD75" s="1326"/>
      <c r="BE75" s="1326"/>
      <c r="BF75" s="1326"/>
      <c r="BG75" s="1326"/>
      <c r="BH75" s="1326"/>
      <c r="BI75" s="1326"/>
      <c r="BJ75" s="1326"/>
      <c r="BK75" s="1326"/>
      <c r="BL75" s="1326"/>
      <c r="BM75" s="1326"/>
      <c r="BN75" s="1326"/>
      <c r="BO75" s="1326"/>
      <c r="BP75" s="1309">
        <v>7.7</v>
      </c>
      <c r="BQ75" s="1309"/>
      <c r="BR75" s="1309"/>
      <c r="BS75" s="1309"/>
      <c r="BT75" s="1309"/>
      <c r="BU75" s="1309"/>
      <c r="BV75" s="1309"/>
      <c r="BW75" s="1309"/>
      <c r="BX75" s="1309">
        <v>7.6</v>
      </c>
      <c r="BY75" s="1309"/>
      <c r="BZ75" s="1309"/>
      <c r="CA75" s="1309"/>
      <c r="CB75" s="1309"/>
      <c r="CC75" s="1309"/>
      <c r="CD75" s="1309"/>
      <c r="CE75" s="1309"/>
      <c r="CF75" s="1309">
        <v>8.1</v>
      </c>
      <c r="CG75" s="1309"/>
      <c r="CH75" s="1309"/>
      <c r="CI75" s="1309"/>
      <c r="CJ75" s="1309"/>
      <c r="CK75" s="1309"/>
      <c r="CL75" s="1309"/>
      <c r="CM75" s="1309"/>
      <c r="CN75" s="1309">
        <v>8.5</v>
      </c>
      <c r="CO75" s="1309"/>
      <c r="CP75" s="1309"/>
      <c r="CQ75" s="1309"/>
      <c r="CR75" s="1309"/>
      <c r="CS75" s="1309"/>
      <c r="CT75" s="1309"/>
      <c r="CU75" s="1309"/>
      <c r="CV75" s="1309">
        <v>8.3000000000000007</v>
      </c>
      <c r="CW75" s="1309"/>
      <c r="CX75" s="1309"/>
      <c r="CY75" s="1309"/>
      <c r="CZ75" s="1309"/>
      <c r="DA75" s="1309"/>
      <c r="DB75" s="1309"/>
      <c r="DC75" s="1309"/>
    </row>
    <row r="76" spans="2:107">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9"/>
      <c r="H77" s="1319"/>
      <c r="I77" s="1319"/>
      <c r="J77" s="1319"/>
      <c r="K77" s="1329"/>
      <c r="L77" s="1329"/>
      <c r="M77" s="1329"/>
      <c r="N77" s="1329"/>
      <c r="AN77" s="1323" t="s">
        <v>619</v>
      </c>
      <c r="AO77" s="1323"/>
      <c r="AP77" s="1323"/>
      <c r="AQ77" s="1323"/>
      <c r="AR77" s="1323"/>
      <c r="AS77" s="1323"/>
      <c r="AT77" s="1323"/>
      <c r="AU77" s="1323"/>
      <c r="AV77" s="1323"/>
      <c r="AW77" s="1323"/>
      <c r="AX77" s="1323"/>
      <c r="AY77" s="1323"/>
      <c r="AZ77" s="1323"/>
      <c r="BA77" s="1323"/>
      <c r="BB77" s="1326" t="s">
        <v>620</v>
      </c>
      <c r="BC77" s="1326"/>
      <c r="BD77" s="1326"/>
      <c r="BE77" s="1326"/>
      <c r="BF77" s="1326"/>
      <c r="BG77" s="1326"/>
      <c r="BH77" s="1326"/>
      <c r="BI77" s="1326"/>
      <c r="BJ77" s="1326"/>
      <c r="BK77" s="1326"/>
      <c r="BL77" s="1326"/>
      <c r="BM77" s="1326"/>
      <c r="BN77" s="1326"/>
      <c r="BO77" s="1326"/>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621</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Uild0Oa+U0vfIqcvkm3PFPSW6C6tysjy2SI5ReW/WjbqvcyIVtgQfFcveN/kZahR1HqYP64EMmAW4NtVqPBYXQ==" saltValue="RhKeU6vefg+v3dAYx9rW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375" style="292" customWidth="1"/>
    <col min="35" max="122" width="2.375" style="291" customWidth="1"/>
    <col min="123" max="16384" width="2.37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622</v>
      </c>
    </row>
  </sheetData>
  <sheetProtection algorithmName="SHA-512" hashValue="SpeBdzwKxYzj9juh4bwRIR346ptIPoW/CSA0StpsB9vchGk0FlAqqlr1lCeVVbgiPvtoxjejxD0xsaEspRWFrQ==" saltValue="07CKUozKNdkV/3ptM13B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375" style="292" customWidth="1"/>
    <col min="35" max="122" width="2.375" style="291" customWidth="1"/>
    <col min="123" max="16384" width="2.37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623</v>
      </c>
    </row>
  </sheetData>
  <sheetProtection algorithmName="SHA-512" hashValue="BWJRAlYp1fMXUALIzIG/4zhKKDPFp/oqgnGXrhpzFH8JfzO7S0RMsPRSEwxIpqqWHN82r0OihanO2lxyefOYEw==" saltValue="sUX3uua+hubWMknXNHZ0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569</v>
      </c>
      <c r="G2" s="157"/>
      <c r="H2" s="158"/>
    </row>
    <row r="3" spans="1:8">
      <c r="A3" s="154" t="s">
        <v>562</v>
      </c>
      <c r="B3" s="159"/>
      <c r="C3" s="160"/>
      <c r="D3" s="161">
        <v>47299</v>
      </c>
      <c r="E3" s="162"/>
      <c r="F3" s="163">
        <v>92247</v>
      </c>
      <c r="G3" s="164"/>
      <c r="H3" s="165"/>
    </row>
    <row r="4" spans="1:8">
      <c r="A4" s="166"/>
      <c r="B4" s="167"/>
      <c r="C4" s="168"/>
      <c r="D4" s="169">
        <v>37985</v>
      </c>
      <c r="E4" s="170"/>
      <c r="F4" s="171">
        <v>37204</v>
      </c>
      <c r="G4" s="172"/>
      <c r="H4" s="173"/>
    </row>
    <row r="5" spans="1:8">
      <c r="A5" s="154" t="s">
        <v>564</v>
      </c>
      <c r="B5" s="159"/>
      <c r="C5" s="160"/>
      <c r="D5" s="161">
        <v>127914</v>
      </c>
      <c r="E5" s="162"/>
      <c r="F5" s="163">
        <v>67319</v>
      </c>
      <c r="G5" s="164"/>
      <c r="H5" s="165"/>
    </row>
    <row r="6" spans="1:8">
      <c r="A6" s="166"/>
      <c r="B6" s="167"/>
      <c r="C6" s="168"/>
      <c r="D6" s="169">
        <v>110188</v>
      </c>
      <c r="E6" s="170"/>
      <c r="F6" s="171">
        <v>38101</v>
      </c>
      <c r="G6" s="172"/>
      <c r="H6" s="173"/>
    </row>
    <row r="7" spans="1:8">
      <c r="A7" s="154" t="s">
        <v>565</v>
      </c>
      <c r="B7" s="159"/>
      <c r="C7" s="160"/>
      <c r="D7" s="161">
        <v>81817</v>
      </c>
      <c r="E7" s="162"/>
      <c r="F7" s="163">
        <v>70615</v>
      </c>
      <c r="G7" s="164"/>
      <c r="H7" s="165"/>
    </row>
    <row r="8" spans="1:8">
      <c r="A8" s="166"/>
      <c r="B8" s="167"/>
      <c r="C8" s="168"/>
      <c r="D8" s="169">
        <v>29127</v>
      </c>
      <c r="E8" s="170"/>
      <c r="F8" s="171">
        <v>37382</v>
      </c>
      <c r="G8" s="172"/>
      <c r="H8" s="173"/>
    </row>
    <row r="9" spans="1:8">
      <c r="A9" s="154" t="s">
        <v>566</v>
      </c>
      <c r="B9" s="159"/>
      <c r="C9" s="160"/>
      <c r="D9" s="161">
        <v>42685</v>
      </c>
      <c r="E9" s="162"/>
      <c r="F9" s="163">
        <v>69185</v>
      </c>
      <c r="G9" s="164"/>
      <c r="H9" s="165"/>
    </row>
    <row r="10" spans="1:8">
      <c r="A10" s="166"/>
      <c r="B10" s="167"/>
      <c r="C10" s="168"/>
      <c r="D10" s="169">
        <v>27899</v>
      </c>
      <c r="E10" s="170"/>
      <c r="F10" s="171">
        <v>38519</v>
      </c>
      <c r="G10" s="172"/>
      <c r="H10" s="173"/>
    </row>
    <row r="11" spans="1:8">
      <c r="A11" s="154" t="s">
        <v>567</v>
      </c>
      <c r="B11" s="159"/>
      <c r="C11" s="160"/>
      <c r="D11" s="161">
        <v>84628</v>
      </c>
      <c r="E11" s="162"/>
      <c r="F11" s="163">
        <v>70166</v>
      </c>
      <c r="G11" s="164"/>
      <c r="H11" s="165"/>
    </row>
    <row r="12" spans="1:8">
      <c r="A12" s="166"/>
      <c r="B12" s="167"/>
      <c r="C12" s="174"/>
      <c r="D12" s="169">
        <v>38306</v>
      </c>
      <c r="E12" s="170"/>
      <c r="F12" s="171">
        <v>36115</v>
      </c>
      <c r="G12" s="172"/>
      <c r="H12" s="173"/>
    </row>
    <row r="13" spans="1:8">
      <c r="A13" s="154"/>
      <c r="B13" s="159"/>
      <c r="C13" s="175"/>
      <c r="D13" s="176">
        <v>76869</v>
      </c>
      <c r="E13" s="177"/>
      <c r="F13" s="178">
        <v>73906</v>
      </c>
      <c r="G13" s="179"/>
      <c r="H13" s="165"/>
    </row>
    <row r="14" spans="1:8">
      <c r="A14" s="166"/>
      <c r="B14" s="167"/>
      <c r="C14" s="168"/>
      <c r="D14" s="169">
        <v>48701</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6.76</v>
      </c>
      <c r="C19" s="180">
        <f>ROUND(VALUE(SUBSTITUTE(実質収支比率等に係る経年分析!G$48,"▲","-")),2)</f>
        <v>4.21</v>
      </c>
      <c r="D19" s="180">
        <f>ROUND(VALUE(SUBSTITUTE(実質収支比率等に係る経年分析!H$48,"▲","-")),2)</f>
        <v>5.95</v>
      </c>
      <c r="E19" s="180">
        <f>ROUND(VALUE(SUBSTITUTE(実質収支比率等に係る経年分析!I$48,"▲","-")),2)</f>
        <v>6.87</v>
      </c>
      <c r="F19" s="180">
        <f>ROUND(VALUE(SUBSTITUTE(実質収支比率等に係る経年分析!J$48,"▲","-")),2)</f>
        <v>4.55</v>
      </c>
    </row>
    <row r="20" spans="1:11">
      <c r="A20" s="180" t="s">
        <v>55</v>
      </c>
      <c r="B20" s="180">
        <f>ROUND(VALUE(SUBSTITUTE(実質収支比率等に係る経年分析!F$47,"▲","-")),2)</f>
        <v>45.84</v>
      </c>
      <c r="C20" s="180">
        <f>ROUND(VALUE(SUBSTITUTE(実質収支比率等に係る経年分析!G$47,"▲","-")),2)</f>
        <v>50.29</v>
      </c>
      <c r="D20" s="180">
        <f>ROUND(VALUE(SUBSTITUTE(実質収支比率等に係る経年分析!H$47,"▲","-")),2)</f>
        <v>52.9</v>
      </c>
      <c r="E20" s="180">
        <f>ROUND(VALUE(SUBSTITUTE(実質収支比率等に係る経年分析!I$47,"▲","-")),2)</f>
        <v>53.19</v>
      </c>
      <c r="F20" s="180">
        <f>ROUND(VALUE(SUBSTITUTE(実質収支比率等に係る経年分析!J$47,"▲","-")),2)</f>
        <v>52.47</v>
      </c>
    </row>
    <row r="21" spans="1:11">
      <c r="A21" s="180" t="s">
        <v>56</v>
      </c>
      <c r="B21" s="180">
        <f>IF(ISNUMBER(VALUE(SUBSTITUTE(実質収支比率等に係る経年分析!F$49,"▲","-"))),ROUND(VALUE(SUBSTITUTE(実質収支比率等に係る経年分析!F$49,"▲","-")),2),NA())</f>
        <v>3.71</v>
      </c>
      <c r="C21" s="180">
        <f>IF(ISNUMBER(VALUE(SUBSTITUTE(実質収支比率等に係る経年分析!G$49,"▲","-"))),ROUND(VALUE(SUBSTITUTE(実質収支比率等に係る経年分析!G$49,"▲","-")),2),NA())</f>
        <v>1.68</v>
      </c>
      <c r="D21" s="180">
        <f>IF(ISNUMBER(VALUE(SUBSTITUTE(実質収支比率等に係る経年分析!H$49,"▲","-"))),ROUND(VALUE(SUBSTITUTE(実質収支比率等に係る経年分析!H$49,"▲","-")),2),NA())</f>
        <v>3.88</v>
      </c>
      <c r="E21" s="180">
        <f>IF(ISNUMBER(VALUE(SUBSTITUTE(実質収支比率等に係る経年分析!I$49,"▲","-"))),ROUND(VALUE(SUBSTITUTE(実質収支比率等に係る経年分析!I$49,"▲","-")),2),NA())</f>
        <v>0.91</v>
      </c>
      <c r="F21" s="180">
        <f>IF(ISNUMBER(VALUE(SUBSTITUTE(実質収支比率等に係る経年分析!J$49,"▲","-"))),ROUND(VALUE(SUBSTITUTE(実質収支比率等に係る経年分析!J$49,"▲","-")),2),NA())</f>
        <v>-2.92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交通災害共済特別会計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c r="A30" s="181" t="str">
        <f>IF(連結実質赤字比率に係る赤字・黒字の構成分析!C$40="",NA(),連結実質赤字比率に係る赤字・黒字の構成分析!C$40)</f>
        <v>特定環境保全公共下水道特別会計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2848</v>
      </c>
      <c r="E42" s="182"/>
      <c r="F42" s="182"/>
      <c r="G42" s="182">
        <f>'実質公債費比率（分子）の構造'!L$52</f>
        <v>2762</v>
      </c>
      <c r="H42" s="182"/>
      <c r="I42" s="182"/>
      <c r="J42" s="182">
        <f>'実質公債費比率（分子）の構造'!M$52</f>
        <v>2773</v>
      </c>
      <c r="K42" s="182"/>
      <c r="L42" s="182"/>
      <c r="M42" s="182">
        <f>'実質公債費比率（分子）の構造'!N$52</f>
        <v>2738</v>
      </c>
      <c r="N42" s="182"/>
      <c r="O42" s="182"/>
      <c r="P42" s="182">
        <f>'実質公債費比率（分子）の構造'!O$52</f>
        <v>2659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64</v>
      </c>
      <c r="C44" s="182"/>
      <c r="D44" s="182"/>
      <c r="E44" s="182">
        <f>'実質公債費比率（分子）の構造'!L$50</f>
        <v>56</v>
      </c>
      <c r="F44" s="182"/>
      <c r="G44" s="182"/>
      <c r="H44" s="182">
        <f>'実質公債費比率（分子）の構造'!M$50</f>
        <v>51</v>
      </c>
      <c r="I44" s="182"/>
      <c r="J44" s="182"/>
      <c r="K44" s="182">
        <f>'実質公債費比率（分子）の構造'!N$50</f>
        <v>49</v>
      </c>
      <c r="L44" s="182"/>
      <c r="M44" s="182"/>
      <c r="N44" s="182">
        <f>'実質公債費比率（分子）の構造'!O$50</f>
        <v>45</v>
      </c>
      <c r="O44" s="182"/>
      <c r="P44" s="182"/>
    </row>
    <row r="45" spans="1:16">
      <c r="A45" s="182" t="s">
        <v>66</v>
      </c>
      <c r="B45" s="182">
        <f>'実質公債費比率（分子）の構造'!K$49</f>
        <v>162</v>
      </c>
      <c r="C45" s="182"/>
      <c r="D45" s="182"/>
      <c r="E45" s="182">
        <f>'実質公債費比率（分子）の構造'!L$49</f>
        <v>110</v>
      </c>
      <c r="F45" s="182"/>
      <c r="G45" s="182"/>
      <c r="H45" s="182">
        <f>'実質公債費比率（分子）の構造'!M$49</f>
        <v>40</v>
      </c>
      <c r="I45" s="182"/>
      <c r="J45" s="182"/>
      <c r="K45" s="182">
        <f>'実質公債費比率（分子）の構造'!N$49</f>
        <v>39</v>
      </c>
      <c r="L45" s="182"/>
      <c r="M45" s="182"/>
      <c r="N45" s="182">
        <f>'実質公債費比率（分子）の構造'!O$49</f>
        <v>47</v>
      </c>
      <c r="O45" s="182"/>
      <c r="P45" s="182"/>
    </row>
    <row r="46" spans="1:16">
      <c r="A46" s="182" t="s">
        <v>67</v>
      </c>
      <c r="B46" s="182">
        <f>'実質公債費比率（分子）の構造'!K$48</f>
        <v>1023</v>
      </c>
      <c r="C46" s="182"/>
      <c r="D46" s="182"/>
      <c r="E46" s="182">
        <f>'実質公債費比率（分子）の構造'!L$48</f>
        <v>1057</v>
      </c>
      <c r="F46" s="182"/>
      <c r="G46" s="182"/>
      <c r="H46" s="182">
        <f>'実質公債費比率（分子）の構造'!M$48</f>
        <v>1071</v>
      </c>
      <c r="I46" s="182"/>
      <c r="J46" s="182"/>
      <c r="K46" s="182">
        <f>'実質公債費比率（分子）の構造'!N$48</f>
        <v>996</v>
      </c>
      <c r="L46" s="182"/>
      <c r="M46" s="182"/>
      <c r="N46" s="182">
        <f>'実質公債費比率（分子）の構造'!O$48</f>
        <v>1056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2538</v>
      </c>
      <c r="C49" s="182"/>
      <c r="D49" s="182"/>
      <c r="E49" s="182">
        <f>'実質公債費比率（分子）の構造'!L$45</f>
        <v>2678</v>
      </c>
      <c r="F49" s="182"/>
      <c r="G49" s="182"/>
      <c r="H49" s="182">
        <f>'実質公債費比率（分子）の構造'!M$45</f>
        <v>2787</v>
      </c>
      <c r="I49" s="182"/>
      <c r="J49" s="182"/>
      <c r="K49" s="182">
        <f>'実質公債費比率（分子）の構造'!N$45</f>
        <v>2722</v>
      </c>
      <c r="L49" s="182"/>
      <c r="M49" s="182"/>
      <c r="N49" s="182">
        <f>'実質公債費比率（分子）の構造'!O$45</f>
        <v>2576</v>
      </c>
      <c r="O49" s="182"/>
      <c r="P49" s="182"/>
    </row>
    <row r="50" spans="1:16">
      <c r="A50" s="182" t="s">
        <v>71</v>
      </c>
      <c r="B50" s="182" t="e">
        <f>NA()</f>
        <v>#N/A</v>
      </c>
      <c r="C50" s="182">
        <f>IF(ISNUMBER('実質公債費比率（分子）の構造'!K$53),'実質公債費比率（分子）の構造'!K$53,NA())</f>
        <v>939</v>
      </c>
      <c r="D50" s="182" t="e">
        <f>NA()</f>
        <v>#N/A</v>
      </c>
      <c r="E50" s="182" t="e">
        <f>NA()</f>
        <v>#N/A</v>
      </c>
      <c r="F50" s="182">
        <f>IF(ISNUMBER('実質公債費比率（分子）の構造'!L$53),'実質公債費比率（分子）の構造'!L$53,NA())</f>
        <v>1139</v>
      </c>
      <c r="G50" s="182" t="e">
        <f>NA()</f>
        <v>#N/A</v>
      </c>
      <c r="H50" s="182" t="e">
        <f>NA()</f>
        <v>#N/A</v>
      </c>
      <c r="I50" s="182">
        <f>IF(ISNUMBER('実質公債費比率（分子）の構造'!M$53),'実質公債費比率（分子）の構造'!M$53,NA())</f>
        <v>1176</v>
      </c>
      <c r="J50" s="182" t="e">
        <f>NA()</f>
        <v>#N/A</v>
      </c>
      <c r="K50" s="182" t="e">
        <f>NA()</f>
        <v>#N/A</v>
      </c>
      <c r="L50" s="182">
        <f>IF(ISNUMBER('実質公債費比率（分子）の構造'!N$53),'実質公債費比率（分子）の構造'!N$53,NA())</f>
        <v>1068</v>
      </c>
      <c r="M50" s="182" t="e">
        <f>NA()</f>
        <v>#N/A</v>
      </c>
      <c r="N50" s="182" t="e">
        <f>NA()</f>
        <v>#N/A</v>
      </c>
      <c r="O50" s="182">
        <f>IF(ISNUMBER('実質公債費比率（分子）の構造'!O$53),'実質公債費比率（分子）の構造'!O$53,NA())</f>
        <v>1065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26570</v>
      </c>
      <c r="E56" s="181"/>
      <c r="F56" s="181"/>
      <c r="G56" s="181">
        <f>'将来負担比率（分子）の構造'!J$52</f>
        <v>27812</v>
      </c>
      <c r="H56" s="181"/>
      <c r="I56" s="181"/>
      <c r="J56" s="181">
        <f>'将来負担比率（分子）の構造'!K$52</f>
        <v>27295</v>
      </c>
      <c r="K56" s="181"/>
      <c r="L56" s="181"/>
      <c r="M56" s="181">
        <f>'将来負担比率（分子）の構造'!L$52</f>
        <v>26643</v>
      </c>
      <c r="N56" s="181"/>
      <c r="O56" s="181"/>
      <c r="P56" s="181">
        <f>'将来負担比率（分子）の構造'!M$52</f>
        <v>26517</v>
      </c>
    </row>
    <row r="57" spans="1:16">
      <c r="A57" s="181" t="s">
        <v>42</v>
      </c>
      <c r="B57" s="181"/>
      <c r="C57" s="181"/>
      <c r="D57" s="181">
        <f>'将来負担比率（分子）の構造'!I$51</f>
        <v>1980</v>
      </c>
      <c r="E57" s="181"/>
      <c r="F57" s="181"/>
      <c r="G57" s="181">
        <f>'将来負担比率（分子）の構造'!J$51</f>
        <v>1574</v>
      </c>
      <c r="H57" s="181"/>
      <c r="I57" s="181"/>
      <c r="J57" s="181">
        <f>'将来負担比率（分子）の構造'!K$51</f>
        <v>1444</v>
      </c>
      <c r="K57" s="181"/>
      <c r="L57" s="181"/>
      <c r="M57" s="181">
        <f>'将来負担比率（分子）の構造'!L$51</f>
        <v>1336</v>
      </c>
      <c r="N57" s="181"/>
      <c r="O57" s="181"/>
      <c r="P57" s="181">
        <f>'将来負担比率（分子）の構造'!M$51</f>
        <v>1376</v>
      </c>
    </row>
    <row r="58" spans="1:16">
      <c r="A58" s="181" t="s">
        <v>41</v>
      </c>
      <c r="B58" s="181"/>
      <c r="C58" s="181"/>
      <c r="D58" s="181">
        <f>'将来負担比率（分子）の構造'!I$50</f>
        <v>17985</v>
      </c>
      <c r="E58" s="181"/>
      <c r="F58" s="181"/>
      <c r="G58" s="181">
        <f>'将来負担比率（分子）の構造'!J$50</f>
        <v>17272</v>
      </c>
      <c r="H58" s="181"/>
      <c r="I58" s="181"/>
      <c r="J58" s="181">
        <f>'将来負担比率（分子）の構造'!K$50</f>
        <v>17309</v>
      </c>
      <c r="K58" s="181"/>
      <c r="L58" s="181"/>
      <c r="M58" s="181">
        <f>'将来負担比率（分子）の構造'!L$50</f>
        <v>17742</v>
      </c>
      <c r="N58" s="181"/>
      <c r="O58" s="181"/>
      <c r="P58" s="181">
        <f>'将来負担比率（分子）の構造'!M$50</f>
        <v>16426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5331</v>
      </c>
      <c r="C62" s="181"/>
      <c r="D62" s="181"/>
      <c r="E62" s="181">
        <f>'将来負担比率（分子）の構造'!J$45</f>
        <v>5268</v>
      </c>
      <c r="F62" s="181"/>
      <c r="G62" s="181"/>
      <c r="H62" s="181">
        <f>'将来負担比率（分子）の構造'!K$45</f>
        <v>5259</v>
      </c>
      <c r="I62" s="181"/>
      <c r="J62" s="181"/>
      <c r="K62" s="181">
        <f>'将来負担比率（分子）の構造'!L$45</f>
        <v>5043</v>
      </c>
      <c r="L62" s="181"/>
      <c r="M62" s="181"/>
      <c r="N62" s="181">
        <f>'将来負担比率（分子）の構造'!M$45</f>
        <v>5060</v>
      </c>
      <c r="O62" s="181"/>
      <c r="P62" s="181"/>
    </row>
    <row r="63" spans="1:16">
      <c r="A63" s="181" t="s">
        <v>34</v>
      </c>
      <c r="B63" s="181">
        <f>'将来負担比率（分子）の構造'!I$44</f>
        <v>500</v>
      </c>
      <c r="C63" s="181"/>
      <c r="D63" s="181"/>
      <c r="E63" s="181">
        <f>'将来負担比率（分子）の構造'!J$44</f>
        <v>371</v>
      </c>
      <c r="F63" s="181"/>
      <c r="G63" s="181"/>
      <c r="H63" s="181">
        <f>'将来負担比率（分子）の構造'!K$44</f>
        <v>302</v>
      </c>
      <c r="I63" s="181"/>
      <c r="J63" s="181"/>
      <c r="K63" s="181">
        <f>'将来負担比率（分子）の構造'!L$44</f>
        <v>233</v>
      </c>
      <c r="L63" s="181"/>
      <c r="M63" s="181"/>
      <c r="N63" s="181">
        <f>'将来負担比率（分子）の構造'!M$44</f>
        <v>164</v>
      </c>
      <c r="O63" s="181"/>
      <c r="P63" s="181"/>
    </row>
    <row r="64" spans="1:16">
      <c r="A64" s="181" t="s">
        <v>33</v>
      </c>
      <c r="B64" s="181">
        <f>'将来負担比率（分子）の構造'!I$43</f>
        <v>14148</v>
      </c>
      <c r="C64" s="181"/>
      <c r="D64" s="181"/>
      <c r="E64" s="181">
        <f>'将来負担比率（分子）の構造'!J$43</f>
        <v>13564</v>
      </c>
      <c r="F64" s="181"/>
      <c r="G64" s="181"/>
      <c r="H64" s="181">
        <f>'将来負担比率（分子）の構造'!K$43</f>
        <v>13130</v>
      </c>
      <c r="I64" s="181"/>
      <c r="J64" s="181"/>
      <c r="K64" s="181">
        <f>'将来負担比率（分子）の構造'!L$43</f>
        <v>12430</v>
      </c>
      <c r="L64" s="181"/>
      <c r="M64" s="181"/>
      <c r="N64" s="181">
        <f>'将来負担比率（分子）の構造'!M$43</f>
        <v>11642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23416</v>
      </c>
      <c r="C66" s="181"/>
      <c r="D66" s="181"/>
      <c r="E66" s="181">
        <f>'将来負担比率（分子）の構造'!J$41</f>
        <v>24965</v>
      </c>
      <c r="F66" s="181"/>
      <c r="G66" s="181"/>
      <c r="H66" s="181">
        <f>'将来負担比率（分子）の構造'!K$41</f>
        <v>24527</v>
      </c>
      <c r="I66" s="181"/>
      <c r="J66" s="181"/>
      <c r="K66" s="181">
        <f>'将来負担比率（分子）の構造'!L$41</f>
        <v>23890</v>
      </c>
      <c r="L66" s="181"/>
      <c r="M66" s="181"/>
      <c r="N66" s="181">
        <f>'将来負担比率（分子）の構造'!M$41</f>
        <v>24118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8336</v>
      </c>
      <c r="C72" s="185">
        <f>基金残高に係る経年分析!G55</f>
        <v>8340</v>
      </c>
      <c r="D72" s="185">
        <f>基金残高に係る経年分析!H55</f>
        <v>8243</v>
      </c>
    </row>
    <row r="73" spans="1:16">
      <c r="A73" s="184" t="s">
        <v>78</v>
      </c>
      <c r="B73" s="185">
        <f>基金残高に係る経年分析!F56</f>
        <v>2811</v>
      </c>
      <c r="C73" s="185">
        <f>基金残高に係る経年分析!G56</f>
        <v>3283</v>
      </c>
      <c r="D73" s="185">
        <f>基金残高に係る経年分析!H56</f>
        <v>3136</v>
      </c>
    </row>
    <row r="74" spans="1:16">
      <c r="A74" s="184" t="s">
        <v>79</v>
      </c>
      <c r="B74" s="185">
        <f>基金残高に係る経年分析!F57</f>
        <v>7645</v>
      </c>
      <c r="C74" s="185">
        <f>基金残高に係る経年分析!G57</f>
        <v>7547</v>
      </c>
      <c r="D74" s="185">
        <f>基金残高に係る経年分析!H57</f>
        <v>6454</v>
      </c>
    </row>
  </sheetData>
  <sheetProtection algorithmName="SHA-512" hashValue="1IMSjsoDn/z9cMT/a3aiHQCFXdQ+2x+B2UIv7fu0JbzhLylstPish0AKXs0v7njFYGmtl3uIT9JX3Eq3Xpw3Xw==" saltValue="BO4YIpm/wIM7+4ACZb1g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223</v>
      </c>
      <c r="C5" s="745"/>
      <c r="D5" s="745"/>
      <c r="E5" s="745"/>
      <c r="F5" s="745"/>
      <c r="G5" s="745"/>
      <c r="H5" s="745"/>
      <c r="I5" s="745"/>
      <c r="J5" s="745"/>
      <c r="K5" s="745"/>
      <c r="L5" s="745"/>
      <c r="M5" s="745"/>
      <c r="N5" s="745"/>
      <c r="O5" s="745"/>
      <c r="P5" s="745"/>
      <c r="Q5" s="746"/>
      <c r="R5" s="733">
        <v>5816887</v>
      </c>
      <c r="S5" s="734"/>
      <c r="T5" s="734"/>
      <c r="U5" s="734"/>
      <c r="V5" s="734"/>
      <c r="W5" s="734"/>
      <c r="X5" s="734"/>
      <c r="Y5" s="777"/>
      <c r="Z5" s="795">
        <v>19.2</v>
      </c>
      <c r="AA5" s="795"/>
      <c r="AB5" s="795"/>
      <c r="AC5" s="795"/>
      <c r="AD5" s="796">
        <v>5816887</v>
      </c>
      <c r="AE5" s="796"/>
      <c r="AF5" s="796"/>
      <c r="AG5" s="796"/>
      <c r="AH5" s="796"/>
      <c r="AI5" s="796"/>
      <c r="AJ5" s="796"/>
      <c r="AK5" s="796"/>
      <c r="AL5" s="778">
        <v>38.4</v>
      </c>
      <c r="AM5" s="749"/>
      <c r="AN5" s="749"/>
      <c r="AO5" s="779"/>
      <c r="AP5" s="744" t="s">
        <v>224</v>
      </c>
      <c r="AQ5" s="745"/>
      <c r="AR5" s="745"/>
      <c r="AS5" s="745"/>
      <c r="AT5" s="745"/>
      <c r="AU5" s="745"/>
      <c r="AV5" s="745"/>
      <c r="AW5" s="745"/>
      <c r="AX5" s="745"/>
      <c r="AY5" s="745"/>
      <c r="AZ5" s="745"/>
      <c r="BA5" s="745"/>
      <c r="BB5" s="745"/>
      <c r="BC5" s="745"/>
      <c r="BD5" s="745"/>
      <c r="BE5" s="745"/>
      <c r="BF5" s="746"/>
      <c r="BG5" s="678">
        <v>5816777</v>
      </c>
      <c r="BH5" s="679"/>
      <c r="BI5" s="679"/>
      <c r="BJ5" s="679"/>
      <c r="BK5" s="679"/>
      <c r="BL5" s="679"/>
      <c r="BM5" s="679"/>
      <c r="BN5" s="680"/>
      <c r="BO5" s="715">
        <v>100</v>
      </c>
      <c r="BP5" s="715"/>
      <c r="BQ5" s="715"/>
      <c r="BR5" s="715"/>
      <c r="BS5" s="716">
        <v>42533</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c r="B6" s="675" t="s">
        <v>228</v>
      </c>
      <c r="C6" s="676"/>
      <c r="D6" s="676"/>
      <c r="E6" s="676"/>
      <c r="F6" s="676"/>
      <c r="G6" s="676"/>
      <c r="H6" s="676"/>
      <c r="I6" s="676"/>
      <c r="J6" s="676"/>
      <c r="K6" s="676"/>
      <c r="L6" s="676"/>
      <c r="M6" s="676"/>
      <c r="N6" s="676"/>
      <c r="O6" s="676"/>
      <c r="P6" s="676"/>
      <c r="Q6" s="677"/>
      <c r="R6" s="678">
        <v>274727</v>
      </c>
      <c r="S6" s="679"/>
      <c r="T6" s="679"/>
      <c r="U6" s="679"/>
      <c r="V6" s="679"/>
      <c r="W6" s="679"/>
      <c r="X6" s="679"/>
      <c r="Y6" s="680"/>
      <c r="Z6" s="715">
        <v>0.9</v>
      </c>
      <c r="AA6" s="715"/>
      <c r="AB6" s="715"/>
      <c r="AC6" s="715"/>
      <c r="AD6" s="716">
        <v>274727</v>
      </c>
      <c r="AE6" s="716"/>
      <c r="AF6" s="716"/>
      <c r="AG6" s="716"/>
      <c r="AH6" s="716"/>
      <c r="AI6" s="716"/>
      <c r="AJ6" s="716"/>
      <c r="AK6" s="716"/>
      <c r="AL6" s="681">
        <v>1.8</v>
      </c>
      <c r="AM6" s="682"/>
      <c r="AN6" s="682"/>
      <c r="AO6" s="717"/>
      <c r="AP6" s="675" t="s">
        <v>229</v>
      </c>
      <c r="AQ6" s="676"/>
      <c r="AR6" s="676"/>
      <c r="AS6" s="676"/>
      <c r="AT6" s="676"/>
      <c r="AU6" s="676"/>
      <c r="AV6" s="676"/>
      <c r="AW6" s="676"/>
      <c r="AX6" s="676"/>
      <c r="AY6" s="676"/>
      <c r="AZ6" s="676"/>
      <c r="BA6" s="676"/>
      <c r="BB6" s="676"/>
      <c r="BC6" s="676"/>
      <c r="BD6" s="676"/>
      <c r="BE6" s="676"/>
      <c r="BF6" s="677"/>
      <c r="BG6" s="678">
        <v>5816777</v>
      </c>
      <c r="BH6" s="679"/>
      <c r="BI6" s="679"/>
      <c r="BJ6" s="679"/>
      <c r="BK6" s="679"/>
      <c r="BL6" s="679"/>
      <c r="BM6" s="679"/>
      <c r="BN6" s="680"/>
      <c r="BO6" s="715">
        <v>100</v>
      </c>
      <c r="BP6" s="715"/>
      <c r="BQ6" s="715"/>
      <c r="BR6" s="715"/>
      <c r="BS6" s="716">
        <v>42533</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185750</v>
      </c>
      <c r="CS6" s="679"/>
      <c r="CT6" s="679"/>
      <c r="CU6" s="679"/>
      <c r="CV6" s="679"/>
      <c r="CW6" s="679"/>
      <c r="CX6" s="679"/>
      <c r="CY6" s="680"/>
      <c r="CZ6" s="778">
        <v>0.6</v>
      </c>
      <c r="DA6" s="749"/>
      <c r="DB6" s="749"/>
      <c r="DC6" s="781"/>
      <c r="DD6" s="684" t="s">
        <v>231</v>
      </c>
      <c r="DE6" s="679"/>
      <c r="DF6" s="679"/>
      <c r="DG6" s="679"/>
      <c r="DH6" s="679"/>
      <c r="DI6" s="679"/>
      <c r="DJ6" s="679"/>
      <c r="DK6" s="679"/>
      <c r="DL6" s="679"/>
      <c r="DM6" s="679"/>
      <c r="DN6" s="679"/>
      <c r="DO6" s="679"/>
      <c r="DP6" s="680"/>
      <c r="DQ6" s="684">
        <v>185750</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3404</v>
      </c>
      <c r="S7" s="679"/>
      <c r="T7" s="679"/>
      <c r="U7" s="679"/>
      <c r="V7" s="679"/>
      <c r="W7" s="679"/>
      <c r="X7" s="679"/>
      <c r="Y7" s="680"/>
      <c r="Z7" s="715">
        <v>0</v>
      </c>
      <c r="AA7" s="715"/>
      <c r="AB7" s="715"/>
      <c r="AC7" s="715"/>
      <c r="AD7" s="716">
        <v>3404</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2200067</v>
      </c>
      <c r="BH7" s="679"/>
      <c r="BI7" s="679"/>
      <c r="BJ7" s="679"/>
      <c r="BK7" s="679"/>
      <c r="BL7" s="679"/>
      <c r="BM7" s="679"/>
      <c r="BN7" s="680"/>
      <c r="BO7" s="715">
        <v>37.799999999999997</v>
      </c>
      <c r="BP7" s="715"/>
      <c r="BQ7" s="715"/>
      <c r="BR7" s="715"/>
      <c r="BS7" s="716">
        <v>42533</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3604543</v>
      </c>
      <c r="CS7" s="679"/>
      <c r="CT7" s="679"/>
      <c r="CU7" s="679"/>
      <c r="CV7" s="679"/>
      <c r="CW7" s="679"/>
      <c r="CX7" s="679"/>
      <c r="CY7" s="680"/>
      <c r="CZ7" s="715">
        <v>12.3</v>
      </c>
      <c r="DA7" s="715"/>
      <c r="DB7" s="715"/>
      <c r="DC7" s="715"/>
      <c r="DD7" s="684">
        <v>646063</v>
      </c>
      <c r="DE7" s="679"/>
      <c r="DF7" s="679"/>
      <c r="DG7" s="679"/>
      <c r="DH7" s="679"/>
      <c r="DI7" s="679"/>
      <c r="DJ7" s="679"/>
      <c r="DK7" s="679"/>
      <c r="DL7" s="679"/>
      <c r="DM7" s="679"/>
      <c r="DN7" s="679"/>
      <c r="DO7" s="679"/>
      <c r="DP7" s="680"/>
      <c r="DQ7" s="684">
        <v>2732075</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10418</v>
      </c>
      <c r="S8" s="679"/>
      <c r="T8" s="679"/>
      <c r="U8" s="679"/>
      <c r="V8" s="679"/>
      <c r="W8" s="679"/>
      <c r="X8" s="679"/>
      <c r="Y8" s="680"/>
      <c r="Z8" s="715">
        <v>0</v>
      </c>
      <c r="AA8" s="715"/>
      <c r="AB8" s="715"/>
      <c r="AC8" s="715"/>
      <c r="AD8" s="716">
        <v>10418</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83214</v>
      </c>
      <c r="BH8" s="679"/>
      <c r="BI8" s="679"/>
      <c r="BJ8" s="679"/>
      <c r="BK8" s="679"/>
      <c r="BL8" s="679"/>
      <c r="BM8" s="679"/>
      <c r="BN8" s="680"/>
      <c r="BO8" s="715">
        <v>1.4</v>
      </c>
      <c r="BP8" s="715"/>
      <c r="BQ8" s="715"/>
      <c r="BR8" s="715"/>
      <c r="BS8" s="684" t="s">
        <v>231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10196683</v>
      </c>
      <c r="CS8" s="679"/>
      <c r="CT8" s="679"/>
      <c r="CU8" s="679"/>
      <c r="CV8" s="679"/>
      <c r="CW8" s="679"/>
      <c r="CX8" s="679"/>
      <c r="CY8" s="680"/>
      <c r="CZ8" s="715">
        <v>34.700000000000003</v>
      </c>
      <c r="DA8" s="715"/>
      <c r="DB8" s="715"/>
      <c r="DC8" s="715"/>
      <c r="DD8" s="684">
        <v>219839</v>
      </c>
      <c r="DE8" s="679"/>
      <c r="DF8" s="679"/>
      <c r="DG8" s="679"/>
      <c r="DH8" s="679"/>
      <c r="DI8" s="679"/>
      <c r="DJ8" s="679"/>
      <c r="DK8" s="679"/>
      <c r="DL8" s="679"/>
      <c r="DM8" s="679"/>
      <c r="DN8" s="679"/>
      <c r="DO8" s="679"/>
      <c r="DP8" s="680"/>
      <c r="DQ8" s="684">
        <v>4749448</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5999</v>
      </c>
      <c r="S9" s="679"/>
      <c r="T9" s="679"/>
      <c r="U9" s="679"/>
      <c r="V9" s="679"/>
      <c r="W9" s="679"/>
      <c r="X9" s="679"/>
      <c r="Y9" s="680"/>
      <c r="Z9" s="715">
        <v>0</v>
      </c>
      <c r="AA9" s="715"/>
      <c r="AB9" s="715"/>
      <c r="AC9" s="715"/>
      <c r="AD9" s="716">
        <v>5999</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1761880</v>
      </c>
      <c r="BH9" s="679"/>
      <c r="BI9" s="679"/>
      <c r="BJ9" s="679"/>
      <c r="BK9" s="679"/>
      <c r="BL9" s="679"/>
      <c r="BM9" s="679"/>
      <c r="BN9" s="680"/>
      <c r="BO9" s="715">
        <v>30.3</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3930300</v>
      </c>
      <c r="CS9" s="679"/>
      <c r="CT9" s="679"/>
      <c r="CU9" s="679"/>
      <c r="CV9" s="679"/>
      <c r="CW9" s="679"/>
      <c r="CX9" s="679"/>
      <c r="CY9" s="680"/>
      <c r="CZ9" s="715">
        <v>13.4</v>
      </c>
      <c r="DA9" s="715"/>
      <c r="DB9" s="715"/>
      <c r="DC9" s="715"/>
      <c r="DD9" s="684">
        <v>30714</v>
      </c>
      <c r="DE9" s="679"/>
      <c r="DF9" s="679"/>
      <c r="DG9" s="679"/>
      <c r="DH9" s="679"/>
      <c r="DI9" s="679"/>
      <c r="DJ9" s="679"/>
      <c r="DK9" s="679"/>
      <c r="DL9" s="679"/>
      <c r="DM9" s="679"/>
      <c r="DN9" s="679"/>
      <c r="DO9" s="679"/>
      <c r="DP9" s="680"/>
      <c r="DQ9" s="684">
        <v>1962878</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231</v>
      </c>
      <c r="AA10" s="715"/>
      <c r="AB10" s="715"/>
      <c r="AC10" s="715"/>
      <c r="AD10" s="716" t="s">
        <v>240</v>
      </c>
      <c r="AE10" s="716"/>
      <c r="AF10" s="716"/>
      <c r="AG10" s="716"/>
      <c r="AH10" s="716"/>
      <c r="AI10" s="716"/>
      <c r="AJ10" s="716"/>
      <c r="AK10" s="716"/>
      <c r="AL10" s="681" t="s">
        <v>231</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140461</v>
      </c>
      <c r="BH10" s="679"/>
      <c r="BI10" s="679"/>
      <c r="BJ10" s="679"/>
      <c r="BK10" s="679"/>
      <c r="BL10" s="679"/>
      <c r="BM10" s="679"/>
      <c r="BN10" s="680"/>
      <c r="BO10" s="715">
        <v>2.4</v>
      </c>
      <c r="BP10" s="715"/>
      <c r="BQ10" s="715"/>
      <c r="BR10" s="715"/>
      <c r="BS10" s="684" t="s">
        <v>240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16512</v>
      </c>
      <c r="CS10" s="679"/>
      <c r="CT10" s="679"/>
      <c r="CU10" s="679"/>
      <c r="CV10" s="679"/>
      <c r="CW10" s="679"/>
      <c r="CX10" s="679"/>
      <c r="CY10" s="680"/>
      <c r="CZ10" s="715">
        <v>0.1</v>
      </c>
      <c r="DA10" s="715"/>
      <c r="DB10" s="715"/>
      <c r="DC10" s="715"/>
      <c r="DD10" s="684" t="s">
        <v>240</v>
      </c>
      <c r="DE10" s="679"/>
      <c r="DF10" s="679"/>
      <c r="DG10" s="679"/>
      <c r="DH10" s="679"/>
      <c r="DI10" s="679"/>
      <c r="DJ10" s="679"/>
      <c r="DK10" s="679"/>
      <c r="DL10" s="679"/>
      <c r="DM10" s="679"/>
      <c r="DN10" s="679"/>
      <c r="DO10" s="679"/>
      <c r="DP10" s="680"/>
      <c r="DQ10" s="684">
        <v>16512</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925117</v>
      </c>
      <c r="S11" s="679"/>
      <c r="T11" s="679"/>
      <c r="U11" s="679"/>
      <c r="V11" s="679"/>
      <c r="W11" s="679"/>
      <c r="X11" s="679"/>
      <c r="Y11" s="680"/>
      <c r="Z11" s="681">
        <v>3</v>
      </c>
      <c r="AA11" s="682"/>
      <c r="AB11" s="682"/>
      <c r="AC11" s="683"/>
      <c r="AD11" s="684">
        <v>925117</v>
      </c>
      <c r="AE11" s="679"/>
      <c r="AF11" s="679"/>
      <c r="AG11" s="679"/>
      <c r="AH11" s="679"/>
      <c r="AI11" s="679"/>
      <c r="AJ11" s="679"/>
      <c r="AK11" s="680"/>
      <c r="AL11" s="681">
        <v>6.1</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214512</v>
      </c>
      <c r="BH11" s="679"/>
      <c r="BI11" s="679"/>
      <c r="BJ11" s="679"/>
      <c r="BK11" s="679"/>
      <c r="BL11" s="679"/>
      <c r="BM11" s="679"/>
      <c r="BN11" s="680"/>
      <c r="BO11" s="715">
        <v>3.7</v>
      </c>
      <c r="BP11" s="715"/>
      <c r="BQ11" s="715"/>
      <c r="BR11" s="715"/>
      <c r="BS11" s="684">
        <v>42533</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2122091</v>
      </c>
      <c r="CS11" s="679"/>
      <c r="CT11" s="679"/>
      <c r="CU11" s="679"/>
      <c r="CV11" s="679"/>
      <c r="CW11" s="679"/>
      <c r="CX11" s="679"/>
      <c r="CY11" s="680"/>
      <c r="CZ11" s="715">
        <v>7.2</v>
      </c>
      <c r="DA11" s="715"/>
      <c r="DB11" s="715"/>
      <c r="DC11" s="715"/>
      <c r="DD11" s="684">
        <v>1292039</v>
      </c>
      <c r="DE11" s="679"/>
      <c r="DF11" s="679"/>
      <c r="DG11" s="679"/>
      <c r="DH11" s="679"/>
      <c r="DI11" s="679"/>
      <c r="DJ11" s="679"/>
      <c r="DK11" s="679"/>
      <c r="DL11" s="679"/>
      <c r="DM11" s="679"/>
      <c r="DN11" s="679"/>
      <c r="DO11" s="679"/>
      <c r="DP11" s="680"/>
      <c r="DQ11" s="684">
        <v>660430</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v>8760</v>
      </c>
      <c r="S12" s="679"/>
      <c r="T12" s="679"/>
      <c r="U12" s="679"/>
      <c r="V12" s="679"/>
      <c r="W12" s="679"/>
      <c r="X12" s="679"/>
      <c r="Y12" s="680"/>
      <c r="Z12" s="715">
        <v>0</v>
      </c>
      <c r="AA12" s="715"/>
      <c r="AB12" s="715"/>
      <c r="AC12" s="715"/>
      <c r="AD12" s="716">
        <v>8760</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3055274</v>
      </c>
      <c r="BH12" s="679"/>
      <c r="BI12" s="679"/>
      <c r="BJ12" s="679"/>
      <c r="BK12" s="679"/>
      <c r="BL12" s="679"/>
      <c r="BM12" s="679"/>
      <c r="BN12" s="680"/>
      <c r="BO12" s="715">
        <v>52.5</v>
      </c>
      <c r="BP12" s="715"/>
      <c r="BQ12" s="715"/>
      <c r="BR12" s="715"/>
      <c r="BS12" s="684" t="s">
        <v>231</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496709</v>
      </c>
      <c r="CS12" s="679"/>
      <c r="CT12" s="679"/>
      <c r="CU12" s="679"/>
      <c r="CV12" s="679"/>
      <c r="CW12" s="679"/>
      <c r="CX12" s="679"/>
      <c r="CY12" s="680"/>
      <c r="CZ12" s="715">
        <v>1.7</v>
      </c>
      <c r="DA12" s="715"/>
      <c r="DB12" s="715"/>
      <c r="DC12" s="715"/>
      <c r="DD12" s="684">
        <v>45398</v>
      </c>
      <c r="DE12" s="679"/>
      <c r="DF12" s="679"/>
      <c r="DG12" s="679"/>
      <c r="DH12" s="679"/>
      <c r="DI12" s="679"/>
      <c r="DJ12" s="679"/>
      <c r="DK12" s="679"/>
      <c r="DL12" s="679"/>
      <c r="DM12" s="679"/>
      <c r="DN12" s="679"/>
      <c r="DO12" s="679"/>
      <c r="DP12" s="680"/>
      <c r="DQ12" s="684">
        <v>444057</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240</v>
      </c>
      <c r="AA13" s="715"/>
      <c r="AB13" s="715"/>
      <c r="AC13" s="715"/>
      <c r="AD13" s="716" t="s">
        <v>231</v>
      </c>
      <c r="AE13" s="716"/>
      <c r="AF13" s="716"/>
      <c r="AG13" s="716"/>
      <c r="AH13" s="716"/>
      <c r="AI13" s="716"/>
      <c r="AJ13" s="716"/>
      <c r="AK13" s="716"/>
      <c r="AL13" s="681" t="s">
        <v>240</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3019544</v>
      </c>
      <c r="BH13" s="679"/>
      <c r="BI13" s="679"/>
      <c r="BJ13" s="679"/>
      <c r="BK13" s="679"/>
      <c r="BL13" s="679"/>
      <c r="BM13" s="679"/>
      <c r="BN13" s="680"/>
      <c r="BO13" s="715">
        <v>51.9</v>
      </c>
      <c r="BP13" s="715"/>
      <c r="BQ13" s="715"/>
      <c r="BR13" s="715"/>
      <c r="BS13" s="684" t="s">
        <v>231</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2222405</v>
      </c>
      <c r="CS13" s="679"/>
      <c r="CT13" s="679"/>
      <c r="CU13" s="679"/>
      <c r="CV13" s="679"/>
      <c r="CW13" s="679"/>
      <c r="CX13" s="679"/>
      <c r="CY13" s="680"/>
      <c r="CZ13" s="715">
        <v>7.6</v>
      </c>
      <c r="DA13" s="715"/>
      <c r="DB13" s="715"/>
      <c r="DC13" s="715"/>
      <c r="DD13" s="684">
        <v>1154124</v>
      </c>
      <c r="DE13" s="679"/>
      <c r="DF13" s="679"/>
      <c r="DG13" s="679"/>
      <c r="DH13" s="679"/>
      <c r="DI13" s="679"/>
      <c r="DJ13" s="679"/>
      <c r="DK13" s="679"/>
      <c r="DL13" s="679"/>
      <c r="DM13" s="679"/>
      <c r="DN13" s="679"/>
      <c r="DO13" s="679"/>
      <c r="DP13" s="680"/>
      <c r="DQ13" s="684">
        <v>1311326</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23278</v>
      </c>
      <c r="S14" s="679"/>
      <c r="T14" s="679"/>
      <c r="U14" s="679"/>
      <c r="V14" s="679"/>
      <c r="W14" s="679"/>
      <c r="X14" s="679"/>
      <c r="Y14" s="680"/>
      <c r="Z14" s="715">
        <v>0.1</v>
      </c>
      <c r="AA14" s="715"/>
      <c r="AB14" s="715"/>
      <c r="AC14" s="715"/>
      <c r="AD14" s="716">
        <v>23278</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213469</v>
      </c>
      <c r="BH14" s="679"/>
      <c r="BI14" s="679"/>
      <c r="BJ14" s="679"/>
      <c r="BK14" s="679"/>
      <c r="BL14" s="679"/>
      <c r="BM14" s="679"/>
      <c r="BN14" s="680"/>
      <c r="BO14" s="715">
        <v>3.7</v>
      </c>
      <c r="BP14" s="715"/>
      <c r="BQ14" s="715"/>
      <c r="BR14" s="715"/>
      <c r="BS14" s="684" t="s">
        <v>240</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736989</v>
      </c>
      <c r="CS14" s="679"/>
      <c r="CT14" s="679"/>
      <c r="CU14" s="679"/>
      <c r="CV14" s="679"/>
      <c r="CW14" s="679"/>
      <c r="CX14" s="679"/>
      <c r="CY14" s="680"/>
      <c r="CZ14" s="715">
        <v>2.5</v>
      </c>
      <c r="DA14" s="715"/>
      <c r="DB14" s="715"/>
      <c r="DC14" s="715"/>
      <c r="DD14" s="684">
        <v>80199</v>
      </c>
      <c r="DE14" s="679"/>
      <c r="DF14" s="679"/>
      <c r="DG14" s="679"/>
      <c r="DH14" s="679"/>
      <c r="DI14" s="679"/>
      <c r="DJ14" s="679"/>
      <c r="DK14" s="679"/>
      <c r="DL14" s="679"/>
      <c r="DM14" s="679"/>
      <c r="DN14" s="679"/>
      <c r="DO14" s="679"/>
      <c r="DP14" s="680"/>
      <c r="DQ14" s="684">
        <v>659000</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240</v>
      </c>
      <c r="AA15" s="715"/>
      <c r="AB15" s="715"/>
      <c r="AC15" s="715"/>
      <c r="AD15" s="716" t="s">
        <v>231</v>
      </c>
      <c r="AE15" s="716"/>
      <c r="AF15" s="716"/>
      <c r="AG15" s="716"/>
      <c r="AH15" s="716"/>
      <c r="AI15" s="716"/>
      <c r="AJ15" s="716"/>
      <c r="AK15" s="716"/>
      <c r="AL15" s="681" t="s">
        <v>240</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347967</v>
      </c>
      <c r="BH15" s="679"/>
      <c r="BI15" s="679"/>
      <c r="BJ15" s="679"/>
      <c r="BK15" s="679"/>
      <c r="BL15" s="679"/>
      <c r="BM15" s="679"/>
      <c r="BN15" s="680"/>
      <c r="BO15" s="715">
        <v>6</v>
      </c>
      <c r="BP15" s="715"/>
      <c r="BQ15" s="715"/>
      <c r="BR15" s="715"/>
      <c r="BS15" s="684" t="s">
        <v>240</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3253049</v>
      </c>
      <c r="CS15" s="679"/>
      <c r="CT15" s="679"/>
      <c r="CU15" s="679"/>
      <c r="CV15" s="679"/>
      <c r="CW15" s="679"/>
      <c r="CX15" s="679"/>
      <c r="CY15" s="680"/>
      <c r="CZ15" s="715">
        <v>11.1</v>
      </c>
      <c r="DA15" s="715"/>
      <c r="DB15" s="715"/>
      <c r="DC15" s="715"/>
      <c r="DD15" s="684">
        <v>1054904</v>
      </c>
      <c r="DE15" s="679"/>
      <c r="DF15" s="679"/>
      <c r="DG15" s="679"/>
      <c r="DH15" s="679"/>
      <c r="DI15" s="679"/>
      <c r="DJ15" s="679"/>
      <c r="DK15" s="679"/>
      <c r="DL15" s="679"/>
      <c r="DM15" s="679"/>
      <c r="DN15" s="679"/>
      <c r="DO15" s="679"/>
      <c r="DP15" s="680"/>
      <c r="DQ15" s="684">
        <v>2116291</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6531</v>
      </c>
      <c r="S16" s="679"/>
      <c r="T16" s="679"/>
      <c r="U16" s="679"/>
      <c r="V16" s="679"/>
      <c r="W16" s="679"/>
      <c r="X16" s="679"/>
      <c r="Y16" s="680"/>
      <c r="Z16" s="715">
        <v>0</v>
      </c>
      <c r="AA16" s="715"/>
      <c r="AB16" s="715"/>
      <c r="AC16" s="715"/>
      <c r="AD16" s="716">
        <v>6531</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231</v>
      </c>
      <c r="BP16" s="715"/>
      <c r="BQ16" s="715"/>
      <c r="BR16" s="715"/>
      <c r="BS16" s="684" t="s">
        <v>240</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31406</v>
      </c>
      <c r="CS16" s="679"/>
      <c r="CT16" s="679"/>
      <c r="CU16" s="679"/>
      <c r="CV16" s="679"/>
      <c r="CW16" s="679"/>
      <c r="CX16" s="679"/>
      <c r="CY16" s="680"/>
      <c r="CZ16" s="715">
        <v>0.1</v>
      </c>
      <c r="DA16" s="715"/>
      <c r="DB16" s="715"/>
      <c r="DC16" s="715"/>
      <c r="DD16" s="684" t="s">
        <v>240</v>
      </c>
      <c r="DE16" s="679"/>
      <c r="DF16" s="679"/>
      <c r="DG16" s="679"/>
      <c r="DH16" s="679"/>
      <c r="DI16" s="679"/>
      <c r="DJ16" s="679"/>
      <c r="DK16" s="679"/>
      <c r="DL16" s="679"/>
      <c r="DM16" s="679"/>
      <c r="DN16" s="679"/>
      <c r="DO16" s="679"/>
      <c r="DP16" s="680"/>
      <c r="DQ16" s="684">
        <v>11114</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92715</v>
      </c>
      <c r="S17" s="679"/>
      <c r="T17" s="679"/>
      <c r="U17" s="679"/>
      <c r="V17" s="679"/>
      <c r="W17" s="679"/>
      <c r="X17" s="679"/>
      <c r="Y17" s="680"/>
      <c r="Z17" s="715">
        <v>0.3</v>
      </c>
      <c r="AA17" s="715"/>
      <c r="AB17" s="715"/>
      <c r="AC17" s="715"/>
      <c r="AD17" s="716">
        <v>92715</v>
      </c>
      <c r="AE17" s="716"/>
      <c r="AF17" s="716"/>
      <c r="AG17" s="716"/>
      <c r="AH17" s="716"/>
      <c r="AI17" s="716"/>
      <c r="AJ17" s="716"/>
      <c r="AK17" s="716"/>
      <c r="AL17" s="681">
        <v>0.6</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231</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2576461</v>
      </c>
      <c r="CS17" s="679"/>
      <c r="CT17" s="679"/>
      <c r="CU17" s="679"/>
      <c r="CV17" s="679"/>
      <c r="CW17" s="679"/>
      <c r="CX17" s="679"/>
      <c r="CY17" s="680"/>
      <c r="CZ17" s="715">
        <v>8.8000000000000007</v>
      </c>
      <c r="DA17" s="715"/>
      <c r="DB17" s="715"/>
      <c r="DC17" s="715"/>
      <c r="DD17" s="684" t="s">
        <v>231</v>
      </c>
      <c r="DE17" s="679"/>
      <c r="DF17" s="679"/>
      <c r="DG17" s="679"/>
      <c r="DH17" s="679"/>
      <c r="DI17" s="679"/>
      <c r="DJ17" s="679"/>
      <c r="DK17" s="679"/>
      <c r="DL17" s="679"/>
      <c r="DM17" s="679"/>
      <c r="DN17" s="679"/>
      <c r="DO17" s="679"/>
      <c r="DP17" s="680"/>
      <c r="DQ17" s="684">
        <v>2396859</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26522</v>
      </c>
      <c r="S18" s="679"/>
      <c r="T18" s="679"/>
      <c r="U18" s="679"/>
      <c r="V18" s="679"/>
      <c r="W18" s="679"/>
      <c r="X18" s="679"/>
      <c r="Y18" s="680"/>
      <c r="Z18" s="715">
        <v>0.1</v>
      </c>
      <c r="AA18" s="715"/>
      <c r="AB18" s="715"/>
      <c r="AC18" s="715"/>
      <c r="AD18" s="716">
        <v>26522</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240</v>
      </c>
      <c r="DA18" s="715"/>
      <c r="DB18" s="715"/>
      <c r="DC18" s="715"/>
      <c r="DD18" s="684" t="s">
        <v>231</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c r="B19" s="675" t="s">
        <v>269</v>
      </c>
      <c r="C19" s="676"/>
      <c r="D19" s="676"/>
      <c r="E19" s="676"/>
      <c r="F19" s="676"/>
      <c r="G19" s="676"/>
      <c r="H19" s="676"/>
      <c r="I19" s="676"/>
      <c r="J19" s="676"/>
      <c r="K19" s="676"/>
      <c r="L19" s="676"/>
      <c r="M19" s="676"/>
      <c r="N19" s="676"/>
      <c r="O19" s="676"/>
      <c r="P19" s="676"/>
      <c r="Q19" s="677"/>
      <c r="R19" s="678">
        <v>2978</v>
      </c>
      <c r="S19" s="679"/>
      <c r="T19" s="679"/>
      <c r="U19" s="679"/>
      <c r="V19" s="679"/>
      <c r="W19" s="679"/>
      <c r="X19" s="679"/>
      <c r="Y19" s="680"/>
      <c r="Z19" s="715">
        <v>0</v>
      </c>
      <c r="AA19" s="715"/>
      <c r="AB19" s="715"/>
      <c r="AC19" s="715"/>
      <c r="AD19" s="716">
        <v>2978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110</v>
      </c>
      <c r="BH19" s="679"/>
      <c r="BI19" s="679"/>
      <c r="BJ19" s="679"/>
      <c r="BK19" s="679"/>
      <c r="BL19" s="679"/>
      <c r="BM19" s="679"/>
      <c r="BN19" s="680"/>
      <c r="BO19" s="715">
        <v>0</v>
      </c>
      <c r="BP19" s="715"/>
      <c r="BQ19" s="715"/>
      <c r="BR19" s="715"/>
      <c r="BS19" s="684" t="s">
        <v>240</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231</v>
      </c>
      <c r="DA19" s="715"/>
      <c r="DB19" s="715"/>
      <c r="DC19" s="715"/>
      <c r="DD19" s="684" t="s">
        <v>231</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c r="B20" s="675" t="s">
        <v>272</v>
      </c>
      <c r="C20" s="676"/>
      <c r="D20" s="676"/>
      <c r="E20" s="676"/>
      <c r="F20" s="676"/>
      <c r="G20" s="676"/>
      <c r="H20" s="676"/>
      <c r="I20" s="676"/>
      <c r="J20" s="676"/>
      <c r="K20" s="676"/>
      <c r="L20" s="676"/>
      <c r="M20" s="676"/>
      <c r="N20" s="676"/>
      <c r="O20" s="676"/>
      <c r="P20" s="676"/>
      <c r="Q20" s="677"/>
      <c r="R20" s="678">
        <v>916</v>
      </c>
      <c r="S20" s="679"/>
      <c r="T20" s="679"/>
      <c r="U20" s="679"/>
      <c r="V20" s="679"/>
      <c r="W20" s="679"/>
      <c r="X20" s="679"/>
      <c r="Y20" s="680"/>
      <c r="Z20" s="715">
        <v>0</v>
      </c>
      <c r="AA20" s="715"/>
      <c r="AB20" s="715"/>
      <c r="AC20" s="715"/>
      <c r="AD20" s="716">
        <v>916</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110</v>
      </c>
      <c r="BH20" s="679"/>
      <c r="BI20" s="679"/>
      <c r="BJ20" s="679"/>
      <c r="BK20" s="679"/>
      <c r="BL20" s="679"/>
      <c r="BM20" s="679"/>
      <c r="BN20" s="680"/>
      <c r="BO20" s="715">
        <v>0</v>
      </c>
      <c r="BP20" s="715"/>
      <c r="BQ20" s="715"/>
      <c r="BR20" s="715"/>
      <c r="BS20" s="684" t="s">
        <v>231</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29372898</v>
      </c>
      <c r="CS20" s="679"/>
      <c r="CT20" s="679"/>
      <c r="CU20" s="679"/>
      <c r="CV20" s="679"/>
      <c r="CW20" s="679"/>
      <c r="CX20" s="679"/>
      <c r="CY20" s="680"/>
      <c r="CZ20" s="715">
        <v>100</v>
      </c>
      <c r="DA20" s="715"/>
      <c r="DB20" s="715"/>
      <c r="DC20" s="715"/>
      <c r="DD20" s="684">
        <v>4523280</v>
      </c>
      <c r="DE20" s="679"/>
      <c r="DF20" s="679"/>
      <c r="DG20" s="679"/>
      <c r="DH20" s="679"/>
      <c r="DI20" s="679"/>
      <c r="DJ20" s="679"/>
      <c r="DK20" s="679"/>
      <c r="DL20" s="679"/>
      <c r="DM20" s="679"/>
      <c r="DN20" s="679"/>
      <c r="DO20" s="679"/>
      <c r="DP20" s="680"/>
      <c r="DQ20" s="684">
        <v>17245740</v>
      </c>
      <c r="DR20" s="679"/>
      <c r="DS20" s="679"/>
      <c r="DT20" s="679"/>
      <c r="DU20" s="679"/>
      <c r="DV20" s="679"/>
      <c r="DW20" s="679"/>
      <c r="DX20" s="679"/>
      <c r="DY20" s="679"/>
      <c r="DZ20" s="679"/>
      <c r="EA20" s="679"/>
      <c r="EB20" s="679"/>
      <c r="EC20" s="722"/>
    </row>
    <row r="21" spans="2:133" ht="11.25" customHeight="1">
      <c r="B21" s="675" t="s">
        <v>275</v>
      </c>
      <c r="C21" s="676"/>
      <c r="D21" s="676"/>
      <c r="E21" s="676"/>
      <c r="F21" s="676"/>
      <c r="G21" s="676"/>
      <c r="H21" s="676"/>
      <c r="I21" s="676"/>
      <c r="J21" s="676"/>
      <c r="K21" s="676"/>
      <c r="L21" s="676"/>
      <c r="M21" s="676"/>
      <c r="N21" s="676"/>
      <c r="O21" s="676"/>
      <c r="P21" s="676"/>
      <c r="Q21" s="677"/>
      <c r="R21" s="678">
        <v>62299</v>
      </c>
      <c r="S21" s="679"/>
      <c r="T21" s="679"/>
      <c r="U21" s="679"/>
      <c r="V21" s="679"/>
      <c r="W21" s="679"/>
      <c r="X21" s="679"/>
      <c r="Y21" s="680"/>
      <c r="Z21" s="715">
        <v>0.2</v>
      </c>
      <c r="AA21" s="715"/>
      <c r="AB21" s="715"/>
      <c r="AC21" s="715"/>
      <c r="AD21" s="716">
        <v>62299</v>
      </c>
      <c r="AE21" s="716"/>
      <c r="AF21" s="716"/>
      <c r="AG21" s="716"/>
      <c r="AH21" s="716"/>
      <c r="AI21" s="716"/>
      <c r="AJ21" s="716"/>
      <c r="AK21" s="716"/>
      <c r="AL21" s="681">
        <v>0.4</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110</v>
      </c>
      <c r="BH21" s="679"/>
      <c r="BI21" s="679"/>
      <c r="BJ21" s="679"/>
      <c r="BK21" s="679"/>
      <c r="BL21" s="679"/>
      <c r="BM21" s="679"/>
      <c r="BN21" s="680"/>
      <c r="BO21" s="715">
        <v>0</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277</v>
      </c>
      <c r="C22" s="676"/>
      <c r="D22" s="676"/>
      <c r="E22" s="676"/>
      <c r="F22" s="676"/>
      <c r="G22" s="676"/>
      <c r="H22" s="676"/>
      <c r="I22" s="676"/>
      <c r="J22" s="676"/>
      <c r="K22" s="676"/>
      <c r="L22" s="676"/>
      <c r="M22" s="676"/>
      <c r="N22" s="676"/>
      <c r="O22" s="676"/>
      <c r="P22" s="676"/>
      <c r="Q22" s="677"/>
      <c r="R22" s="678">
        <v>8954876</v>
      </c>
      <c r="S22" s="679"/>
      <c r="T22" s="679"/>
      <c r="U22" s="679"/>
      <c r="V22" s="679"/>
      <c r="W22" s="679"/>
      <c r="X22" s="679"/>
      <c r="Y22" s="680"/>
      <c r="Z22" s="715">
        <v>29.5</v>
      </c>
      <c r="AA22" s="715"/>
      <c r="AB22" s="715"/>
      <c r="AC22" s="715"/>
      <c r="AD22" s="716">
        <v>7859070</v>
      </c>
      <c r="AE22" s="716"/>
      <c r="AF22" s="716"/>
      <c r="AG22" s="716"/>
      <c r="AH22" s="716"/>
      <c r="AI22" s="716"/>
      <c r="AJ22" s="716"/>
      <c r="AK22" s="716"/>
      <c r="AL22" s="681">
        <v>51.9</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240</v>
      </c>
      <c r="BP22" s="715"/>
      <c r="BQ22" s="715"/>
      <c r="BR22" s="715"/>
      <c r="BS22" s="684" t="s">
        <v>231</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280</v>
      </c>
      <c r="C23" s="676"/>
      <c r="D23" s="676"/>
      <c r="E23" s="676"/>
      <c r="F23" s="676"/>
      <c r="G23" s="676"/>
      <c r="H23" s="676"/>
      <c r="I23" s="676"/>
      <c r="J23" s="676"/>
      <c r="K23" s="676"/>
      <c r="L23" s="676"/>
      <c r="M23" s="676"/>
      <c r="N23" s="676"/>
      <c r="O23" s="676"/>
      <c r="P23" s="676"/>
      <c r="Q23" s="677"/>
      <c r="R23" s="678">
        <v>7859070</v>
      </c>
      <c r="S23" s="679"/>
      <c r="T23" s="679"/>
      <c r="U23" s="679"/>
      <c r="V23" s="679"/>
      <c r="W23" s="679"/>
      <c r="X23" s="679"/>
      <c r="Y23" s="680"/>
      <c r="Z23" s="715">
        <v>25.9</v>
      </c>
      <c r="AA23" s="715"/>
      <c r="AB23" s="715"/>
      <c r="AC23" s="715"/>
      <c r="AD23" s="716">
        <v>7859070</v>
      </c>
      <c r="AE23" s="716"/>
      <c r="AF23" s="716"/>
      <c r="AG23" s="716"/>
      <c r="AH23" s="716"/>
      <c r="AI23" s="716"/>
      <c r="AJ23" s="716"/>
      <c r="AK23" s="716"/>
      <c r="AL23" s="681">
        <v>51.9</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231</v>
      </c>
      <c r="BH23" s="679"/>
      <c r="BI23" s="679"/>
      <c r="BJ23" s="679"/>
      <c r="BK23" s="679"/>
      <c r="BL23" s="679"/>
      <c r="BM23" s="679"/>
      <c r="BN23" s="680"/>
      <c r="BO23" s="715" t="s">
        <v>231</v>
      </c>
      <c r="BP23" s="715"/>
      <c r="BQ23" s="715"/>
      <c r="BR23" s="715"/>
      <c r="BS23" s="684" t="s">
        <v>240</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c r="B24" s="675" t="s">
        <v>287</v>
      </c>
      <c r="C24" s="676"/>
      <c r="D24" s="676"/>
      <c r="E24" s="676"/>
      <c r="F24" s="676"/>
      <c r="G24" s="676"/>
      <c r="H24" s="676"/>
      <c r="I24" s="676"/>
      <c r="J24" s="676"/>
      <c r="K24" s="676"/>
      <c r="L24" s="676"/>
      <c r="M24" s="676"/>
      <c r="N24" s="676"/>
      <c r="O24" s="676"/>
      <c r="P24" s="676"/>
      <c r="Q24" s="677"/>
      <c r="R24" s="678">
        <v>1095806</v>
      </c>
      <c r="S24" s="679"/>
      <c r="T24" s="679"/>
      <c r="U24" s="679"/>
      <c r="V24" s="679"/>
      <c r="W24" s="679"/>
      <c r="X24" s="679"/>
      <c r="Y24" s="680"/>
      <c r="Z24" s="715">
        <v>3.6</v>
      </c>
      <c r="AA24" s="715"/>
      <c r="AB24" s="715"/>
      <c r="AC24" s="715"/>
      <c r="AD24" s="716" t="s">
        <v>240</v>
      </c>
      <c r="AE24" s="716"/>
      <c r="AF24" s="716"/>
      <c r="AG24" s="716"/>
      <c r="AH24" s="716"/>
      <c r="AI24" s="716"/>
      <c r="AJ24" s="716"/>
      <c r="AK24" s="716"/>
      <c r="AL24" s="681" t="s">
        <v>240</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231</v>
      </c>
      <c r="BP24" s="715"/>
      <c r="BQ24" s="715"/>
      <c r="BR24" s="715"/>
      <c r="BS24" s="684" t="s">
        <v>231</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13928418</v>
      </c>
      <c r="CS24" s="734"/>
      <c r="CT24" s="734"/>
      <c r="CU24" s="734"/>
      <c r="CV24" s="734"/>
      <c r="CW24" s="734"/>
      <c r="CX24" s="734"/>
      <c r="CY24" s="777"/>
      <c r="CZ24" s="778">
        <v>47.4</v>
      </c>
      <c r="DA24" s="749"/>
      <c r="DB24" s="749"/>
      <c r="DC24" s="781"/>
      <c r="DD24" s="776">
        <v>8934446</v>
      </c>
      <c r="DE24" s="734"/>
      <c r="DF24" s="734"/>
      <c r="DG24" s="734"/>
      <c r="DH24" s="734"/>
      <c r="DI24" s="734"/>
      <c r="DJ24" s="734"/>
      <c r="DK24" s="777"/>
      <c r="DL24" s="776">
        <v>8793975</v>
      </c>
      <c r="DM24" s="734"/>
      <c r="DN24" s="734"/>
      <c r="DO24" s="734"/>
      <c r="DP24" s="734"/>
      <c r="DQ24" s="734"/>
      <c r="DR24" s="734"/>
      <c r="DS24" s="734"/>
      <c r="DT24" s="734"/>
      <c r="DU24" s="734"/>
      <c r="DV24" s="777"/>
      <c r="DW24" s="778">
        <v>56.1</v>
      </c>
      <c r="DX24" s="749"/>
      <c r="DY24" s="749"/>
      <c r="DZ24" s="749"/>
      <c r="EA24" s="749"/>
      <c r="EB24" s="749"/>
      <c r="EC24" s="779"/>
    </row>
    <row r="25" spans="2:133" ht="11.25" customHeight="1">
      <c r="B25" s="675" t="s">
        <v>290</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240</v>
      </c>
      <c r="AA25" s="715"/>
      <c r="AB25" s="715"/>
      <c r="AC25" s="715"/>
      <c r="AD25" s="716" t="s">
        <v>240</v>
      </c>
      <c r="AE25" s="716"/>
      <c r="AF25" s="716"/>
      <c r="AG25" s="716"/>
      <c r="AH25" s="716"/>
      <c r="AI25" s="716"/>
      <c r="AJ25" s="716"/>
      <c r="AK25" s="716"/>
      <c r="AL25" s="681" t="s">
        <v>240</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231</v>
      </c>
      <c r="BP25" s="715"/>
      <c r="BQ25" s="715"/>
      <c r="BR25" s="715"/>
      <c r="BS25" s="684" t="s">
        <v>240</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4699329</v>
      </c>
      <c r="CS25" s="697"/>
      <c r="CT25" s="697"/>
      <c r="CU25" s="697"/>
      <c r="CV25" s="697"/>
      <c r="CW25" s="697"/>
      <c r="CX25" s="697"/>
      <c r="CY25" s="698"/>
      <c r="CZ25" s="681">
        <v>16</v>
      </c>
      <c r="DA25" s="699"/>
      <c r="DB25" s="699"/>
      <c r="DC25" s="700"/>
      <c r="DD25" s="684">
        <v>4444177</v>
      </c>
      <c r="DE25" s="697"/>
      <c r="DF25" s="697"/>
      <c r="DG25" s="697"/>
      <c r="DH25" s="697"/>
      <c r="DI25" s="697"/>
      <c r="DJ25" s="697"/>
      <c r="DK25" s="698"/>
      <c r="DL25" s="684">
        <v>4329361</v>
      </c>
      <c r="DM25" s="697"/>
      <c r="DN25" s="697"/>
      <c r="DO25" s="697"/>
      <c r="DP25" s="697"/>
      <c r="DQ25" s="697"/>
      <c r="DR25" s="697"/>
      <c r="DS25" s="697"/>
      <c r="DT25" s="697"/>
      <c r="DU25" s="697"/>
      <c r="DV25" s="698"/>
      <c r="DW25" s="681">
        <v>27.6</v>
      </c>
      <c r="DX25" s="699"/>
      <c r="DY25" s="699"/>
      <c r="DZ25" s="699"/>
      <c r="EA25" s="699"/>
      <c r="EB25" s="699"/>
      <c r="EC25" s="714"/>
    </row>
    <row r="26" spans="2:133" ht="11.25" customHeight="1">
      <c r="B26" s="675" t="s">
        <v>293</v>
      </c>
      <c r="C26" s="676"/>
      <c r="D26" s="676"/>
      <c r="E26" s="676"/>
      <c r="F26" s="676"/>
      <c r="G26" s="676"/>
      <c r="H26" s="676"/>
      <c r="I26" s="676"/>
      <c r="J26" s="676"/>
      <c r="K26" s="676"/>
      <c r="L26" s="676"/>
      <c r="M26" s="676"/>
      <c r="N26" s="676"/>
      <c r="O26" s="676"/>
      <c r="P26" s="676"/>
      <c r="Q26" s="677"/>
      <c r="R26" s="678">
        <v>16122712</v>
      </c>
      <c r="S26" s="679"/>
      <c r="T26" s="679"/>
      <c r="U26" s="679"/>
      <c r="V26" s="679"/>
      <c r="W26" s="679"/>
      <c r="X26" s="679"/>
      <c r="Y26" s="680"/>
      <c r="Z26" s="715">
        <v>53.1</v>
      </c>
      <c r="AA26" s="715"/>
      <c r="AB26" s="715"/>
      <c r="AC26" s="715"/>
      <c r="AD26" s="716">
        <v>15026906</v>
      </c>
      <c r="AE26" s="716"/>
      <c r="AF26" s="716"/>
      <c r="AG26" s="716"/>
      <c r="AH26" s="716"/>
      <c r="AI26" s="716"/>
      <c r="AJ26" s="716"/>
      <c r="AK26" s="716"/>
      <c r="AL26" s="681">
        <v>99.3</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231</v>
      </c>
      <c r="BP26" s="715"/>
      <c r="BQ26" s="715"/>
      <c r="BR26" s="715"/>
      <c r="BS26" s="684" t="s">
        <v>240</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3190134</v>
      </c>
      <c r="CS26" s="679"/>
      <c r="CT26" s="679"/>
      <c r="CU26" s="679"/>
      <c r="CV26" s="679"/>
      <c r="CW26" s="679"/>
      <c r="CX26" s="679"/>
      <c r="CY26" s="680"/>
      <c r="CZ26" s="681">
        <v>10.9</v>
      </c>
      <c r="DA26" s="699"/>
      <c r="DB26" s="699"/>
      <c r="DC26" s="700"/>
      <c r="DD26" s="684">
        <v>2989209</v>
      </c>
      <c r="DE26" s="679"/>
      <c r="DF26" s="679"/>
      <c r="DG26" s="679"/>
      <c r="DH26" s="679"/>
      <c r="DI26" s="679"/>
      <c r="DJ26" s="679"/>
      <c r="DK26" s="680"/>
      <c r="DL26" s="684" t="s">
        <v>240</v>
      </c>
      <c r="DM26" s="679"/>
      <c r="DN26" s="679"/>
      <c r="DO26" s="679"/>
      <c r="DP26" s="679"/>
      <c r="DQ26" s="679"/>
      <c r="DR26" s="679"/>
      <c r="DS26" s="679"/>
      <c r="DT26" s="679"/>
      <c r="DU26" s="679"/>
      <c r="DV26" s="680"/>
      <c r="DW26" s="681" t="s">
        <v>240</v>
      </c>
      <c r="DX26" s="699"/>
      <c r="DY26" s="699"/>
      <c r="DZ26" s="699"/>
      <c r="EA26" s="699"/>
      <c r="EB26" s="699"/>
      <c r="EC26" s="714"/>
    </row>
    <row r="27" spans="2:133" ht="11.25" customHeight="1">
      <c r="B27" s="675" t="s">
        <v>296</v>
      </c>
      <c r="C27" s="676"/>
      <c r="D27" s="676"/>
      <c r="E27" s="676"/>
      <c r="F27" s="676"/>
      <c r="G27" s="676"/>
      <c r="H27" s="676"/>
      <c r="I27" s="676"/>
      <c r="J27" s="676"/>
      <c r="K27" s="676"/>
      <c r="L27" s="676"/>
      <c r="M27" s="676"/>
      <c r="N27" s="676"/>
      <c r="O27" s="676"/>
      <c r="P27" s="676"/>
      <c r="Q27" s="677"/>
      <c r="R27" s="678">
        <v>4944</v>
      </c>
      <c r="S27" s="679"/>
      <c r="T27" s="679"/>
      <c r="U27" s="679"/>
      <c r="V27" s="679"/>
      <c r="W27" s="679"/>
      <c r="X27" s="679"/>
      <c r="Y27" s="680"/>
      <c r="Z27" s="715">
        <v>0</v>
      </c>
      <c r="AA27" s="715"/>
      <c r="AB27" s="715"/>
      <c r="AC27" s="715"/>
      <c r="AD27" s="716">
        <v>4944</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5816887</v>
      </c>
      <c r="BH27" s="679"/>
      <c r="BI27" s="679"/>
      <c r="BJ27" s="679"/>
      <c r="BK27" s="679"/>
      <c r="BL27" s="679"/>
      <c r="BM27" s="679"/>
      <c r="BN27" s="680"/>
      <c r="BO27" s="715">
        <v>100</v>
      </c>
      <c r="BP27" s="715"/>
      <c r="BQ27" s="715"/>
      <c r="BR27" s="715"/>
      <c r="BS27" s="684">
        <v>42533</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6652628</v>
      </c>
      <c r="CS27" s="697"/>
      <c r="CT27" s="697"/>
      <c r="CU27" s="697"/>
      <c r="CV27" s="697"/>
      <c r="CW27" s="697"/>
      <c r="CX27" s="697"/>
      <c r="CY27" s="698"/>
      <c r="CZ27" s="681">
        <v>22.6</v>
      </c>
      <c r="DA27" s="699"/>
      <c r="DB27" s="699"/>
      <c r="DC27" s="700"/>
      <c r="DD27" s="684">
        <v>2093410</v>
      </c>
      <c r="DE27" s="697"/>
      <c r="DF27" s="697"/>
      <c r="DG27" s="697"/>
      <c r="DH27" s="697"/>
      <c r="DI27" s="697"/>
      <c r="DJ27" s="697"/>
      <c r="DK27" s="698"/>
      <c r="DL27" s="684">
        <v>2067755</v>
      </c>
      <c r="DM27" s="697"/>
      <c r="DN27" s="697"/>
      <c r="DO27" s="697"/>
      <c r="DP27" s="697"/>
      <c r="DQ27" s="697"/>
      <c r="DR27" s="697"/>
      <c r="DS27" s="697"/>
      <c r="DT27" s="697"/>
      <c r="DU27" s="697"/>
      <c r="DV27" s="698"/>
      <c r="DW27" s="681">
        <v>13.2</v>
      </c>
      <c r="DX27" s="699"/>
      <c r="DY27" s="699"/>
      <c r="DZ27" s="699"/>
      <c r="EA27" s="699"/>
      <c r="EB27" s="699"/>
      <c r="EC27" s="714"/>
    </row>
    <row r="28" spans="2:133" ht="11.25" customHeight="1">
      <c r="B28" s="675" t="s">
        <v>299</v>
      </c>
      <c r="C28" s="676"/>
      <c r="D28" s="676"/>
      <c r="E28" s="676"/>
      <c r="F28" s="676"/>
      <c r="G28" s="676"/>
      <c r="H28" s="676"/>
      <c r="I28" s="676"/>
      <c r="J28" s="676"/>
      <c r="K28" s="676"/>
      <c r="L28" s="676"/>
      <c r="M28" s="676"/>
      <c r="N28" s="676"/>
      <c r="O28" s="676"/>
      <c r="P28" s="676"/>
      <c r="Q28" s="677"/>
      <c r="R28" s="678">
        <v>146621</v>
      </c>
      <c r="S28" s="679"/>
      <c r="T28" s="679"/>
      <c r="U28" s="679"/>
      <c r="V28" s="679"/>
      <c r="W28" s="679"/>
      <c r="X28" s="679"/>
      <c r="Y28" s="680"/>
      <c r="Z28" s="715">
        <v>0.5</v>
      </c>
      <c r="AA28" s="715"/>
      <c r="AB28" s="715"/>
      <c r="AC28" s="715"/>
      <c r="AD28" s="716" t="s">
        <v>240</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2576461</v>
      </c>
      <c r="CS28" s="679"/>
      <c r="CT28" s="679"/>
      <c r="CU28" s="679"/>
      <c r="CV28" s="679"/>
      <c r="CW28" s="679"/>
      <c r="CX28" s="679"/>
      <c r="CY28" s="680"/>
      <c r="CZ28" s="681">
        <v>8.8000000000000007</v>
      </c>
      <c r="DA28" s="699"/>
      <c r="DB28" s="699"/>
      <c r="DC28" s="700"/>
      <c r="DD28" s="684">
        <v>2396859</v>
      </c>
      <c r="DE28" s="679"/>
      <c r="DF28" s="679"/>
      <c r="DG28" s="679"/>
      <c r="DH28" s="679"/>
      <c r="DI28" s="679"/>
      <c r="DJ28" s="679"/>
      <c r="DK28" s="680"/>
      <c r="DL28" s="684">
        <v>2396859</v>
      </c>
      <c r="DM28" s="679"/>
      <c r="DN28" s="679"/>
      <c r="DO28" s="679"/>
      <c r="DP28" s="679"/>
      <c r="DQ28" s="679"/>
      <c r="DR28" s="679"/>
      <c r="DS28" s="679"/>
      <c r="DT28" s="679"/>
      <c r="DU28" s="679"/>
      <c r="DV28" s="680"/>
      <c r="DW28" s="681">
        <v>15.3</v>
      </c>
      <c r="DX28" s="699"/>
      <c r="DY28" s="699"/>
      <c r="DZ28" s="699"/>
      <c r="EA28" s="699"/>
      <c r="EB28" s="699"/>
      <c r="EC28" s="714"/>
    </row>
    <row r="29" spans="2:133" ht="11.25" customHeight="1">
      <c r="B29" s="675" t="s">
        <v>301</v>
      </c>
      <c r="C29" s="676"/>
      <c r="D29" s="676"/>
      <c r="E29" s="676"/>
      <c r="F29" s="676"/>
      <c r="G29" s="676"/>
      <c r="H29" s="676"/>
      <c r="I29" s="676"/>
      <c r="J29" s="676"/>
      <c r="K29" s="676"/>
      <c r="L29" s="676"/>
      <c r="M29" s="676"/>
      <c r="N29" s="676"/>
      <c r="O29" s="676"/>
      <c r="P29" s="676"/>
      <c r="Q29" s="677"/>
      <c r="R29" s="678">
        <v>395274</v>
      </c>
      <c r="S29" s="679"/>
      <c r="T29" s="679"/>
      <c r="U29" s="679"/>
      <c r="V29" s="679"/>
      <c r="W29" s="679"/>
      <c r="X29" s="679"/>
      <c r="Y29" s="680"/>
      <c r="Z29" s="715">
        <v>1.3</v>
      </c>
      <c r="AA29" s="715"/>
      <c r="AB29" s="715"/>
      <c r="AC29" s="715"/>
      <c r="AD29" s="716">
        <v>23038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2576461</v>
      </c>
      <c r="CS29" s="697"/>
      <c r="CT29" s="697"/>
      <c r="CU29" s="697"/>
      <c r="CV29" s="697"/>
      <c r="CW29" s="697"/>
      <c r="CX29" s="697"/>
      <c r="CY29" s="698"/>
      <c r="CZ29" s="681">
        <v>8.8000000000000007</v>
      </c>
      <c r="DA29" s="699"/>
      <c r="DB29" s="699"/>
      <c r="DC29" s="700"/>
      <c r="DD29" s="684">
        <v>2396859</v>
      </c>
      <c r="DE29" s="697"/>
      <c r="DF29" s="697"/>
      <c r="DG29" s="697"/>
      <c r="DH29" s="697"/>
      <c r="DI29" s="697"/>
      <c r="DJ29" s="697"/>
      <c r="DK29" s="698"/>
      <c r="DL29" s="684">
        <v>2396859</v>
      </c>
      <c r="DM29" s="697"/>
      <c r="DN29" s="697"/>
      <c r="DO29" s="697"/>
      <c r="DP29" s="697"/>
      <c r="DQ29" s="697"/>
      <c r="DR29" s="697"/>
      <c r="DS29" s="697"/>
      <c r="DT29" s="697"/>
      <c r="DU29" s="697"/>
      <c r="DV29" s="698"/>
      <c r="DW29" s="681">
        <v>15.3</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30782</v>
      </c>
      <c r="S30" s="679"/>
      <c r="T30" s="679"/>
      <c r="U30" s="679"/>
      <c r="V30" s="679"/>
      <c r="W30" s="679"/>
      <c r="X30" s="679"/>
      <c r="Y30" s="680"/>
      <c r="Z30" s="715">
        <v>0.1</v>
      </c>
      <c r="AA30" s="715"/>
      <c r="AB30" s="715"/>
      <c r="AC30" s="715"/>
      <c r="AD30" s="716" t="s">
        <v>240</v>
      </c>
      <c r="AE30" s="716"/>
      <c r="AF30" s="716"/>
      <c r="AG30" s="716"/>
      <c r="AH30" s="716"/>
      <c r="AI30" s="716"/>
      <c r="AJ30" s="716"/>
      <c r="AK30" s="716"/>
      <c r="AL30" s="681" t="s">
        <v>240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2437697</v>
      </c>
      <c r="CS30" s="679"/>
      <c r="CT30" s="679"/>
      <c r="CU30" s="679"/>
      <c r="CV30" s="679"/>
      <c r="CW30" s="679"/>
      <c r="CX30" s="679"/>
      <c r="CY30" s="680"/>
      <c r="CZ30" s="681">
        <v>8.3000000000000007</v>
      </c>
      <c r="DA30" s="699"/>
      <c r="DB30" s="699"/>
      <c r="DC30" s="700"/>
      <c r="DD30" s="684">
        <v>2274520</v>
      </c>
      <c r="DE30" s="679"/>
      <c r="DF30" s="679"/>
      <c r="DG30" s="679"/>
      <c r="DH30" s="679"/>
      <c r="DI30" s="679"/>
      <c r="DJ30" s="679"/>
      <c r="DK30" s="680"/>
      <c r="DL30" s="684">
        <v>2274520</v>
      </c>
      <c r="DM30" s="679"/>
      <c r="DN30" s="679"/>
      <c r="DO30" s="679"/>
      <c r="DP30" s="679"/>
      <c r="DQ30" s="679"/>
      <c r="DR30" s="679"/>
      <c r="DS30" s="679"/>
      <c r="DT30" s="679"/>
      <c r="DU30" s="679"/>
      <c r="DV30" s="680"/>
      <c r="DW30" s="681">
        <v>14.5</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4153026</v>
      </c>
      <c r="S31" s="679"/>
      <c r="T31" s="679"/>
      <c r="U31" s="679"/>
      <c r="V31" s="679"/>
      <c r="W31" s="679"/>
      <c r="X31" s="679"/>
      <c r="Y31" s="680"/>
      <c r="Z31" s="715">
        <v>13.7</v>
      </c>
      <c r="AA31" s="715"/>
      <c r="AB31" s="715"/>
      <c r="AC31" s="715"/>
      <c r="AD31" s="716" t="s">
        <v>240</v>
      </c>
      <c r="AE31" s="716"/>
      <c r="AF31" s="716"/>
      <c r="AG31" s="716"/>
      <c r="AH31" s="716"/>
      <c r="AI31" s="716"/>
      <c r="AJ31" s="716"/>
      <c r="AK31" s="716"/>
      <c r="AL31" s="681" t="s">
        <v>231</v>
      </c>
      <c r="AM31" s="682"/>
      <c r="AN31" s="682"/>
      <c r="AO31" s="717"/>
      <c r="AP31" s="754" t="s">
        <v>308</v>
      </c>
      <c r="AQ31" s="755"/>
      <c r="AR31" s="755"/>
      <c r="AS31" s="755"/>
      <c r="AT31" s="760" t="s">
        <v>309</v>
      </c>
      <c r="AU31" s="231"/>
      <c r="AV31" s="231"/>
      <c r="AW31" s="231"/>
      <c r="AX31" s="744" t="s">
        <v>186</v>
      </c>
      <c r="AY31" s="745"/>
      <c r="AZ31" s="745"/>
      <c r="BA31" s="745"/>
      <c r="BB31" s="745"/>
      <c r="BC31" s="745"/>
      <c r="BD31" s="745"/>
      <c r="BE31" s="745"/>
      <c r="BF31" s="746"/>
      <c r="BG31" s="747">
        <v>99.2</v>
      </c>
      <c r="BH31" s="748"/>
      <c r="BI31" s="748"/>
      <c r="BJ31" s="748"/>
      <c r="BK31" s="748"/>
      <c r="BL31" s="748"/>
      <c r="BM31" s="749">
        <v>95</v>
      </c>
      <c r="BN31" s="748"/>
      <c r="BO31" s="748"/>
      <c r="BP31" s="748"/>
      <c r="BQ31" s="750"/>
      <c r="BR31" s="747">
        <v>98.9</v>
      </c>
      <c r="BS31" s="748"/>
      <c r="BT31" s="748"/>
      <c r="BU31" s="748"/>
      <c r="BV31" s="748"/>
      <c r="BW31" s="748"/>
      <c r="BX31" s="749">
        <v>94.5</v>
      </c>
      <c r="BY31" s="748"/>
      <c r="BZ31" s="748"/>
      <c r="CA31" s="748"/>
      <c r="CB31" s="750"/>
      <c r="CD31" s="765"/>
      <c r="CE31" s="766"/>
      <c r="CF31" s="711" t="s">
        <v>310</v>
      </c>
      <c r="CG31" s="712"/>
      <c r="CH31" s="712"/>
      <c r="CI31" s="712"/>
      <c r="CJ31" s="712"/>
      <c r="CK31" s="712"/>
      <c r="CL31" s="712"/>
      <c r="CM31" s="712"/>
      <c r="CN31" s="712"/>
      <c r="CO31" s="712"/>
      <c r="CP31" s="712"/>
      <c r="CQ31" s="713"/>
      <c r="CR31" s="678">
        <v>138764</v>
      </c>
      <c r="CS31" s="697"/>
      <c r="CT31" s="697"/>
      <c r="CU31" s="697"/>
      <c r="CV31" s="697"/>
      <c r="CW31" s="697"/>
      <c r="CX31" s="697"/>
      <c r="CY31" s="698"/>
      <c r="CZ31" s="681">
        <v>0.5</v>
      </c>
      <c r="DA31" s="699"/>
      <c r="DB31" s="699"/>
      <c r="DC31" s="700"/>
      <c r="DD31" s="684">
        <v>122339</v>
      </c>
      <c r="DE31" s="697"/>
      <c r="DF31" s="697"/>
      <c r="DG31" s="697"/>
      <c r="DH31" s="697"/>
      <c r="DI31" s="697"/>
      <c r="DJ31" s="697"/>
      <c r="DK31" s="698"/>
      <c r="DL31" s="684">
        <v>122339</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t="s">
        <v>240</v>
      </c>
      <c r="S32" s="679"/>
      <c r="T32" s="679"/>
      <c r="U32" s="679"/>
      <c r="V32" s="679"/>
      <c r="W32" s="679"/>
      <c r="X32" s="679"/>
      <c r="Y32" s="680"/>
      <c r="Z32" s="715" t="s">
        <v>231</v>
      </c>
      <c r="AA32" s="715"/>
      <c r="AB32" s="715"/>
      <c r="AC32" s="715"/>
      <c r="AD32" s="716" t="s">
        <v>240</v>
      </c>
      <c r="AE32" s="716"/>
      <c r="AF32" s="716"/>
      <c r="AG32" s="716"/>
      <c r="AH32" s="716"/>
      <c r="AI32" s="716"/>
      <c r="AJ32" s="716"/>
      <c r="AK32" s="716"/>
      <c r="AL32" s="681" t="s">
        <v>231</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99.1</v>
      </c>
      <c r="BH32" s="697"/>
      <c r="BI32" s="697"/>
      <c r="BJ32" s="697"/>
      <c r="BK32" s="697"/>
      <c r="BL32" s="697"/>
      <c r="BM32" s="682">
        <v>95.7</v>
      </c>
      <c r="BN32" s="743"/>
      <c r="BO32" s="743"/>
      <c r="BP32" s="743"/>
      <c r="BQ32" s="721"/>
      <c r="BR32" s="751">
        <v>99</v>
      </c>
      <c r="BS32" s="697"/>
      <c r="BT32" s="697"/>
      <c r="BU32" s="697"/>
      <c r="BV32" s="697"/>
      <c r="BW32" s="697"/>
      <c r="BX32" s="682">
        <v>95.7</v>
      </c>
      <c r="BY32" s="743"/>
      <c r="BZ32" s="743"/>
      <c r="CA32" s="743"/>
      <c r="CB32" s="721"/>
      <c r="CD32" s="767"/>
      <c r="CE32" s="768"/>
      <c r="CF32" s="711" t="s">
        <v>314</v>
      </c>
      <c r="CG32" s="712"/>
      <c r="CH32" s="712"/>
      <c r="CI32" s="712"/>
      <c r="CJ32" s="712"/>
      <c r="CK32" s="712"/>
      <c r="CL32" s="712"/>
      <c r="CM32" s="712"/>
      <c r="CN32" s="712"/>
      <c r="CO32" s="712"/>
      <c r="CP32" s="712"/>
      <c r="CQ32" s="713"/>
      <c r="CR32" s="678" t="s">
        <v>240</v>
      </c>
      <c r="CS32" s="679"/>
      <c r="CT32" s="679"/>
      <c r="CU32" s="679"/>
      <c r="CV32" s="679"/>
      <c r="CW32" s="679"/>
      <c r="CX32" s="679"/>
      <c r="CY32" s="680"/>
      <c r="CZ32" s="681" t="s">
        <v>240</v>
      </c>
      <c r="DA32" s="699"/>
      <c r="DB32" s="699"/>
      <c r="DC32" s="700"/>
      <c r="DD32" s="684" t="s">
        <v>240</v>
      </c>
      <c r="DE32" s="679"/>
      <c r="DF32" s="679"/>
      <c r="DG32" s="679"/>
      <c r="DH32" s="679"/>
      <c r="DI32" s="679"/>
      <c r="DJ32" s="679"/>
      <c r="DK32" s="680"/>
      <c r="DL32" s="684" t="s">
        <v>231</v>
      </c>
      <c r="DM32" s="679"/>
      <c r="DN32" s="679"/>
      <c r="DO32" s="679"/>
      <c r="DP32" s="679"/>
      <c r="DQ32" s="679"/>
      <c r="DR32" s="679"/>
      <c r="DS32" s="679"/>
      <c r="DT32" s="679"/>
      <c r="DU32" s="679"/>
      <c r="DV32" s="680"/>
      <c r="DW32" s="681" t="s">
        <v>240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3085465</v>
      </c>
      <c r="S33" s="679"/>
      <c r="T33" s="679"/>
      <c r="U33" s="679"/>
      <c r="V33" s="679"/>
      <c r="W33" s="679"/>
      <c r="X33" s="679"/>
      <c r="Y33" s="680"/>
      <c r="Z33" s="715">
        <v>10.199999999999999</v>
      </c>
      <c r="AA33" s="715"/>
      <c r="AB33" s="715"/>
      <c r="AC33" s="715"/>
      <c r="AD33" s="716" t="s">
        <v>240</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99.2</v>
      </c>
      <c r="BH33" s="663"/>
      <c r="BI33" s="663"/>
      <c r="BJ33" s="663"/>
      <c r="BK33" s="663"/>
      <c r="BL33" s="663"/>
      <c r="BM33" s="706">
        <v>94.1</v>
      </c>
      <c r="BN33" s="663"/>
      <c r="BO33" s="663"/>
      <c r="BP33" s="663"/>
      <c r="BQ33" s="727"/>
      <c r="BR33" s="742">
        <v>98.8</v>
      </c>
      <c r="BS33" s="663"/>
      <c r="BT33" s="663"/>
      <c r="BU33" s="663"/>
      <c r="BV33" s="663"/>
      <c r="BW33" s="663"/>
      <c r="BX33" s="706">
        <v>92.9</v>
      </c>
      <c r="BY33" s="663"/>
      <c r="BZ33" s="663"/>
      <c r="CA33" s="663"/>
      <c r="CB33" s="727"/>
      <c r="CD33" s="711" t="s">
        <v>317</v>
      </c>
      <c r="CE33" s="712"/>
      <c r="CF33" s="712"/>
      <c r="CG33" s="712"/>
      <c r="CH33" s="712"/>
      <c r="CI33" s="712"/>
      <c r="CJ33" s="712"/>
      <c r="CK33" s="712"/>
      <c r="CL33" s="712"/>
      <c r="CM33" s="712"/>
      <c r="CN33" s="712"/>
      <c r="CO33" s="712"/>
      <c r="CP33" s="712"/>
      <c r="CQ33" s="713"/>
      <c r="CR33" s="678">
        <v>10889794</v>
      </c>
      <c r="CS33" s="697"/>
      <c r="CT33" s="697"/>
      <c r="CU33" s="697"/>
      <c r="CV33" s="697"/>
      <c r="CW33" s="697"/>
      <c r="CX33" s="697"/>
      <c r="CY33" s="698"/>
      <c r="CZ33" s="681">
        <v>37.1</v>
      </c>
      <c r="DA33" s="699"/>
      <c r="DB33" s="699"/>
      <c r="DC33" s="700"/>
      <c r="DD33" s="684">
        <v>7639988</v>
      </c>
      <c r="DE33" s="697"/>
      <c r="DF33" s="697"/>
      <c r="DG33" s="697"/>
      <c r="DH33" s="697"/>
      <c r="DI33" s="697"/>
      <c r="DJ33" s="697"/>
      <c r="DK33" s="698"/>
      <c r="DL33" s="684">
        <v>6078237</v>
      </c>
      <c r="DM33" s="697"/>
      <c r="DN33" s="697"/>
      <c r="DO33" s="697"/>
      <c r="DP33" s="697"/>
      <c r="DQ33" s="697"/>
      <c r="DR33" s="697"/>
      <c r="DS33" s="697"/>
      <c r="DT33" s="697"/>
      <c r="DU33" s="697"/>
      <c r="DV33" s="698"/>
      <c r="DW33" s="681">
        <v>38.799999999999997</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112942</v>
      </c>
      <c r="S34" s="679"/>
      <c r="T34" s="679"/>
      <c r="U34" s="679"/>
      <c r="V34" s="679"/>
      <c r="W34" s="679"/>
      <c r="X34" s="679"/>
      <c r="Y34" s="680"/>
      <c r="Z34" s="715">
        <v>0.4</v>
      </c>
      <c r="AA34" s="715"/>
      <c r="AB34" s="715"/>
      <c r="AC34" s="715"/>
      <c r="AD34" s="716">
        <v>79252</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2530652</v>
      </c>
      <c r="CS34" s="679"/>
      <c r="CT34" s="679"/>
      <c r="CU34" s="679"/>
      <c r="CV34" s="679"/>
      <c r="CW34" s="679"/>
      <c r="CX34" s="679"/>
      <c r="CY34" s="680"/>
      <c r="CZ34" s="681">
        <v>8.6</v>
      </c>
      <c r="DA34" s="699"/>
      <c r="DB34" s="699"/>
      <c r="DC34" s="700"/>
      <c r="DD34" s="684">
        <v>2136634</v>
      </c>
      <c r="DE34" s="679"/>
      <c r="DF34" s="679"/>
      <c r="DG34" s="679"/>
      <c r="DH34" s="679"/>
      <c r="DI34" s="679"/>
      <c r="DJ34" s="679"/>
      <c r="DK34" s="680"/>
      <c r="DL34" s="684">
        <v>1944999</v>
      </c>
      <c r="DM34" s="679"/>
      <c r="DN34" s="679"/>
      <c r="DO34" s="679"/>
      <c r="DP34" s="679"/>
      <c r="DQ34" s="679"/>
      <c r="DR34" s="679"/>
      <c r="DS34" s="679"/>
      <c r="DT34" s="679"/>
      <c r="DU34" s="679"/>
      <c r="DV34" s="680"/>
      <c r="DW34" s="681">
        <v>12.4</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88440</v>
      </c>
      <c r="S35" s="679"/>
      <c r="T35" s="679"/>
      <c r="U35" s="679"/>
      <c r="V35" s="679"/>
      <c r="W35" s="679"/>
      <c r="X35" s="679"/>
      <c r="Y35" s="680"/>
      <c r="Z35" s="715">
        <v>0.3</v>
      </c>
      <c r="AA35" s="715"/>
      <c r="AB35" s="715"/>
      <c r="AC35" s="715"/>
      <c r="AD35" s="716" t="s">
        <v>231</v>
      </c>
      <c r="AE35" s="716"/>
      <c r="AF35" s="716"/>
      <c r="AG35" s="716"/>
      <c r="AH35" s="716"/>
      <c r="AI35" s="716"/>
      <c r="AJ35" s="716"/>
      <c r="AK35" s="716"/>
      <c r="AL35" s="681" t="s">
        <v>240</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131966</v>
      </c>
      <c r="CS35" s="697"/>
      <c r="CT35" s="697"/>
      <c r="CU35" s="697"/>
      <c r="CV35" s="697"/>
      <c r="CW35" s="697"/>
      <c r="CX35" s="697"/>
      <c r="CY35" s="698"/>
      <c r="CZ35" s="681">
        <v>0.4</v>
      </c>
      <c r="DA35" s="699"/>
      <c r="DB35" s="699"/>
      <c r="DC35" s="700"/>
      <c r="DD35" s="684">
        <v>96990</v>
      </c>
      <c r="DE35" s="697"/>
      <c r="DF35" s="697"/>
      <c r="DG35" s="697"/>
      <c r="DH35" s="697"/>
      <c r="DI35" s="697"/>
      <c r="DJ35" s="697"/>
      <c r="DK35" s="698"/>
      <c r="DL35" s="684">
        <v>96990</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1981194</v>
      </c>
      <c r="S36" s="679"/>
      <c r="T36" s="679"/>
      <c r="U36" s="679"/>
      <c r="V36" s="679"/>
      <c r="W36" s="679"/>
      <c r="X36" s="679"/>
      <c r="Y36" s="680"/>
      <c r="Z36" s="715">
        <v>6.5</v>
      </c>
      <c r="AA36" s="715"/>
      <c r="AB36" s="715"/>
      <c r="AC36" s="715"/>
      <c r="AD36" s="716" t="s">
        <v>240</v>
      </c>
      <c r="AE36" s="716"/>
      <c r="AF36" s="716"/>
      <c r="AG36" s="716"/>
      <c r="AH36" s="716"/>
      <c r="AI36" s="716"/>
      <c r="AJ36" s="716"/>
      <c r="AK36" s="716"/>
      <c r="AL36" s="681" t="s">
        <v>231</v>
      </c>
      <c r="AM36" s="682"/>
      <c r="AN36" s="682"/>
      <c r="AO36" s="717"/>
      <c r="AP36" s="235"/>
      <c r="AQ36" s="730" t="s">
        <v>325</v>
      </c>
      <c r="AR36" s="731"/>
      <c r="AS36" s="731"/>
      <c r="AT36" s="731"/>
      <c r="AU36" s="731"/>
      <c r="AV36" s="731"/>
      <c r="AW36" s="731"/>
      <c r="AX36" s="731"/>
      <c r="AY36" s="732"/>
      <c r="AZ36" s="733">
        <v>3958009</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23703</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4159379</v>
      </c>
      <c r="CS36" s="679"/>
      <c r="CT36" s="679"/>
      <c r="CU36" s="679"/>
      <c r="CV36" s="679"/>
      <c r="CW36" s="679"/>
      <c r="CX36" s="679"/>
      <c r="CY36" s="680"/>
      <c r="CZ36" s="681">
        <v>14.2</v>
      </c>
      <c r="DA36" s="699"/>
      <c r="DB36" s="699"/>
      <c r="DC36" s="700"/>
      <c r="DD36" s="684">
        <v>1915646</v>
      </c>
      <c r="DE36" s="679"/>
      <c r="DF36" s="679"/>
      <c r="DG36" s="679"/>
      <c r="DH36" s="679"/>
      <c r="DI36" s="679"/>
      <c r="DJ36" s="679"/>
      <c r="DK36" s="680"/>
      <c r="DL36" s="684">
        <v>1385392</v>
      </c>
      <c r="DM36" s="679"/>
      <c r="DN36" s="679"/>
      <c r="DO36" s="679"/>
      <c r="DP36" s="679"/>
      <c r="DQ36" s="679"/>
      <c r="DR36" s="679"/>
      <c r="DS36" s="679"/>
      <c r="DT36" s="679"/>
      <c r="DU36" s="679"/>
      <c r="DV36" s="680"/>
      <c r="DW36" s="681">
        <v>8.8000000000000007</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1413399</v>
      </c>
      <c r="S37" s="679"/>
      <c r="T37" s="679"/>
      <c r="U37" s="679"/>
      <c r="V37" s="679"/>
      <c r="W37" s="679"/>
      <c r="X37" s="679"/>
      <c r="Y37" s="680"/>
      <c r="Z37" s="715">
        <v>4.7</v>
      </c>
      <c r="AA37" s="715"/>
      <c r="AB37" s="715"/>
      <c r="AC37" s="715"/>
      <c r="AD37" s="716" t="s">
        <v>240</v>
      </c>
      <c r="AE37" s="716"/>
      <c r="AF37" s="716"/>
      <c r="AG37" s="716"/>
      <c r="AH37" s="716"/>
      <c r="AI37" s="716"/>
      <c r="AJ37" s="716"/>
      <c r="AK37" s="716"/>
      <c r="AL37" s="681" t="s">
        <v>231</v>
      </c>
      <c r="AM37" s="682"/>
      <c r="AN37" s="682"/>
      <c r="AO37" s="717"/>
      <c r="AQ37" s="718" t="s">
        <v>329</v>
      </c>
      <c r="AR37" s="719"/>
      <c r="AS37" s="719"/>
      <c r="AT37" s="719"/>
      <c r="AU37" s="719"/>
      <c r="AV37" s="719"/>
      <c r="AW37" s="719"/>
      <c r="AX37" s="719"/>
      <c r="AY37" s="720"/>
      <c r="AZ37" s="678">
        <v>889734</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-81350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2317888</v>
      </c>
      <c r="CS37" s="697"/>
      <c r="CT37" s="697"/>
      <c r="CU37" s="697"/>
      <c r="CV37" s="697"/>
      <c r="CW37" s="697"/>
      <c r="CX37" s="697"/>
      <c r="CY37" s="698"/>
      <c r="CZ37" s="681">
        <v>7.9</v>
      </c>
      <c r="DA37" s="699"/>
      <c r="DB37" s="699"/>
      <c r="DC37" s="700"/>
      <c r="DD37" s="684">
        <v>472788</v>
      </c>
      <c r="DE37" s="697"/>
      <c r="DF37" s="697"/>
      <c r="DG37" s="697"/>
      <c r="DH37" s="697"/>
      <c r="DI37" s="697"/>
      <c r="DJ37" s="697"/>
      <c r="DK37" s="698"/>
      <c r="DL37" s="684">
        <v>330866</v>
      </c>
      <c r="DM37" s="697"/>
      <c r="DN37" s="697"/>
      <c r="DO37" s="697"/>
      <c r="DP37" s="697"/>
      <c r="DQ37" s="697"/>
      <c r="DR37" s="697"/>
      <c r="DS37" s="697"/>
      <c r="DT37" s="697"/>
      <c r="DU37" s="697"/>
      <c r="DV37" s="698"/>
      <c r="DW37" s="681">
        <v>2.1</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162097</v>
      </c>
      <c r="S38" s="679"/>
      <c r="T38" s="679"/>
      <c r="U38" s="679"/>
      <c r="V38" s="679"/>
      <c r="W38" s="679"/>
      <c r="X38" s="679"/>
      <c r="Y38" s="680"/>
      <c r="Z38" s="715">
        <v>0.5</v>
      </c>
      <c r="AA38" s="715"/>
      <c r="AB38" s="715"/>
      <c r="AC38" s="715"/>
      <c r="AD38" s="716">
        <v>446</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624611</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8327</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3294826</v>
      </c>
      <c r="CS38" s="679"/>
      <c r="CT38" s="679"/>
      <c r="CU38" s="679"/>
      <c r="CV38" s="679"/>
      <c r="CW38" s="679"/>
      <c r="CX38" s="679"/>
      <c r="CY38" s="680"/>
      <c r="CZ38" s="681">
        <v>11.2</v>
      </c>
      <c r="DA38" s="699"/>
      <c r="DB38" s="699"/>
      <c r="DC38" s="700"/>
      <c r="DD38" s="684">
        <v>2812476</v>
      </c>
      <c r="DE38" s="679"/>
      <c r="DF38" s="679"/>
      <c r="DG38" s="679"/>
      <c r="DH38" s="679"/>
      <c r="DI38" s="679"/>
      <c r="DJ38" s="679"/>
      <c r="DK38" s="680"/>
      <c r="DL38" s="684">
        <v>2522098</v>
      </c>
      <c r="DM38" s="679"/>
      <c r="DN38" s="679"/>
      <c r="DO38" s="679"/>
      <c r="DP38" s="679"/>
      <c r="DQ38" s="679"/>
      <c r="DR38" s="679"/>
      <c r="DS38" s="679"/>
      <c r="DT38" s="679"/>
      <c r="DU38" s="679"/>
      <c r="DV38" s="680"/>
      <c r="DW38" s="681">
        <v>16.100000000000001</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2666600</v>
      </c>
      <c r="S39" s="679"/>
      <c r="T39" s="679"/>
      <c r="U39" s="679"/>
      <c r="V39" s="679"/>
      <c r="W39" s="679"/>
      <c r="X39" s="679"/>
      <c r="Y39" s="680"/>
      <c r="Z39" s="715">
        <v>8.8000000000000007</v>
      </c>
      <c r="AA39" s="715"/>
      <c r="AB39" s="715"/>
      <c r="AC39" s="715"/>
      <c r="AD39" s="716" t="s">
        <v>240</v>
      </c>
      <c r="AE39" s="716"/>
      <c r="AF39" s="716"/>
      <c r="AG39" s="716"/>
      <c r="AH39" s="716"/>
      <c r="AI39" s="716"/>
      <c r="AJ39" s="716"/>
      <c r="AK39" s="716"/>
      <c r="AL39" s="681" t="s">
        <v>231</v>
      </c>
      <c r="AM39" s="682"/>
      <c r="AN39" s="682"/>
      <c r="AO39" s="717"/>
      <c r="AQ39" s="718" t="s">
        <v>337</v>
      </c>
      <c r="AR39" s="719"/>
      <c r="AS39" s="719"/>
      <c r="AT39" s="719"/>
      <c r="AU39" s="719"/>
      <c r="AV39" s="719"/>
      <c r="AW39" s="719"/>
      <c r="AX39" s="719"/>
      <c r="AY39" s="720"/>
      <c r="AZ39" s="678">
        <v>34822</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13284</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644213</v>
      </c>
      <c r="CS39" s="697"/>
      <c r="CT39" s="697"/>
      <c r="CU39" s="697"/>
      <c r="CV39" s="697"/>
      <c r="CW39" s="697"/>
      <c r="CX39" s="697"/>
      <c r="CY39" s="698"/>
      <c r="CZ39" s="681">
        <v>2.2000000000000002</v>
      </c>
      <c r="DA39" s="699"/>
      <c r="DB39" s="699"/>
      <c r="DC39" s="700"/>
      <c r="DD39" s="684">
        <v>549484</v>
      </c>
      <c r="DE39" s="697"/>
      <c r="DF39" s="697"/>
      <c r="DG39" s="697"/>
      <c r="DH39" s="697"/>
      <c r="DI39" s="697"/>
      <c r="DJ39" s="697"/>
      <c r="DK39" s="698"/>
      <c r="DL39" s="684" t="s">
        <v>231</v>
      </c>
      <c r="DM39" s="697"/>
      <c r="DN39" s="697"/>
      <c r="DO39" s="697"/>
      <c r="DP39" s="697"/>
      <c r="DQ39" s="697"/>
      <c r="DR39" s="697"/>
      <c r="DS39" s="697"/>
      <c r="DT39" s="697"/>
      <c r="DU39" s="697"/>
      <c r="DV39" s="698"/>
      <c r="DW39" s="681" t="s">
        <v>240</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231</v>
      </c>
      <c r="AA40" s="715"/>
      <c r="AB40" s="715"/>
      <c r="AC40" s="715"/>
      <c r="AD40" s="716" t="s">
        <v>240</v>
      </c>
      <c r="AE40" s="716"/>
      <c r="AF40" s="716"/>
      <c r="AG40" s="716"/>
      <c r="AH40" s="716"/>
      <c r="AI40" s="716"/>
      <c r="AJ40" s="716"/>
      <c r="AK40" s="716"/>
      <c r="AL40" s="681" t="s">
        <v>240</v>
      </c>
      <c r="AM40" s="682"/>
      <c r="AN40" s="682"/>
      <c r="AO40" s="717"/>
      <c r="AQ40" s="718" t="s">
        <v>341</v>
      </c>
      <c r="AR40" s="719"/>
      <c r="AS40" s="719"/>
      <c r="AT40" s="719"/>
      <c r="AU40" s="719"/>
      <c r="AV40" s="719"/>
      <c r="AW40" s="719"/>
      <c r="AX40" s="719"/>
      <c r="AY40" s="720"/>
      <c r="AZ40" s="678">
        <v>5352</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81</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128758</v>
      </c>
      <c r="CS40" s="679"/>
      <c r="CT40" s="679"/>
      <c r="CU40" s="679"/>
      <c r="CV40" s="679"/>
      <c r="CW40" s="679"/>
      <c r="CX40" s="679"/>
      <c r="CY40" s="680"/>
      <c r="CZ40" s="681">
        <v>0.4</v>
      </c>
      <c r="DA40" s="699"/>
      <c r="DB40" s="699"/>
      <c r="DC40" s="700"/>
      <c r="DD40" s="684">
        <v>128758</v>
      </c>
      <c r="DE40" s="679"/>
      <c r="DF40" s="679"/>
      <c r="DG40" s="679"/>
      <c r="DH40" s="679"/>
      <c r="DI40" s="679"/>
      <c r="DJ40" s="679"/>
      <c r="DK40" s="680"/>
      <c r="DL40" s="684">
        <v>128758</v>
      </c>
      <c r="DM40" s="679"/>
      <c r="DN40" s="679"/>
      <c r="DO40" s="679"/>
      <c r="DP40" s="679"/>
      <c r="DQ40" s="679"/>
      <c r="DR40" s="679"/>
      <c r="DS40" s="679"/>
      <c r="DT40" s="679"/>
      <c r="DU40" s="679"/>
      <c r="DV40" s="680"/>
      <c r="DW40" s="681">
        <v>0.8</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540000</v>
      </c>
      <c r="S41" s="679"/>
      <c r="T41" s="679"/>
      <c r="U41" s="679"/>
      <c r="V41" s="679"/>
      <c r="W41" s="679"/>
      <c r="X41" s="679"/>
      <c r="Y41" s="680"/>
      <c r="Z41" s="715">
        <v>1.8</v>
      </c>
      <c r="AA41" s="715"/>
      <c r="AB41" s="715"/>
      <c r="AC41" s="715"/>
      <c r="AD41" s="716" t="s">
        <v>240</v>
      </c>
      <c r="AE41" s="716"/>
      <c r="AF41" s="716"/>
      <c r="AG41" s="716"/>
      <c r="AH41" s="716"/>
      <c r="AI41" s="716"/>
      <c r="AJ41" s="716"/>
      <c r="AK41" s="716"/>
      <c r="AL41" s="681" t="s">
        <v>240</v>
      </c>
      <c r="AM41" s="682"/>
      <c r="AN41" s="682"/>
      <c r="AO41" s="717"/>
      <c r="AQ41" s="718" t="s">
        <v>346</v>
      </c>
      <c r="AR41" s="719"/>
      <c r="AS41" s="719"/>
      <c r="AT41" s="719"/>
      <c r="AU41" s="719"/>
      <c r="AV41" s="719"/>
      <c r="AW41" s="719"/>
      <c r="AX41" s="719"/>
      <c r="AY41" s="720"/>
      <c r="AZ41" s="678">
        <v>590354</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240</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30363496</v>
      </c>
      <c r="S42" s="701"/>
      <c r="T42" s="701"/>
      <c r="U42" s="701"/>
      <c r="V42" s="701"/>
      <c r="W42" s="701"/>
      <c r="X42" s="701"/>
      <c r="Y42" s="703"/>
      <c r="Z42" s="704">
        <v>100</v>
      </c>
      <c r="AA42" s="704"/>
      <c r="AB42" s="704"/>
      <c r="AC42" s="704"/>
      <c r="AD42" s="705">
        <v>15134586</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1813136</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410</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4554686</v>
      </c>
      <c r="CS42" s="679"/>
      <c r="CT42" s="679"/>
      <c r="CU42" s="679"/>
      <c r="CV42" s="679"/>
      <c r="CW42" s="679"/>
      <c r="CX42" s="679"/>
      <c r="CY42" s="680"/>
      <c r="CZ42" s="681">
        <v>15.5</v>
      </c>
      <c r="DA42" s="682"/>
      <c r="DB42" s="682"/>
      <c r="DC42" s="683"/>
      <c r="DD42" s="684">
        <v>671306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303052</v>
      </c>
      <c r="CS43" s="697"/>
      <c r="CT43" s="697"/>
      <c r="CU43" s="697"/>
      <c r="CV43" s="697"/>
      <c r="CW43" s="697"/>
      <c r="CX43" s="697"/>
      <c r="CY43" s="698"/>
      <c r="CZ43" s="681">
        <v>1</v>
      </c>
      <c r="DA43" s="699"/>
      <c r="DB43" s="699"/>
      <c r="DC43" s="700"/>
      <c r="DD43" s="684">
        <v>303052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302</v>
      </c>
      <c r="CE44" s="692"/>
      <c r="CF44" s="675" t="s">
        <v>354</v>
      </c>
      <c r="CG44" s="676"/>
      <c r="CH44" s="676"/>
      <c r="CI44" s="676"/>
      <c r="CJ44" s="676"/>
      <c r="CK44" s="676"/>
      <c r="CL44" s="676"/>
      <c r="CM44" s="676"/>
      <c r="CN44" s="676"/>
      <c r="CO44" s="676"/>
      <c r="CP44" s="676"/>
      <c r="CQ44" s="677"/>
      <c r="CR44" s="678">
        <v>4523280</v>
      </c>
      <c r="CS44" s="679"/>
      <c r="CT44" s="679"/>
      <c r="CU44" s="679"/>
      <c r="CV44" s="679"/>
      <c r="CW44" s="679"/>
      <c r="CX44" s="679"/>
      <c r="CY44" s="680"/>
      <c r="CZ44" s="681">
        <v>15.4</v>
      </c>
      <c r="DA44" s="682"/>
      <c r="DB44" s="682"/>
      <c r="DC44" s="683"/>
      <c r="DD44" s="684">
        <v>660192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2400930</v>
      </c>
      <c r="CS45" s="697"/>
      <c r="CT45" s="697"/>
      <c r="CU45" s="697"/>
      <c r="CV45" s="697"/>
      <c r="CW45" s="697"/>
      <c r="CX45" s="697"/>
      <c r="CY45" s="698"/>
      <c r="CZ45" s="681">
        <v>8.1999999999999993</v>
      </c>
      <c r="DA45" s="699"/>
      <c r="DB45" s="699"/>
      <c r="DC45" s="700"/>
      <c r="DD45" s="684">
        <v>69521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2047431</v>
      </c>
      <c r="CS46" s="679"/>
      <c r="CT46" s="679"/>
      <c r="CU46" s="679"/>
      <c r="CV46" s="679"/>
      <c r="CW46" s="679"/>
      <c r="CX46" s="679"/>
      <c r="CY46" s="680"/>
      <c r="CZ46" s="681">
        <v>7</v>
      </c>
      <c r="DA46" s="682"/>
      <c r="DB46" s="682"/>
      <c r="DC46" s="683"/>
      <c r="DD46" s="684">
        <v>573052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31406</v>
      </c>
      <c r="CS47" s="697"/>
      <c r="CT47" s="697"/>
      <c r="CU47" s="697"/>
      <c r="CV47" s="697"/>
      <c r="CW47" s="697"/>
      <c r="CX47" s="697"/>
      <c r="CY47" s="698"/>
      <c r="CZ47" s="681">
        <v>0.1</v>
      </c>
      <c r="DA47" s="699"/>
      <c r="DB47" s="699"/>
      <c r="DC47" s="700"/>
      <c r="DD47" s="684">
        <v>11114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231</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29372898</v>
      </c>
      <c r="CS49" s="663"/>
      <c r="CT49" s="663"/>
      <c r="CU49" s="663"/>
      <c r="CV49" s="663"/>
      <c r="CW49" s="663"/>
      <c r="CX49" s="663"/>
      <c r="CY49" s="664"/>
      <c r="CZ49" s="665">
        <v>100</v>
      </c>
      <c r="DA49" s="666"/>
      <c r="DB49" s="666"/>
      <c r="DC49" s="667"/>
      <c r="DD49" s="668">
        <v>17245740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u++Nxl5Xn1KALG6UE1WFurMPL0ZKxE7hfOiFe2N5s2e/lqckcUfc2sFs2yWQTUlu6EbyGOGDnNMPwbfoPgTkQ==" saltValue="pKNUg3QPWZtszcv5lMjnK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385</v>
      </c>
      <c r="C7" s="1144"/>
      <c r="D7" s="1144"/>
      <c r="E7" s="1144"/>
      <c r="F7" s="1144"/>
      <c r="G7" s="1144"/>
      <c r="H7" s="1144"/>
      <c r="I7" s="1144"/>
      <c r="J7" s="1144"/>
      <c r="K7" s="1144"/>
      <c r="L7" s="1144"/>
      <c r="M7" s="1144"/>
      <c r="N7" s="1144"/>
      <c r="O7" s="1144"/>
      <c r="P7" s="1145"/>
      <c r="Q7" s="1197">
        <v>30422</v>
      </c>
      <c r="R7" s="1198"/>
      <c r="S7" s="1198"/>
      <c r="T7" s="1198"/>
      <c r="U7" s="1198"/>
      <c r="V7" s="1198">
        <v>29431</v>
      </c>
      <c r="W7" s="1198"/>
      <c r="X7" s="1198"/>
      <c r="Y7" s="1198"/>
      <c r="Z7" s="1198"/>
      <c r="AA7" s="1198">
        <v>991</v>
      </c>
      <c r="AB7" s="1198"/>
      <c r="AC7" s="1198"/>
      <c r="AD7" s="1198"/>
      <c r="AE7" s="1199"/>
      <c r="AF7" s="1200">
        <v>715</v>
      </c>
      <c r="AG7" s="1201"/>
      <c r="AH7" s="1201"/>
      <c r="AI7" s="1201"/>
      <c r="AJ7" s="1202"/>
      <c r="AK7" s="1184">
        <v>1981</v>
      </c>
      <c r="AL7" s="1185"/>
      <c r="AM7" s="1185"/>
      <c r="AN7" s="1185"/>
      <c r="AO7" s="1185"/>
      <c r="AP7" s="1185">
        <v>24118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387</v>
      </c>
      <c r="B23" s="1037" t="s">
        <v>388</v>
      </c>
      <c r="C23" s="1038"/>
      <c r="D23" s="1038"/>
      <c r="E23" s="1038"/>
      <c r="F23" s="1038"/>
      <c r="G23" s="1038"/>
      <c r="H23" s="1038"/>
      <c r="I23" s="1038"/>
      <c r="J23" s="1038"/>
      <c r="K23" s="1038"/>
      <c r="L23" s="1038"/>
      <c r="M23" s="1038"/>
      <c r="N23" s="1038"/>
      <c r="O23" s="1038"/>
      <c r="P23" s="1039"/>
      <c r="Q23" s="1161">
        <v>30363</v>
      </c>
      <c r="R23" s="1162"/>
      <c r="S23" s="1162"/>
      <c r="T23" s="1162"/>
      <c r="U23" s="1162"/>
      <c r="V23" s="1162">
        <v>29373</v>
      </c>
      <c r="W23" s="1162"/>
      <c r="X23" s="1162"/>
      <c r="Y23" s="1162"/>
      <c r="Z23" s="1162"/>
      <c r="AA23" s="1162">
        <f>AA7</f>
        <v>991</v>
      </c>
      <c r="AB23" s="1162"/>
      <c r="AC23" s="1162"/>
      <c r="AD23" s="1162"/>
      <c r="AE23" s="1163"/>
      <c r="AF23" s="1164">
        <v>715</v>
      </c>
      <c r="AG23" s="1162"/>
      <c r="AH23" s="1162"/>
      <c r="AI23" s="1162"/>
      <c r="AJ23" s="1165"/>
      <c r="AK23" s="1166"/>
      <c r="AL23" s="1167"/>
      <c r="AM23" s="1167"/>
      <c r="AN23" s="1167"/>
      <c r="AO23" s="1167"/>
      <c r="AP23" s="1162">
        <f>AP7</f>
        <v>24118</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400</v>
      </c>
      <c r="C28" s="1144"/>
      <c r="D28" s="1144"/>
      <c r="E28" s="1144"/>
      <c r="F28" s="1144"/>
      <c r="G28" s="1144"/>
      <c r="H28" s="1144"/>
      <c r="I28" s="1144"/>
      <c r="J28" s="1144"/>
      <c r="K28" s="1144"/>
      <c r="L28" s="1144"/>
      <c r="M28" s="1144"/>
      <c r="N28" s="1144"/>
      <c r="O28" s="1144"/>
      <c r="P28" s="1145"/>
      <c r="Q28" s="1146">
        <v>7593</v>
      </c>
      <c r="R28" s="1147"/>
      <c r="S28" s="1147"/>
      <c r="T28" s="1147"/>
      <c r="U28" s="1147"/>
      <c r="V28" s="1147">
        <v>7569</v>
      </c>
      <c r="W28" s="1147"/>
      <c r="X28" s="1147"/>
      <c r="Y28" s="1147"/>
      <c r="Z28" s="1147"/>
      <c r="AA28" s="1147">
        <v>24</v>
      </c>
      <c r="AB28" s="1147"/>
      <c r="AC28" s="1147"/>
      <c r="AD28" s="1147"/>
      <c r="AE28" s="1148"/>
      <c r="AF28" s="1149">
        <v>24</v>
      </c>
      <c r="AG28" s="1147"/>
      <c r="AH28" s="1147"/>
      <c r="AI28" s="1147"/>
      <c r="AJ28" s="1150"/>
      <c r="AK28" s="1151">
        <v>590</v>
      </c>
      <c r="AL28" s="1139"/>
      <c r="AM28" s="1139"/>
      <c r="AN28" s="1139"/>
      <c r="AO28" s="1139"/>
      <c r="AP28" s="1139" t="s">
        <v>594</v>
      </c>
      <c r="AQ28" s="1139"/>
      <c r="AR28" s="1139"/>
      <c r="AS28" s="1139"/>
      <c r="AT28" s="1139"/>
      <c r="AU28" s="1139" t="s">
        <v>594</v>
      </c>
      <c r="AV28" s="1139"/>
      <c r="AW28" s="1139"/>
      <c r="AX28" s="1139"/>
      <c r="AY28" s="1139"/>
      <c r="AZ28" s="1140" t="s">
        <v>594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401</v>
      </c>
      <c r="C29" s="1131"/>
      <c r="D29" s="1131"/>
      <c r="E29" s="1131"/>
      <c r="F29" s="1131"/>
      <c r="G29" s="1131"/>
      <c r="H29" s="1131"/>
      <c r="I29" s="1131"/>
      <c r="J29" s="1131"/>
      <c r="K29" s="1131"/>
      <c r="L29" s="1131"/>
      <c r="M29" s="1131"/>
      <c r="N29" s="1131"/>
      <c r="O29" s="1131"/>
      <c r="P29" s="1132"/>
      <c r="Q29" s="1136">
        <v>6121</v>
      </c>
      <c r="R29" s="1137"/>
      <c r="S29" s="1137"/>
      <c r="T29" s="1137"/>
      <c r="U29" s="1137"/>
      <c r="V29" s="1137">
        <v>5964</v>
      </c>
      <c r="W29" s="1137"/>
      <c r="X29" s="1137"/>
      <c r="Y29" s="1137"/>
      <c r="Z29" s="1137"/>
      <c r="AA29" s="1137">
        <v>157</v>
      </c>
      <c r="AB29" s="1137"/>
      <c r="AC29" s="1137"/>
      <c r="AD29" s="1137"/>
      <c r="AE29" s="1138"/>
      <c r="AF29" s="1112">
        <v>157</v>
      </c>
      <c r="AG29" s="1113"/>
      <c r="AH29" s="1113"/>
      <c r="AI29" s="1113"/>
      <c r="AJ29" s="1114"/>
      <c r="AK29" s="1073">
        <v>918</v>
      </c>
      <c r="AL29" s="1064"/>
      <c r="AM29" s="1064"/>
      <c r="AN29" s="1064"/>
      <c r="AO29" s="1064"/>
      <c r="AP29" s="1064" t="s">
        <v>594</v>
      </c>
      <c r="AQ29" s="1064"/>
      <c r="AR29" s="1064"/>
      <c r="AS29" s="1064"/>
      <c r="AT29" s="1064"/>
      <c r="AU29" s="1064" t="s">
        <v>596</v>
      </c>
      <c r="AV29" s="1064"/>
      <c r="AW29" s="1064"/>
      <c r="AX29" s="1064"/>
      <c r="AY29" s="1064"/>
      <c r="AZ29" s="1135" t="s">
        <v>594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402</v>
      </c>
      <c r="C30" s="1131"/>
      <c r="D30" s="1131"/>
      <c r="E30" s="1131"/>
      <c r="F30" s="1131"/>
      <c r="G30" s="1131"/>
      <c r="H30" s="1131"/>
      <c r="I30" s="1131"/>
      <c r="J30" s="1131"/>
      <c r="K30" s="1131"/>
      <c r="L30" s="1131"/>
      <c r="M30" s="1131"/>
      <c r="N30" s="1131"/>
      <c r="O30" s="1131"/>
      <c r="P30" s="1132"/>
      <c r="Q30" s="1136">
        <v>658</v>
      </c>
      <c r="R30" s="1137"/>
      <c r="S30" s="1137"/>
      <c r="T30" s="1137"/>
      <c r="U30" s="1137"/>
      <c r="V30" s="1137">
        <v>657</v>
      </c>
      <c r="W30" s="1137"/>
      <c r="X30" s="1137"/>
      <c r="Y30" s="1137"/>
      <c r="Z30" s="1137"/>
      <c r="AA30" s="1137">
        <v>1</v>
      </c>
      <c r="AB30" s="1137"/>
      <c r="AC30" s="1137"/>
      <c r="AD30" s="1137"/>
      <c r="AE30" s="1138"/>
      <c r="AF30" s="1112">
        <v>1</v>
      </c>
      <c r="AG30" s="1113"/>
      <c r="AH30" s="1113"/>
      <c r="AI30" s="1113"/>
      <c r="AJ30" s="1114"/>
      <c r="AK30" s="1073">
        <v>226</v>
      </c>
      <c r="AL30" s="1064"/>
      <c r="AM30" s="1064"/>
      <c r="AN30" s="1064"/>
      <c r="AO30" s="1064"/>
      <c r="AP30" s="1064" t="s">
        <v>594</v>
      </c>
      <c r="AQ30" s="1064"/>
      <c r="AR30" s="1064"/>
      <c r="AS30" s="1064"/>
      <c r="AT30" s="1064"/>
      <c r="AU30" s="1064" t="s">
        <v>595</v>
      </c>
      <c r="AV30" s="1064"/>
      <c r="AW30" s="1064"/>
      <c r="AX30" s="1064"/>
      <c r="AY30" s="1064"/>
      <c r="AZ30" s="1135" t="s">
        <v>596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403</v>
      </c>
      <c r="C31" s="1131"/>
      <c r="D31" s="1131"/>
      <c r="E31" s="1131"/>
      <c r="F31" s="1131"/>
      <c r="G31" s="1131"/>
      <c r="H31" s="1131"/>
      <c r="I31" s="1131"/>
      <c r="J31" s="1131"/>
      <c r="K31" s="1131"/>
      <c r="L31" s="1131"/>
      <c r="M31" s="1131"/>
      <c r="N31" s="1131"/>
      <c r="O31" s="1131"/>
      <c r="P31" s="1132"/>
      <c r="Q31" s="1136">
        <v>21</v>
      </c>
      <c r="R31" s="1137"/>
      <c r="S31" s="1137"/>
      <c r="T31" s="1137"/>
      <c r="U31" s="1137"/>
      <c r="V31" s="1137">
        <v>10</v>
      </c>
      <c r="W31" s="1137"/>
      <c r="X31" s="1137"/>
      <c r="Y31" s="1137"/>
      <c r="Z31" s="1137"/>
      <c r="AA31" s="1137">
        <v>11</v>
      </c>
      <c r="AB31" s="1137"/>
      <c r="AC31" s="1137"/>
      <c r="AD31" s="1137"/>
      <c r="AE31" s="1138"/>
      <c r="AF31" s="1112">
        <v>11</v>
      </c>
      <c r="AG31" s="1113"/>
      <c r="AH31" s="1113"/>
      <c r="AI31" s="1113"/>
      <c r="AJ31" s="1114"/>
      <c r="AK31" s="1073" t="s">
        <v>594</v>
      </c>
      <c r="AL31" s="1064"/>
      <c r="AM31" s="1064"/>
      <c r="AN31" s="1064"/>
      <c r="AO31" s="1064"/>
      <c r="AP31" s="1064" t="s">
        <v>596</v>
      </c>
      <c r="AQ31" s="1064"/>
      <c r="AR31" s="1064"/>
      <c r="AS31" s="1064"/>
      <c r="AT31" s="1064"/>
      <c r="AU31" s="1064" t="s">
        <v>596</v>
      </c>
      <c r="AV31" s="1064"/>
      <c r="AW31" s="1064"/>
      <c r="AX31" s="1064"/>
      <c r="AY31" s="1064"/>
      <c r="AZ31" s="1135" t="s">
        <v>597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404</v>
      </c>
      <c r="C32" s="1131"/>
      <c r="D32" s="1131"/>
      <c r="E32" s="1131"/>
      <c r="F32" s="1131"/>
      <c r="G32" s="1131"/>
      <c r="H32" s="1131"/>
      <c r="I32" s="1131"/>
      <c r="J32" s="1131"/>
      <c r="K32" s="1131"/>
      <c r="L32" s="1131"/>
      <c r="M32" s="1131"/>
      <c r="N32" s="1131"/>
      <c r="O32" s="1131"/>
      <c r="P32" s="1132"/>
      <c r="Q32" s="1136">
        <v>760</v>
      </c>
      <c r="R32" s="1137"/>
      <c r="S32" s="1137"/>
      <c r="T32" s="1137"/>
      <c r="U32" s="1137"/>
      <c r="V32" s="1137">
        <v>694</v>
      </c>
      <c r="W32" s="1137"/>
      <c r="X32" s="1137"/>
      <c r="Y32" s="1137"/>
      <c r="Z32" s="1137"/>
      <c r="AA32" s="1137">
        <v>66</v>
      </c>
      <c r="AB32" s="1137"/>
      <c r="AC32" s="1137"/>
      <c r="AD32" s="1137"/>
      <c r="AE32" s="1138"/>
      <c r="AF32" s="1112">
        <v>1010</v>
      </c>
      <c r="AG32" s="1113"/>
      <c r="AH32" s="1113"/>
      <c r="AI32" s="1113"/>
      <c r="AJ32" s="1114"/>
      <c r="AK32" s="1073">
        <v>39</v>
      </c>
      <c r="AL32" s="1064"/>
      <c r="AM32" s="1064"/>
      <c r="AN32" s="1064"/>
      <c r="AO32" s="1064"/>
      <c r="AP32" s="1064">
        <v>3737</v>
      </c>
      <c r="AQ32" s="1064"/>
      <c r="AR32" s="1064"/>
      <c r="AS32" s="1064"/>
      <c r="AT32" s="1064"/>
      <c r="AU32" s="1064">
        <v>284</v>
      </c>
      <c r="AV32" s="1064"/>
      <c r="AW32" s="1064"/>
      <c r="AX32" s="1064"/>
      <c r="AY32" s="1064"/>
      <c r="AZ32" s="1135" t="s">
        <v>595</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406</v>
      </c>
      <c r="C33" s="1131"/>
      <c r="D33" s="1131"/>
      <c r="E33" s="1131"/>
      <c r="F33" s="1131"/>
      <c r="G33" s="1131"/>
      <c r="H33" s="1131"/>
      <c r="I33" s="1131"/>
      <c r="J33" s="1131"/>
      <c r="K33" s="1131"/>
      <c r="L33" s="1131"/>
      <c r="M33" s="1131"/>
      <c r="N33" s="1131"/>
      <c r="O33" s="1131"/>
      <c r="P33" s="1132"/>
      <c r="Q33" s="1136">
        <v>4967</v>
      </c>
      <c r="R33" s="1137"/>
      <c r="S33" s="1137"/>
      <c r="T33" s="1137"/>
      <c r="U33" s="1137"/>
      <c r="V33" s="1137">
        <v>4587</v>
      </c>
      <c r="W33" s="1137"/>
      <c r="X33" s="1137"/>
      <c r="Y33" s="1137"/>
      <c r="Z33" s="1137"/>
      <c r="AA33" s="1137">
        <v>380</v>
      </c>
      <c r="AB33" s="1137"/>
      <c r="AC33" s="1137"/>
      <c r="AD33" s="1137"/>
      <c r="AE33" s="1138"/>
      <c r="AF33" s="1112">
        <v>669</v>
      </c>
      <c r="AG33" s="1113"/>
      <c r="AH33" s="1113"/>
      <c r="AI33" s="1113"/>
      <c r="AJ33" s="1114"/>
      <c r="AK33" s="1073">
        <v>625</v>
      </c>
      <c r="AL33" s="1064"/>
      <c r="AM33" s="1064"/>
      <c r="AN33" s="1064"/>
      <c r="AO33" s="1064"/>
      <c r="AP33" s="1064">
        <v>1779</v>
      </c>
      <c r="AQ33" s="1064"/>
      <c r="AR33" s="1064"/>
      <c r="AS33" s="1064"/>
      <c r="AT33" s="1064"/>
      <c r="AU33" s="1064">
        <v>1078</v>
      </c>
      <c r="AV33" s="1064"/>
      <c r="AW33" s="1064"/>
      <c r="AX33" s="1064"/>
      <c r="AY33" s="1064"/>
      <c r="AZ33" s="1135" t="s">
        <v>594</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408</v>
      </c>
      <c r="C34" s="1131"/>
      <c r="D34" s="1131"/>
      <c r="E34" s="1131"/>
      <c r="F34" s="1131"/>
      <c r="G34" s="1131"/>
      <c r="H34" s="1131"/>
      <c r="I34" s="1131"/>
      <c r="J34" s="1131"/>
      <c r="K34" s="1131"/>
      <c r="L34" s="1131"/>
      <c r="M34" s="1131"/>
      <c r="N34" s="1131"/>
      <c r="O34" s="1131"/>
      <c r="P34" s="1132"/>
      <c r="Q34" s="1136">
        <v>17</v>
      </c>
      <c r="R34" s="1137"/>
      <c r="S34" s="1137"/>
      <c r="T34" s="1137"/>
      <c r="U34" s="1137"/>
      <c r="V34" s="1137">
        <v>17</v>
      </c>
      <c r="W34" s="1137"/>
      <c r="X34" s="1137"/>
      <c r="Y34" s="1137"/>
      <c r="Z34" s="1137"/>
      <c r="AA34" s="1137">
        <v>0</v>
      </c>
      <c r="AB34" s="1137"/>
      <c r="AC34" s="1137"/>
      <c r="AD34" s="1137"/>
      <c r="AE34" s="1138"/>
      <c r="AF34" s="1112" t="s">
        <v>409</v>
      </c>
      <c r="AG34" s="1113"/>
      <c r="AH34" s="1113"/>
      <c r="AI34" s="1113"/>
      <c r="AJ34" s="1114"/>
      <c r="AK34" s="1073">
        <v>5</v>
      </c>
      <c r="AL34" s="1064"/>
      <c r="AM34" s="1064"/>
      <c r="AN34" s="1064"/>
      <c r="AO34" s="1064"/>
      <c r="AP34" s="1064">
        <v>61</v>
      </c>
      <c r="AQ34" s="1064"/>
      <c r="AR34" s="1064"/>
      <c r="AS34" s="1064"/>
      <c r="AT34" s="1064"/>
      <c r="AU34" s="1064">
        <v>30</v>
      </c>
      <c r="AV34" s="1064"/>
      <c r="AW34" s="1064"/>
      <c r="AX34" s="1064"/>
      <c r="AY34" s="1064"/>
      <c r="AZ34" s="1135" t="s">
        <v>594</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411</v>
      </c>
      <c r="C35" s="1131"/>
      <c r="D35" s="1131"/>
      <c r="E35" s="1131"/>
      <c r="F35" s="1131"/>
      <c r="G35" s="1131"/>
      <c r="H35" s="1131"/>
      <c r="I35" s="1131"/>
      <c r="J35" s="1131"/>
      <c r="K35" s="1131"/>
      <c r="L35" s="1131"/>
      <c r="M35" s="1131"/>
      <c r="N35" s="1131"/>
      <c r="O35" s="1131"/>
      <c r="P35" s="1132"/>
      <c r="Q35" s="1136">
        <v>1256</v>
      </c>
      <c r="R35" s="1137"/>
      <c r="S35" s="1137"/>
      <c r="T35" s="1137"/>
      <c r="U35" s="1137"/>
      <c r="V35" s="1137">
        <v>1220</v>
      </c>
      <c r="W35" s="1137"/>
      <c r="X35" s="1137"/>
      <c r="Y35" s="1137"/>
      <c r="Z35" s="1137"/>
      <c r="AA35" s="1137">
        <v>36</v>
      </c>
      <c r="AB35" s="1137"/>
      <c r="AC35" s="1137"/>
      <c r="AD35" s="1137"/>
      <c r="AE35" s="1138"/>
      <c r="AF35" s="1112">
        <v>36</v>
      </c>
      <c r="AG35" s="1113"/>
      <c r="AH35" s="1113"/>
      <c r="AI35" s="1113"/>
      <c r="AJ35" s="1114"/>
      <c r="AK35" s="1073">
        <v>498</v>
      </c>
      <c r="AL35" s="1064"/>
      <c r="AM35" s="1064"/>
      <c r="AN35" s="1064"/>
      <c r="AO35" s="1064"/>
      <c r="AP35" s="1064">
        <v>6661</v>
      </c>
      <c r="AQ35" s="1064"/>
      <c r="AR35" s="1064"/>
      <c r="AS35" s="1064"/>
      <c r="AT35" s="1064"/>
      <c r="AU35" s="1064">
        <v>4989</v>
      </c>
      <c r="AV35" s="1064"/>
      <c r="AW35" s="1064"/>
      <c r="AX35" s="1064"/>
      <c r="AY35" s="1064"/>
      <c r="AZ35" s="1135" t="s">
        <v>594</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413</v>
      </c>
      <c r="C36" s="1131"/>
      <c r="D36" s="1131"/>
      <c r="E36" s="1131"/>
      <c r="F36" s="1131"/>
      <c r="G36" s="1131"/>
      <c r="H36" s="1131"/>
      <c r="I36" s="1131"/>
      <c r="J36" s="1131"/>
      <c r="K36" s="1131"/>
      <c r="L36" s="1131"/>
      <c r="M36" s="1131"/>
      <c r="N36" s="1131"/>
      <c r="O36" s="1131"/>
      <c r="P36" s="1132"/>
      <c r="Q36" s="1136">
        <v>515</v>
      </c>
      <c r="R36" s="1137"/>
      <c r="S36" s="1137"/>
      <c r="T36" s="1137"/>
      <c r="U36" s="1137"/>
      <c r="V36" s="1137">
        <v>495</v>
      </c>
      <c r="W36" s="1137"/>
      <c r="X36" s="1137"/>
      <c r="Y36" s="1137"/>
      <c r="Z36" s="1137"/>
      <c r="AA36" s="1137">
        <v>20</v>
      </c>
      <c r="AB36" s="1137"/>
      <c r="AC36" s="1137"/>
      <c r="AD36" s="1137"/>
      <c r="AE36" s="1138"/>
      <c r="AF36" s="1112">
        <v>20</v>
      </c>
      <c r="AG36" s="1113"/>
      <c r="AH36" s="1113"/>
      <c r="AI36" s="1113"/>
      <c r="AJ36" s="1114"/>
      <c r="AK36" s="1073">
        <v>264</v>
      </c>
      <c r="AL36" s="1064"/>
      <c r="AM36" s="1064"/>
      <c r="AN36" s="1064"/>
      <c r="AO36" s="1064"/>
      <c r="AP36" s="1064">
        <v>4231</v>
      </c>
      <c r="AQ36" s="1064"/>
      <c r="AR36" s="1064"/>
      <c r="AS36" s="1064"/>
      <c r="AT36" s="1064"/>
      <c r="AU36" s="1064">
        <v>3897</v>
      </c>
      <c r="AV36" s="1064"/>
      <c r="AW36" s="1064"/>
      <c r="AX36" s="1064"/>
      <c r="AY36" s="1064"/>
      <c r="AZ36" s="1135" t="s">
        <v>594</v>
      </c>
      <c r="BA36" s="1135"/>
      <c r="BB36" s="1135"/>
      <c r="BC36" s="1135"/>
      <c r="BD36" s="1135"/>
      <c r="BE36" s="1125" t="s">
        <v>414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415</v>
      </c>
      <c r="C37" s="1131"/>
      <c r="D37" s="1131"/>
      <c r="E37" s="1131"/>
      <c r="F37" s="1131"/>
      <c r="G37" s="1131"/>
      <c r="H37" s="1131"/>
      <c r="I37" s="1131"/>
      <c r="J37" s="1131"/>
      <c r="K37" s="1131"/>
      <c r="L37" s="1131"/>
      <c r="M37" s="1131"/>
      <c r="N37" s="1131"/>
      <c r="O37" s="1131"/>
      <c r="P37" s="1132"/>
      <c r="Q37" s="1136">
        <v>266</v>
      </c>
      <c r="R37" s="1137"/>
      <c r="S37" s="1137"/>
      <c r="T37" s="1137"/>
      <c r="U37" s="1137"/>
      <c r="V37" s="1137">
        <v>259</v>
      </c>
      <c r="W37" s="1137"/>
      <c r="X37" s="1137"/>
      <c r="Y37" s="1137"/>
      <c r="Z37" s="1137"/>
      <c r="AA37" s="1137">
        <v>7</v>
      </c>
      <c r="AB37" s="1137"/>
      <c r="AC37" s="1137"/>
      <c r="AD37" s="1137"/>
      <c r="AE37" s="1138"/>
      <c r="AF37" s="1112">
        <v>7</v>
      </c>
      <c r="AG37" s="1113"/>
      <c r="AH37" s="1113"/>
      <c r="AI37" s="1113"/>
      <c r="AJ37" s="1114"/>
      <c r="AK37" s="1073">
        <v>128</v>
      </c>
      <c r="AL37" s="1064"/>
      <c r="AM37" s="1064"/>
      <c r="AN37" s="1064"/>
      <c r="AO37" s="1064"/>
      <c r="AP37" s="1064">
        <v>1375</v>
      </c>
      <c r="AQ37" s="1064"/>
      <c r="AR37" s="1064"/>
      <c r="AS37" s="1064"/>
      <c r="AT37" s="1064"/>
      <c r="AU37" s="1064">
        <v>1364</v>
      </c>
      <c r="AV37" s="1064"/>
      <c r="AW37" s="1064"/>
      <c r="AX37" s="1064"/>
      <c r="AY37" s="1064"/>
      <c r="AZ37" s="1135" t="s">
        <v>594</v>
      </c>
      <c r="BA37" s="1135"/>
      <c r="BB37" s="1135"/>
      <c r="BC37" s="1135"/>
      <c r="BD37" s="1135"/>
      <c r="BE37" s="1125" t="s">
        <v>416</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387</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1934</v>
      </c>
      <c r="AG63" s="1052"/>
      <c r="AH63" s="1052"/>
      <c r="AI63" s="1052"/>
      <c r="AJ63" s="1123"/>
      <c r="AK63" s="1124"/>
      <c r="AL63" s="1056"/>
      <c r="AM63" s="1056"/>
      <c r="AN63" s="1056"/>
      <c r="AO63" s="1056"/>
      <c r="AP63" s="1052">
        <f>SUM(AP32:AT37)</f>
        <v>17844</v>
      </c>
      <c r="AQ63" s="1052"/>
      <c r="AR63" s="1052"/>
      <c r="AS63" s="1052"/>
      <c r="AT63" s="1052"/>
      <c r="AU63" s="1052">
        <f>SUM(AU32:AY37)</f>
        <v>11642</v>
      </c>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598</v>
      </c>
      <c r="C68" s="1079"/>
      <c r="D68" s="1079"/>
      <c r="E68" s="1079"/>
      <c r="F68" s="1079"/>
      <c r="G68" s="1079"/>
      <c r="H68" s="1079"/>
      <c r="I68" s="1079"/>
      <c r="J68" s="1079"/>
      <c r="K68" s="1079"/>
      <c r="L68" s="1079"/>
      <c r="M68" s="1079"/>
      <c r="N68" s="1079"/>
      <c r="O68" s="1079"/>
      <c r="P68" s="1080"/>
      <c r="Q68" s="1081">
        <v>5378</v>
      </c>
      <c r="R68" s="1075"/>
      <c r="S68" s="1075"/>
      <c r="T68" s="1075"/>
      <c r="U68" s="1075"/>
      <c r="V68" s="1075">
        <v>3890</v>
      </c>
      <c r="W68" s="1075"/>
      <c r="X68" s="1075"/>
      <c r="Y68" s="1075"/>
      <c r="Z68" s="1075"/>
      <c r="AA68" s="1075">
        <v>1488</v>
      </c>
      <c r="AB68" s="1075"/>
      <c r="AC68" s="1075"/>
      <c r="AD68" s="1075"/>
      <c r="AE68" s="1075"/>
      <c r="AF68" s="1075">
        <v>245</v>
      </c>
      <c r="AG68" s="1075"/>
      <c r="AH68" s="1075"/>
      <c r="AI68" s="1075"/>
      <c r="AJ68" s="1075"/>
      <c r="AK68" s="1075">
        <v>0</v>
      </c>
      <c r="AL68" s="1075"/>
      <c r="AM68" s="1075"/>
      <c r="AN68" s="1075"/>
      <c r="AO68" s="1075"/>
      <c r="AP68" s="1075">
        <v>194</v>
      </c>
      <c r="AQ68" s="1075"/>
      <c r="AR68" s="1075"/>
      <c r="AS68" s="1075"/>
      <c r="AT68" s="1075"/>
      <c r="AU68" s="1075">
        <v>164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599</v>
      </c>
      <c r="C69" s="1068"/>
      <c r="D69" s="1068"/>
      <c r="E69" s="1068"/>
      <c r="F69" s="1068"/>
      <c r="G69" s="1068"/>
      <c r="H69" s="1068"/>
      <c r="I69" s="1068"/>
      <c r="J69" s="1068"/>
      <c r="K69" s="1068"/>
      <c r="L69" s="1068"/>
      <c r="M69" s="1068"/>
      <c r="N69" s="1068"/>
      <c r="O69" s="1068"/>
      <c r="P69" s="1069"/>
      <c r="Q69" s="1070">
        <v>13074</v>
      </c>
      <c r="R69" s="1064"/>
      <c r="S69" s="1064"/>
      <c r="T69" s="1064"/>
      <c r="U69" s="1064"/>
      <c r="V69" s="1064">
        <v>12698</v>
      </c>
      <c r="W69" s="1064"/>
      <c r="X69" s="1064"/>
      <c r="Y69" s="1064"/>
      <c r="Z69" s="1064"/>
      <c r="AA69" s="1064">
        <v>376</v>
      </c>
      <c r="AB69" s="1064"/>
      <c r="AC69" s="1064"/>
      <c r="AD69" s="1064"/>
      <c r="AE69" s="1064"/>
      <c r="AF69" s="1064">
        <v>376</v>
      </c>
      <c r="AG69" s="1064"/>
      <c r="AH69" s="1064"/>
      <c r="AI69" s="1064"/>
      <c r="AJ69" s="1064"/>
      <c r="AK69" s="1064">
        <v>251</v>
      </c>
      <c r="AL69" s="1064"/>
      <c r="AM69" s="1064"/>
      <c r="AN69" s="1064"/>
      <c r="AO69" s="1064"/>
      <c r="AP69" s="1064">
        <v>0</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600</v>
      </c>
      <c r="C70" s="1068"/>
      <c r="D70" s="1068"/>
      <c r="E70" s="1068"/>
      <c r="F70" s="1068"/>
      <c r="G70" s="1068"/>
      <c r="H70" s="1068"/>
      <c r="I70" s="1068"/>
      <c r="J70" s="1068"/>
      <c r="K70" s="1068"/>
      <c r="L70" s="1068"/>
      <c r="M70" s="1068"/>
      <c r="N70" s="1068"/>
      <c r="O70" s="1068"/>
      <c r="P70" s="1069"/>
      <c r="Q70" s="1070">
        <v>1069</v>
      </c>
      <c r="R70" s="1064"/>
      <c r="S70" s="1064"/>
      <c r="T70" s="1064"/>
      <c r="U70" s="1064"/>
      <c r="V70" s="1064">
        <v>1064</v>
      </c>
      <c r="W70" s="1064"/>
      <c r="X70" s="1064"/>
      <c r="Y70" s="1064"/>
      <c r="Z70" s="1064"/>
      <c r="AA70" s="1064">
        <v>5</v>
      </c>
      <c r="AB70" s="1064"/>
      <c r="AC70" s="1064"/>
      <c r="AD70" s="1064"/>
      <c r="AE70" s="1064"/>
      <c r="AF70" s="1064">
        <v>5</v>
      </c>
      <c r="AG70" s="1064"/>
      <c r="AH70" s="1064"/>
      <c r="AI70" s="1064"/>
      <c r="AJ70" s="1064"/>
      <c r="AK70" s="1064">
        <v>0</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601</v>
      </c>
      <c r="C71" s="1068"/>
      <c r="D71" s="1068"/>
      <c r="E71" s="1068"/>
      <c r="F71" s="1068"/>
      <c r="G71" s="1068"/>
      <c r="H71" s="1068"/>
      <c r="I71" s="1068"/>
      <c r="J71" s="1068"/>
      <c r="K71" s="1068"/>
      <c r="L71" s="1068"/>
      <c r="M71" s="1068"/>
      <c r="N71" s="1068"/>
      <c r="O71" s="1068"/>
      <c r="P71" s="1069"/>
      <c r="Q71" s="1070">
        <v>287396</v>
      </c>
      <c r="R71" s="1064"/>
      <c r="S71" s="1064"/>
      <c r="T71" s="1064"/>
      <c r="U71" s="1064"/>
      <c r="V71" s="1064">
        <v>279979</v>
      </c>
      <c r="W71" s="1064"/>
      <c r="X71" s="1064"/>
      <c r="Y71" s="1064"/>
      <c r="Z71" s="1064"/>
      <c r="AA71" s="1064">
        <v>7417</v>
      </c>
      <c r="AB71" s="1064"/>
      <c r="AC71" s="1064"/>
      <c r="AD71" s="1064"/>
      <c r="AE71" s="1064"/>
      <c r="AF71" s="1064">
        <v>7417</v>
      </c>
      <c r="AG71" s="1064"/>
      <c r="AH71" s="1064"/>
      <c r="AI71" s="1064"/>
      <c r="AJ71" s="1064"/>
      <c r="AK71" s="1064">
        <v>982</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387</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SUM(AF68:AJ71)</f>
        <v>8043</v>
      </c>
      <c r="AG88" s="1052"/>
      <c r="AH88" s="1052"/>
      <c r="AI88" s="1052"/>
      <c r="AJ88" s="1052"/>
      <c r="AK88" s="1056"/>
      <c r="AL88" s="1056"/>
      <c r="AM88" s="1056"/>
      <c r="AN88" s="1056"/>
      <c r="AO88" s="1056"/>
      <c r="AP88" s="1052">
        <v>194</v>
      </c>
      <c r="AQ88" s="1052"/>
      <c r="AR88" s="1052"/>
      <c r="AS88" s="1052"/>
      <c r="AT88" s="1052"/>
      <c r="AU88" s="1052">
        <v>164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305</v>
      </c>
      <c r="AG109" s="987"/>
      <c r="AH109" s="987"/>
      <c r="AI109" s="987"/>
      <c r="AJ109" s="988"/>
      <c r="AK109" s="989" t="s">
        <v>304</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305</v>
      </c>
      <c r="BW109" s="987"/>
      <c r="BX109" s="987"/>
      <c r="BY109" s="987"/>
      <c r="BZ109" s="988"/>
      <c r="CA109" s="989" t="s">
        <v>304</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305</v>
      </c>
      <c r="DM109" s="987"/>
      <c r="DN109" s="987"/>
      <c r="DO109" s="987"/>
      <c r="DP109" s="988"/>
      <c r="DQ109" s="989" t="s">
        <v>304</v>
      </c>
      <c r="DR109" s="987"/>
      <c r="DS109" s="987"/>
      <c r="DT109" s="987"/>
      <c r="DU109" s="988"/>
      <c r="DV109" s="989" t="s">
        <v>438</v>
      </c>
      <c r="DW109" s="987"/>
      <c r="DX109" s="987"/>
      <c r="DY109" s="987"/>
      <c r="DZ109" s="1018"/>
    </row>
    <row r="110" spans="1:131" s="247" customFormat="1" ht="26.25" customHeight="1">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2786832</v>
      </c>
      <c r="AB110" s="980"/>
      <c r="AC110" s="980"/>
      <c r="AD110" s="980"/>
      <c r="AE110" s="981"/>
      <c r="AF110" s="982">
        <v>2721977</v>
      </c>
      <c r="AG110" s="980"/>
      <c r="AH110" s="980"/>
      <c r="AI110" s="980"/>
      <c r="AJ110" s="981"/>
      <c r="AK110" s="982">
        <v>2576461</v>
      </c>
      <c r="AL110" s="980"/>
      <c r="AM110" s="980"/>
      <c r="AN110" s="980"/>
      <c r="AO110" s="981"/>
      <c r="AP110" s="983">
        <v>19.5</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24527154</v>
      </c>
      <c r="BR110" s="927"/>
      <c r="BS110" s="927"/>
      <c r="BT110" s="927"/>
      <c r="BU110" s="927"/>
      <c r="BV110" s="927">
        <v>23889573</v>
      </c>
      <c r="BW110" s="927"/>
      <c r="BX110" s="927"/>
      <c r="BY110" s="927"/>
      <c r="BZ110" s="927"/>
      <c r="CA110" s="927">
        <v>24118476</v>
      </c>
      <c r="CB110" s="927"/>
      <c r="CC110" s="927"/>
      <c r="CD110" s="927"/>
      <c r="CE110" s="927"/>
      <c r="CF110" s="951">
        <v>182.3</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444</v>
      </c>
      <c r="DM110" s="927"/>
      <c r="DN110" s="927"/>
      <c r="DO110" s="927"/>
      <c r="DP110" s="927"/>
      <c r="DQ110" s="927" t="s">
        <v>389</v>
      </c>
      <c r="DR110" s="927"/>
      <c r="DS110" s="927"/>
      <c r="DT110" s="927"/>
      <c r="DU110" s="927"/>
      <c r="DV110" s="928" t="s">
        <v>444</v>
      </c>
      <c r="DW110" s="928"/>
      <c r="DX110" s="928"/>
      <c r="DY110" s="928"/>
      <c r="DZ110" s="929"/>
    </row>
    <row r="111" spans="1:131" s="247" customFormat="1" ht="26.25" customHeight="1">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389</v>
      </c>
      <c r="AG111" s="1008"/>
      <c r="AH111" s="1008"/>
      <c r="AI111" s="1008"/>
      <c r="AJ111" s="1009"/>
      <c r="AK111" s="1010" t="s">
        <v>447</v>
      </c>
      <c r="AL111" s="1008"/>
      <c r="AM111" s="1008"/>
      <c r="AN111" s="1008"/>
      <c r="AO111" s="1009"/>
      <c r="AP111" s="1011" t="s">
        <v>389</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t="s">
        <v>449</v>
      </c>
      <c r="BR111" s="899"/>
      <c r="BS111" s="899"/>
      <c r="BT111" s="899"/>
      <c r="BU111" s="899"/>
      <c r="BV111" s="899" t="s">
        <v>389</v>
      </c>
      <c r="BW111" s="899"/>
      <c r="BX111" s="899"/>
      <c r="BY111" s="899"/>
      <c r="BZ111" s="899"/>
      <c r="CA111" s="899" t="s">
        <v>450</v>
      </c>
      <c r="CB111" s="899"/>
      <c r="CC111" s="899"/>
      <c r="CD111" s="899"/>
      <c r="CE111" s="899"/>
      <c r="CF111" s="960" t="s">
        <v>451</v>
      </c>
      <c r="CG111" s="961"/>
      <c r="CH111" s="961"/>
      <c r="CI111" s="961"/>
      <c r="CJ111" s="961"/>
      <c r="CK111" s="1016"/>
      <c r="CL111" s="903"/>
      <c r="CM111" s="906" t="s">
        <v>452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453</v>
      </c>
      <c r="DH111" s="899"/>
      <c r="DI111" s="899"/>
      <c r="DJ111" s="899"/>
      <c r="DK111" s="899"/>
      <c r="DL111" s="899" t="s">
        <v>454</v>
      </c>
      <c r="DM111" s="899"/>
      <c r="DN111" s="899"/>
      <c r="DO111" s="899"/>
      <c r="DP111" s="899"/>
      <c r="DQ111" s="899" t="s">
        <v>450</v>
      </c>
      <c r="DR111" s="899"/>
      <c r="DS111" s="899"/>
      <c r="DT111" s="899"/>
      <c r="DU111" s="899"/>
      <c r="DV111" s="876" t="s">
        <v>455</v>
      </c>
      <c r="DW111" s="876"/>
      <c r="DX111" s="876"/>
      <c r="DY111" s="876"/>
      <c r="DZ111" s="877"/>
    </row>
    <row r="112" spans="1:131" s="247" customFormat="1" ht="26.25" customHeight="1">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458</v>
      </c>
      <c r="AB112" s="862"/>
      <c r="AC112" s="862"/>
      <c r="AD112" s="862"/>
      <c r="AE112" s="863"/>
      <c r="AF112" s="864" t="s">
        <v>455</v>
      </c>
      <c r="AG112" s="862"/>
      <c r="AH112" s="862"/>
      <c r="AI112" s="862"/>
      <c r="AJ112" s="863"/>
      <c r="AK112" s="864" t="s">
        <v>450</v>
      </c>
      <c r="AL112" s="862"/>
      <c r="AM112" s="862"/>
      <c r="AN112" s="862"/>
      <c r="AO112" s="863"/>
      <c r="AP112" s="909" t="s">
        <v>389</v>
      </c>
      <c r="AQ112" s="910"/>
      <c r="AR112" s="910"/>
      <c r="AS112" s="910"/>
      <c r="AT112" s="911"/>
      <c r="AU112" s="1021"/>
      <c r="AV112" s="1022"/>
      <c r="AW112" s="1022"/>
      <c r="AX112" s="1022"/>
      <c r="AY112" s="1022"/>
      <c r="AZ112" s="897" t="s">
        <v>459</v>
      </c>
      <c r="BA112" s="832"/>
      <c r="BB112" s="832"/>
      <c r="BC112" s="832"/>
      <c r="BD112" s="832"/>
      <c r="BE112" s="832"/>
      <c r="BF112" s="832"/>
      <c r="BG112" s="832"/>
      <c r="BH112" s="832"/>
      <c r="BI112" s="832"/>
      <c r="BJ112" s="832"/>
      <c r="BK112" s="832"/>
      <c r="BL112" s="832"/>
      <c r="BM112" s="832"/>
      <c r="BN112" s="832"/>
      <c r="BO112" s="832"/>
      <c r="BP112" s="833"/>
      <c r="BQ112" s="898">
        <v>13130125</v>
      </c>
      <c r="BR112" s="899"/>
      <c r="BS112" s="899"/>
      <c r="BT112" s="899"/>
      <c r="BU112" s="899"/>
      <c r="BV112" s="899">
        <v>12429842</v>
      </c>
      <c r="BW112" s="899"/>
      <c r="BX112" s="899"/>
      <c r="BY112" s="899"/>
      <c r="BZ112" s="899"/>
      <c r="CA112" s="899">
        <v>11641671</v>
      </c>
      <c r="CB112" s="899"/>
      <c r="CC112" s="899"/>
      <c r="CD112" s="899"/>
      <c r="CE112" s="899"/>
      <c r="CF112" s="960">
        <v>88</v>
      </c>
      <c r="CG112" s="961"/>
      <c r="CH112" s="961"/>
      <c r="CI112" s="961"/>
      <c r="CJ112" s="961"/>
      <c r="CK112" s="1016"/>
      <c r="CL112" s="903"/>
      <c r="CM112" s="906" t="s">
        <v>460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450</v>
      </c>
      <c r="DH112" s="899"/>
      <c r="DI112" s="899"/>
      <c r="DJ112" s="899"/>
      <c r="DK112" s="899"/>
      <c r="DL112" s="899" t="s">
        <v>389</v>
      </c>
      <c r="DM112" s="899"/>
      <c r="DN112" s="899"/>
      <c r="DO112" s="899"/>
      <c r="DP112" s="899"/>
      <c r="DQ112" s="899" t="s">
        <v>455</v>
      </c>
      <c r="DR112" s="899"/>
      <c r="DS112" s="899"/>
      <c r="DT112" s="899"/>
      <c r="DU112" s="899"/>
      <c r="DV112" s="876" t="s">
        <v>461</v>
      </c>
      <c r="DW112" s="876"/>
      <c r="DX112" s="876"/>
      <c r="DY112" s="876"/>
      <c r="DZ112" s="877"/>
    </row>
    <row r="113" spans="1:130" s="247" customFormat="1" ht="26.25" customHeight="1">
      <c r="A113" s="1003"/>
      <c r="B113" s="1004"/>
      <c r="C113" s="832" t="s">
        <v>462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1071267</v>
      </c>
      <c r="AB113" s="1008"/>
      <c r="AC113" s="1008"/>
      <c r="AD113" s="1008"/>
      <c r="AE113" s="1009"/>
      <c r="AF113" s="1010">
        <v>995826</v>
      </c>
      <c r="AG113" s="1008"/>
      <c r="AH113" s="1008"/>
      <c r="AI113" s="1008"/>
      <c r="AJ113" s="1009"/>
      <c r="AK113" s="1010">
        <v>1056345</v>
      </c>
      <c r="AL113" s="1008"/>
      <c r="AM113" s="1008"/>
      <c r="AN113" s="1008"/>
      <c r="AO113" s="1009"/>
      <c r="AP113" s="1011">
        <v>8</v>
      </c>
      <c r="AQ113" s="1012"/>
      <c r="AR113" s="1012"/>
      <c r="AS113" s="1012"/>
      <c r="AT113" s="1013"/>
      <c r="AU113" s="1021"/>
      <c r="AV113" s="1022"/>
      <c r="AW113" s="1022"/>
      <c r="AX113" s="1022"/>
      <c r="AY113" s="1022"/>
      <c r="AZ113" s="897" t="s">
        <v>463</v>
      </c>
      <c r="BA113" s="832"/>
      <c r="BB113" s="832"/>
      <c r="BC113" s="832"/>
      <c r="BD113" s="832"/>
      <c r="BE113" s="832"/>
      <c r="BF113" s="832"/>
      <c r="BG113" s="832"/>
      <c r="BH113" s="832"/>
      <c r="BI113" s="832"/>
      <c r="BJ113" s="832"/>
      <c r="BK113" s="832"/>
      <c r="BL113" s="832"/>
      <c r="BM113" s="832"/>
      <c r="BN113" s="832"/>
      <c r="BO113" s="832"/>
      <c r="BP113" s="833"/>
      <c r="BQ113" s="898">
        <v>302485</v>
      </c>
      <c r="BR113" s="899"/>
      <c r="BS113" s="899"/>
      <c r="BT113" s="899"/>
      <c r="BU113" s="899"/>
      <c r="BV113" s="899">
        <v>233129</v>
      </c>
      <c r="BW113" s="899"/>
      <c r="BX113" s="899"/>
      <c r="BY113" s="899"/>
      <c r="BZ113" s="899"/>
      <c r="CA113" s="899">
        <v>163884</v>
      </c>
      <c r="CB113" s="899"/>
      <c r="CC113" s="899"/>
      <c r="CD113" s="899"/>
      <c r="CE113" s="899"/>
      <c r="CF113" s="960">
        <v>1.2</v>
      </c>
      <c r="CG113" s="961"/>
      <c r="CH113" s="961"/>
      <c r="CI113" s="961"/>
      <c r="CJ113" s="961"/>
      <c r="CK113" s="1016"/>
      <c r="CL113" s="903"/>
      <c r="CM113" s="906" t="s">
        <v>464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451</v>
      </c>
      <c r="DH113" s="862"/>
      <c r="DI113" s="862"/>
      <c r="DJ113" s="862"/>
      <c r="DK113" s="863"/>
      <c r="DL113" s="864" t="s">
        <v>447</v>
      </c>
      <c r="DM113" s="862"/>
      <c r="DN113" s="862"/>
      <c r="DO113" s="862"/>
      <c r="DP113" s="863"/>
      <c r="DQ113" s="864" t="s">
        <v>447</v>
      </c>
      <c r="DR113" s="862"/>
      <c r="DS113" s="862"/>
      <c r="DT113" s="862"/>
      <c r="DU113" s="863"/>
      <c r="DV113" s="909" t="s">
        <v>465</v>
      </c>
      <c r="DW113" s="910"/>
      <c r="DX113" s="910"/>
      <c r="DY113" s="910"/>
      <c r="DZ113" s="911"/>
    </row>
    <row r="114" spans="1:130" s="247" customFormat="1" ht="26.25" customHeight="1">
      <c r="A114" s="1003"/>
      <c r="B114" s="1004"/>
      <c r="C114" s="832" t="s">
        <v>466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40442</v>
      </c>
      <c r="AB114" s="862"/>
      <c r="AC114" s="862"/>
      <c r="AD114" s="862"/>
      <c r="AE114" s="863"/>
      <c r="AF114" s="864">
        <v>39166</v>
      </c>
      <c r="AG114" s="862"/>
      <c r="AH114" s="862"/>
      <c r="AI114" s="862"/>
      <c r="AJ114" s="863"/>
      <c r="AK114" s="864">
        <v>47460</v>
      </c>
      <c r="AL114" s="862"/>
      <c r="AM114" s="862"/>
      <c r="AN114" s="862"/>
      <c r="AO114" s="863"/>
      <c r="AP114" s="909">
        <v>0.4</v>
      </c>
      <c r="AQ114" s="910"/>
      <c r="AR114" s="910"/>
      <c r="AS114" s="910"/>
      <c r="AT114" s="911"/>
      <c r="AU114" s="1021"/>
      <c r="AV114" s="1022"/>
      <c r="AW114" s="1022"/>
      <c r="AX114" s="1022"/>
      <c r="AY114" s="1022"/>
      <c r="AZ114" s="897" t="s">
        <v>467</v>
      </c>
      <c r="BA114" s="832"/>
      <c r="BB114" s="832"/>
      <c r="BC114" s="832"/>
      <c r="BD114" s="832"/>
      <c r="BE114" s="832"/>
      <c r="BF114" s="832"/>
      <c r="BG114" s="832"/>
      <c r="BH114" s="832"/>
      <c r="BI114" s="832"/>
      <c r="BJ114" s="832"/>
      <c r="BK114" s="832"/>
      <c r="BL114" s="832"/>
      <c r="BM114" s="832"/>
      <c r="BN114" s="832"/>
      <c r="BO114" s="832"/>
      <c r="BP114" s="833"/>
      <c r="BQ114" s="898">
        <v>5258516</v>
      </c>
      <c r="BR114" s="899"/>
      <c r="BS114" s="899"/>
      <c r="BT114" s="899"/>
      <c r="BU114" s="899"/>
      <c r="BV114" s="899">
        <v>5042912</v>
      </c>
      <c r="BW114" s="899"/>
      <c r="BX114" s="899"/>
      <c r="BY114" s="899"/>
      <c r="BZ114" s="899"/>
      <c r="CA114" s="899">
        <v>5059904</v>
      </c>
      <c r="CB114" s="899"/>
      <c r="CC114" s="899"/>
      <c r="CD114" s="899"/>
      <c r="CE114" s="899"/>
      <c r="CF114" s="960">
        <v>38.200000000000003</v>
      </c>
      <c r="CG114" s="961"/>
      <c r="CH114" s="961"/>
      <c r="CI114" s="961"/>
      <c r="CJ114" s="961"/>
      <c r="CK114" s="1016"/>
      <c r="CL114" s="903"/>
      <c r="CM114" s="906" t="s">
        <v>468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389</v>
      </c>
      <c r="DH114" s="862"/>
      <c r="DI114" s="862"/>
      <c r="DJ114" s="862"/>
      <c r="DK114" s="863"/>
      <c r="DL114" s="864" t="s">
        <v>409</v>
      </c>
      <c r="DM114" s="862"/>
      <c r="DN114" s="862"/>
      <c r="DO114" s="862"/>
      <c r="DP114" s="863"/>
      <c r="DQ114" s="864" t="s">
        <v>451</v>
      </c>
      <c r="DR114" s="862"/>
      <c r="DS114" s="862"/>
      <c r="DT114" s="862"/>
      <c r="DU114" s="863"/>
      <c r="DV114" s="909" t="s">
        <v>389</v>
      </c>
      <c r="DW114" s="910"/>
      <c r="DX114" s="910"/>
      <c r="DY114" s="910"/>
      <c r="DZ114" s="911"/>
    </row>
    <row r="115" spans="1:130" s="247" customFormat="1" ht="26.25" customHeight="1">
      <c r="A115" s="1003"/>
      <c r="B115" s="1004"/>
      <c r="C115" s="832" t="s">
        <v>469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50929</v>
      </c>
      <c r="AB115" s="1008"/>
      <c r="AC115" s="1008"/>
      <c r="AD115" s="1008"/>
      <c r="AE115" s="1009"/>
      <c r="AF115" s="1010">
        <v>48653</v>
      </c>
      <c r="AG115" s="1008"/>
      <c r="AH115" s="1008"/>
      <c r="AI115" s="1008"/>
      <c r="AJ115" s="1009"/>
      <c r="AK115" s="1010">
        <v>45358</v>
      </c>
      <c r="AL115" s="1008"/>
      <c r="AM115" s="1008"/>
      <c r="AN115" s="1008"/>
      <c r="AO115" s="1009"/>
      <c r="AP115" s="1011">
        <v>0.3</v>
      </c>
      <c r="AQ115" s="1012"/>
      <c r="AR115" s="1012"/>
      <c r="AS115" s="1012"/>
      <c r="AT115" s="1013"/>
      <c r="AU115" s="1021"/>
      <c r="AV115" s="1022"/>
      <c r="AW115" s="1022"/>
      <c r="AX115" s="1022"/>
      <c r="AY115" s="1022"/>
      <c r="AZ115" s="897" t="s">
        <v>470</v>
      </c>
      <c r="BA115" s="832"/>
      <c r="BB115" s="832"/>
      <c r="BC115" s="832"/>
      <c r="BD115" s="832"/>
      <c r="BE115" s="832"/>
      <c r="BF115" s="832"/>
      <c r="BG115" s="832"/>
      <c r="BH115" s="832"/>
      <c r="BI115" s="832"/>
      <c r="BJ115" s="832"/>
      <c r="BK115" s="832"/>
      <c r="BL115" s="832"/>
      <c r="BM115" s="832"/>
      <c r="BN115" s="832"/>
      <c r="BO115" s="832"/>
      <c r="BP115" s="833"/>
      <c r="BQ115" s="898" t="s">
        <v>446</v>
      </c>
      <c r="BR115" s="899"/>
      <c r="BS115" s="899"/>
      <c r="BT115" s="899"/>
      <c r="BU115" s="899"/>
      <c r="BV115" s="899" t="s">
        <v>389</v>
      </c>
      <c r="BW115" s="899"/>
      <c r="BX115" s="899"/>
      <c r="BY115" s="899"/>
      <c r="BZ115" s="899"/>
      <c r="CA115" s="899" t="s">
        <v>389</v>
      </c>
      <c r="CB115" s="899"/>
      <c r="CC115" s="899"/>
      <c r="CD115" s="899"/>
      <c r="CE115" s="899"/>
      <c r="CF115" s="960" t="s">
        <v>461</v>
      </c>
      <c r="CG115" s="961"/>
      <c r="CH115" s="961"/>
      <c r="CI115" s="961"/>
      <c r="CJ115" s="961"/>
      <c r="CK115" s="1016"/>
      <c r="CL115" s="903"/>
      <c r="CM115" s="897" t="s">
        <v>471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409</v>
      </c>
      <c r="DH115" s="862"/>
      <c r="DI115" s="862"/>
      <c r="DJ115" s="862"/>
      <c r="DK115" s="863"/>
      <c r="DL115" s="864" t="s">
        <v>455</v>
      </c>
      <c r="DM115" s="862"/>
      <c r="DN115" s="862"/>
      <c r="DO115" s="862"/>
      <c r="DP115" s="863"/>
      <c r="DQ115" s="864" t="s">
        <v>389</v>
      </c>
      <c r="DR115" s="862"/>
      <c r="DS115" s="862"/>
      <c r="DT115" s="862"/>
      <c r="DU115" s="863"/>
      <c r="DV115" s="909" t="s">
        <v>454</v>
      </c>
      <c r="DW115" s="910"/>
      <c r="DX115" s="910"/>
      <c r="DY115" s="910"/>
      <c r="DZ115" s="911"/>
    </row>
    <row r="116" spans="1:130" s="247" customFormat="1" ht="26.25" customHeight="1">
      <c r="A116" s="1005"/>
      <c r="B116" s="1006"/>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389</v>
      </c>
      <c r="AB116" s="862"/>
      <c r="AC116" s="862"/>
      <c r="AD116" s="862"/>
      <c r="AE116" s="863"/>
      <c r="AF116" s="864" t="s">
        <v>447</v>
      </c>
      <c r="AG116" s="862"/>
      <c r="AH116" s="862"/>
      <c r="AI116" s="862"/>
      <c r="AJ116" s="863"/>
      <c r="AK116" s="864" t="s">
        <v>465</v>
      </c>
      <c r="AL116" s="862"/>
      <c r="AM116" s="862"/>
      <c r="AN116" s="862"/>
      <c r="AO116" s="863"/>
      <c r="AP116" s="909" t="s">
        <v>409</v>
      </c>
      <c r="AQ116" s="910"/>
      <c r="AR116" s="910"/>
      <c r="AS116" s="910"/>
      <c r="AT116" s="911"/>
      <c r="AU116" s="1021"/>
      <c r="AV116" s="1022"/>
      <c r="AW116" s="1022"/>
      <c r="AX116" s="1022"/>
      <c r="AY116" s="1022"/>
      <c r="AZ116" s="948" t="s">
        <v>473</v>
      </c>
      <c r="BA116" s="949"/>
      <c r="BB116" s="949"/>
      <c r="BC116" s="949"/>
      <c r="BD116" s="949"/>
      <c r="BE116" s="949"/>
      <c r="BF116" s="949"/>
      <c r="BG116" s="949"/>
      <c r="BH116" s="949"/>
      <c r="BI116" s="949"/>
      <c r="BJ116" s="949"/>
      <c r="BK116" s="949"/>
      <c r="BL116" s="949"/>
      <c r="BM116" s="949"/>
      <c r="BN116" s="949"/>
      <c r="BO116" s="949"/>
      <c r="BP116" s="950"/>
      <c r="BQ116" s="898" t="s">
        <v>389</v>
      </c>
      <c r="BR116" s="899"/>
      <c r="BS116" s="899"/>
      <c r="BT116" s="899"/>
      <c r="BU116" s="899"/>
      <c r="BV116" s="899" t="s">
        <v>449</v>
      </c>
      <c r="BW116" s="899"/>
      <c r="BX116" s="899"/>
      <c r="BY116" s="899"/>
      <c r="BZ116" s="899"/>
      <c r="CA116" s="899" t="s">
        <v>450</v>
      </c>
      <c r="CB116" s="899"/>
      <c r="CC116" s="899"/>
      <c r="CD116" s="899"/>
      <c r="CE116" s="899"/>
      <c r="CF116" s="960" t="s">
        <v>451</v>
      </c>
      <c r="CG116" s="961"/>
      <c r="CH116" s="961"/>
      <c r="CI116" s="961"/>
      <c r="CJ116" s="961"/>
      <c r="CK116" s="1016"/>
      <c r="CL116" s="903"/>
      <c r="CM116" s="906" t="s">
        <v>474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453</v>
      </c>
      <c r="DH116" s="862"/>
      <c r="DI116" s="862"/>
      <c r="DJ116" s="862"/>
      <c r="DK116" s="863"/>
      <c r="DL116" s="864" t="s">
        <v>454</v>
      </c>
      <c r="DM116" s="862"/>
      <c r="DN116" s="862"/>
      <c r="DO116" s="862"/>
      <c r="DP116" s="863"/>
      <c r="DQ116" s="864" t="s">
        <v>449</v>
      </c>
      <c r="DR116" s="862"/>
      <c r="DS116" s="862"/>
      <c r="DT116" s="862"/>
      <c r="DU116" s="863"/>
      <c r="DV116" s="909" t="s">
        <v>449</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475</v>
      </c>
      <c r="Z117" s="988"/>
      <c r="AA117" s="993">
        <v>3949470</v>
      </c>
      <c r="AB117" s="994"/>
      <c r="AC117" s="994"/>
      <c r="AD117" s="994"/>
      <c r="AE117" s="995"/>
      <c r="AF117" s="996">
        <v>3805622</v>
      </c>
      <c r="AG117" s="994"/>
      <c r="AH117" s="994"/>
      <c r="AI117" s="994"/>
      <c r="AJ117" s="995"/>
      <c r="AK117" s="996">
        <v>3725624</v>
      </c>
      <c r="AL117" s="994"/>
      <c r="AM117" s="994"/>
      <c r="AN117" s="994"/>
      <c r="AO117" s="995"/>
      <c r="AP117" s="997"/>
      <c r="AQ117" s="998"/>
      <c r="AR117" s="998"/>
      <c r="AS117" s="998"/>
      <c r="AT117" s="999"/>
      <c r="AU117" s="1021"/>
      <c r="AV117" s="1022"/>
      <c r="AW117" s="1022"/>
      <c r="AX117" s="1022"/>
      <c r="AY117" s="1022"/>
      <c r="AZ117" s="948" t="s">
        <v>476</v>
      </c>
      <c r="BA117" s="949"/>
      <c r="BB117" s="949"/>
      <c r="BC117" s="949"/>
      <c r="BD117" s="949"/>
      <c r="BE117" s="949"/>
      <c r="BF117" s="949"/>
      <c r="BG117" s="949"/>
      <c r="BH117" s="949"/>
      <c r="BI117" s="949"/>
      <c r="BJ117" s="949"/>
      <c r="BK117" s="949"/>
      <c r="BL117" s="949"/>
      <c r="BM117" s="949"/>
      <c r="BN117" s="949"/>
      <c r="BO117" s="949"/>
      <c r="BP117" s="950"/>
      <c r="BQ117" s="898" t="s">
        <v>450</v>
      </c>
      <c r="BR117" s="899"/>
      <c r="BS117" s="899"/>
      <c r="BT117" s="899"/>
      <c r="BU117" s="899"/>
      <c r="BV117" s="899" t="s">
        <v>454</v>
      </c>
      <c r="BW117" s="899"/>
      <c r="BX117" s="899"/>
      <c r="BY117" s="899"/>
      <c r="BZ117" s="899"/>
      <c r="CA117" s="899" t="s">
        <v>389</v>
      </c>
      <c r="CB117" s="899"/>
      <c r="CC117" s="899"/>
      <c r="CD117" s="899"/>
      <c r="CE117" s="899"/>
      <c r="CF117" s="960" t="s">
        <v>449</v>
      </c>
      <c r="CG117" s="961"/>
      <c r="CH117" s="961"/>
      <c r="CI117" s="961"/>
      <c r="CJ117" s="961"/>
      <c r="CK117" s="1016"/>
      <c r="CL117" s="903"/>
      <c r="CM117" s="906" t="s">
        <v>477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458</v>
      </c>
      <c r="DH117" s="862"/>
      <c r="DI117" s="862"/>
      <c r="DJ117" s="862"/>
      <c r="DK117" s="863"/>
      <c r="DL117" s="864" t="s">
        <v>409</v>
      </c>
      <c r="DM117" s="862"/>
      <c r="DN117" s="862"/>
      <c r="DO117" s="862"/>
      <c r="DP117" s="863"/>
      <c r="DQ117" s="864" t="s">
        <v>454</v>
      </c>
      <c r="DR117" s="862"/>
      <c r="DS117" s="862"/>
      <c r="DT117" s="862"/>
      <c r="DU117" s="863"/>
      <c r="DV117" s="909" t="s">
        <v>409</v>
      </c>
      <c r="DW117" s="910"/>
      <c r="DX117" s="910"/>
      <c r="DY117" s="910"/>
      <c r="DZ117" s="911"/>
    </row>
    <row r="118" spans="1:130" s="247" customFormat="1" ht="26.25" customHeight="1">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305</v>
      </c>
      <c r="AG118" s="987"/>
      <c r="AH118" s="987"/>
      <c r="AI118" s="987"/>
      <c r="AJ118" s="988"/>
      <c r="AK118" s="989" t="s">
        <v>304</v>
      </c>
      <c r="AL118" s="987"/>
      <c r="AM118" s="987"/>
      <c r="AN118" s="987"/>
      <c r="AO118" s="988"/>
      <c r="AP118" s="990" t="s">
        <v>438</v>
      </c>
      <c r="AQ118" s="991"/>
      <c r="AR118" s="991"/>
      <c r="AS118" s="991"/>
      <c r="AT118" s="992"/>
      <c r="AU118" s="1021"/>
      <c r="AV118" s="1022"/>
      <c r="AW118" s="1022"/>
      <c r="AX118" s="1022"/>
      <c r="AY118" s="1022"/>
      <c r="AZ118" s="964" t="s">
        <v>478</v>
      </c>
      <c r="BA118" s="965"/>
      <c r="BB118" s="965"/>
      <c r="BC118" s="965"/>
      <c r="BD118" s="965"/>
      <c r="BE118" s="965"/>
      <c r="BF118" s="965"/>
      <c r="BG118" s="965"/>
      <c r="BH118" s="965"/>
      <c r="BI118" s="965"/>
      <c r="BJ118" s="965"/>
      <c r="BK118" s="965"/>
      <c r="BL118" s="965"/>
      <c r="BM118" s="965"/>
      <c r="BN118" s="965"/>
      <c r="BO118" s="965"/>
      <c r="BP118" s="966"/>
      <c r="BQ118" s="967" t="s">
        <v>454</v>
      </c>
      <c r="BR118" s="930"/>
      <c r="BS118" s="930"/>
      <c r="BT118" s="930"/>
      <c r="BU118" s="930"/>
      <c r="BV118" s="930" t="s">
        <v>409</v>
      </c>
      <c r="BW118" s="930"/>
      <c r="BX118" s="930"/>
      <c r="BY118" s="930"/>
      <c r="BZ118" s="930"/>
      <c r="CA118" s="930" t="s">
        <v>409</v>
      </c>
      <c r="CB118" s="930"/>
      <c r="CC118" s="930"/>
      <c r="CD118" s="930"/>
      <c r="CE118" s="930"/>
      <c r="CF118" s="960" t="s">
        <v>449</v>
      </c>
      <c r="CG118" s="961"/>
      <c r="CH118" s="961"/>
      <c r="CI118" s="961"/>
      <c r="CJ118" s="961"/>
      <c r="CK118" s="1016"/>
      <c r="CL118" s="903"/>
      <c r="CM118" s="906" t="s">
        <v>479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389</v>
      </c>
      <c r="DH118" s="862"/>
      <c r="DI118" s="862"/>
      <c r="DJ118" s="862"/>
      <c r="DK118" s="863"/>
      <c r="DL118" s="864" t="s">
        <v>450</v>
      </c>
      <c r="DM118" s="862"/>
      <c r="DN118" s="862"/>
      <c r="DO118" s="862"/>
      <c r="DP118" s="863"/>
      <c r="DQ118" s="864" t="s">
        <v>450</v>
      </c>
      <c r="DR118" s="862"/>
      <c r="DS118" s="862"/>
      <c r="DT118" s="862"/>
      <c r="DU118" s="863"/>
      <c r="DV118" s="909" t="s">
        <v>454</v>
      </c>
      <c r="DW118" s="910"/>
      <c r="DX118" s="910"/>
      <c r="DY118" s="910"/>
      <c r="DZ118" s="911"/>
    </row>
    <row r="119" spans="1:130" s="247" customFormat="1" ht="26.25" customHeight="1">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451</v>
      </c>
      <c r="AB119" s="980"/>
      <c r="AC119" s="980"/>
      <c r="AD119" s="980"/>
      <c r="AE119" s="981"/>
      <c r="AF119" s="982" t="s">
        <v>465</v>
      </c>
      <c r="AG119" s="980"/>
      <c r="AH119" s="980"/>
      <c r="AI119" s="980"/>
      <c r="AJ119" s="981"/>
      <c r="AK119" s="982" t="s">
        <v>446</v>
      </c>
      <c r="AL119" s="980"/>
      <c r="AM119" s="980"/>
      <c r="AN119" s="980"/>
      <c r="AO119" s="981"/>
      <c r="AP119" s="983" t="s">
        <v>389</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480</v>
      </c>
      <c r="BP119" s="963"/>
      <c r="BQ119" s="967">
        <v>43218280</v>
      </c>
      <c r="BR119" s="930"/>
      <c r="BS119" s="930"/>
      <c r="BT119" s="930"/>
      <c r="BU119" s="930"/>
      <c r="BV119" s="930">
        <v>41595456</v>
      </c>
      <c r="BW119" s="930"/>
      <c r="BX119" s="930"/>
      <c r="BY119" s="930"/>
      <c r="BZ119" s="930"/>
      <c r="CA119" s="930">
        <v>40983935</v>
      </c>
      <c r="CB119" s="930"/>
      <c r="CC119" s="930"/>
      <c r="CD119" s="930"/>
      <c r="CE119" s="930"/>
      <c r="CF119" s="828"/>
      <c r="CG119" s="829"/>
      <c r="CH119" s="829"/>
      <c r="CI119" s="829"/>
      <c r="CJ119" s="919"/>
      <c r="CK119" s="1017"/>
      <c r="CL119" s="905"/>
      <c r="CM119" s="923" t="s">
        <v>481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454</v>
      </c>
      <c r="DH119" s="845"/>
      <c r="DI119" s="845"/>
      <c r="DJ119" s="845"/>
      <c r="DK119" s="846"/>
      <c r="DL119" s="847" t="s">
        <v>450</v>
      </c>
      <c r="DM119" s="845"/>
      <c r="DN119" s="845"/>
      <c r="DO119" s="845"/>
      <c r="DP119" s="846"/>
      <c r="DQ119" s="847" t="s">
        <v>389</v>
      </c>
      <c r="DR119" s="845"/>
      <c r="DS119" s="845"/>
      <c r="DT119" s="845"/>
      <c r="DU119" s="846"/>
      <c r="DV119" s="933" t="s">
        <v>389</v>
      </c>
      <c r="DW119" s="934"/>
      <c r="DX119" s="934"/>
      <c r="DY119" s="934"/>
      <c r="DZ119" s="935"/>
    </row>
    <row r="120" spans="1:130" s="247" customFormat="1" ht="26.25" customHeight="1">
      <c r="A120" s="902"/>
      <c r="B120" s="903"/>
      <c r="C120" s="906" t="s">
        <v>452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409</v>
      </c>
      <c r="AB120" s="862"/>
      <c r="AC120" s="862"/>
      <c r="AD120" s="862"/>
      <c r="AE120" s="863"/>
      <c r="AF120" s="864" t="s">
        <v>389</v>
      </c>
      <c r="AG120" s="862"/>
      <c r="AH120" s="862"/>
      <c r="AI120" s="862"/>
      <c r="AJ120" s="863"/>
      <c r="AK120" s="864" t="s">
        <v>454</v>
      </c>
      <c r="AL120" s="862"/>
      <c r="AM120" s="862"/>
      <c r="AN120" s="862"/>
      <c r="AO120" s="863"/>
      <c r="AP120" s="909" t="s">
        <v>449</v>
      </c>
      <c r="AQ120" s="910"/>
      <c r="AR120" s="910"/>
      <c r="AS120" s="910"/>
      <c r="AT120" s="911"/>
      <c r="AU120" s="968" t="s">
        <v>482</v>
      </c>
      <c r="AV120" s="969"/>
      <c r="AW120" s="969"/>
      <c r="AX120" s="969"/>
      <c r="AY120" s="970"/>
      <c r="AZ120" s="945" t="s">
        <v>483</v>
      </c>
      <c r="BA120" s="890"/>
      <c r="BB120" s="890"/>
      <c r="BC120" s="890"/>
      <c r="BD120" s="890"/>
      <c r="BE120" s="890"/>
      <c r="BF120" s="890"/>
      <c r="BG120" s="890"/>
      <c r="BH120" s="890"/>
      <c r="BI120" s="890"/>
      <c r="BJ120" s="890"/>
      <c r="BK120" s="890"/>
      <c r="BL120" s="890"/>
      <c r="BM120" s="890"/>
      <c r="BN120" s="890"/>
      <c r="BO120" s="890"/>
      <c r="BP120" s="891"/>
      <c r="BQ120" s="946">
        <v>17309395</v>
      </c>
      <c r="BR120" s="927"/>
      <c r="BS120" s="927"/>
      <c r="BT120" s="927"/>
      <c r="BU120" s="927"/>
      <c r="BV120" s="927">
        <v>17742375</v>
      </c>
      <c r="BW120" s="927"/>
      <c r="BX120" s="927"/>
      <c r="BY120" s="927"/>
      <c r="BZ120" s="927"/>
      <c r="CA120" s="927">
        <v>16426029</v>
      </c>
      <c r="CB120" s="927"/>
      <c r="CC120" s="927"/>
      <c r="CD120" s="927"/>
      <c r="CE120" s="927"/>
      <c r="CF120" s="951">
        <v>124.2</v>
      </c>
      <c r="CG120" s="952"/>
      <c r="CH120" s="952"/>
      <c r="CI120" s="952"/>
      <c r="CJ120" s="952"/>
      <c r="CK120" s="953" t="s">
        <v>484</v>
      </c>
      <c r="CL120" s="937"/>
      <c r="CM120" s="937"/>
      <c r="CN120" s="937"/>
      <c r="CO120" s="938"/>
      <c r="CP120" s="957" t="s">
        <v>485</v>
      </c>
      <c r="CQ120" s="958"/>
      <c r="CR120" s="958"/>
      <c r="CS120" s="958"/>
      <c r="CT120" s="958"/>
      <c r="CU120" s="958"/>
      <c r="CV120" s="958"/>
      <c r="CW120" s="958"/>
      <c r="CX120" s="958"/>
      <c r="CY120" s="958"/>
      <c r="CZ120" s="958"/>
      <c r="DA120" s="958"/>
      <c r="DB120" s="958"/>
      <c r="DC120" s="958"/>
      <c r="DD120" s="958"/>
      <c r="DE120" s="958"/>
      <c r="DF120" s="959"/>
      <c r="DG120" s="946">
        <v>5683419</v>
      </c>
      <c r="DH120" s="927"/>
      <c r="DI120" s="927"/>
      <c r="DJ120" s="927"/>
      <c r="DK120" s="927"/>
      <c r="DL120" s="927">
        <v>5359372</v>
      </c>
      <c r="DM120" s="927"/>
      <c r="DN120" s="927"/>
      <c r="DO120" s="927"/>
      <c r="DP120" s="927"/>
      <c r="DQ120" s="927">
        <v>4989197</v>
      </c>
      <c r="DR120" s="927"/>
      <c r="DS120" s="927"/>
      <c r="DT120" s="927"/>
      <c r="DU120" s="927"/>
      <c r="DV120" s="928">
        <v>37.700000000000003</v>
      </c>
      <c r="DW120" s="928"/>
      <c r="DX120" s="928"/>
      <c r="DY120" s="928"/>
      <c r="DZ120" s="929"/>
    </row>
    <row r="121" spans="1:130" s="247" customFormat="1" ht="26.25" customHeight="1">
      <c r="A121" s="902"/>
      <c r="B121" s="903"/>
      <c r="C121" s="948" t="s">
        <v>486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409</v>
      </c>
      <c r="AB121" s="862"/>
      <c r="AC121" s="862"/>
      <c r="AD121" s="862"/>
      <c r="AE121" s="863"/>
      <c r="AF121" s="864" t="s">
        <v>454</v>
      </c>
      <c r="AG121" s="862"/>
      <c r="AH121" s="862"/>
      <c r="AI121" s="862"/>
      <c r="AJ121" s="863"/>
      <c r="AK121" s="864" t="s">
        <v>454</v>
      </c>
      <c r="AL121" s="862"/>
      <c r="AM121" s="862"/>
      <c r="AN121" s="862"/>
      <c r="AO121" s="863"/>
      <c r="AP121" s="909" t="s">
        <v>389</v>
      </c>
      <c r="AQ121" s="910"/>
      <c r="AR121" s="910"/>
      <c r="AS121" s="910"/>
      <c r="AT121" s="911"/>
      <c r="AU121" s="971"/>
      <c r="AV121" s="972"/>
      <c r="AW121" s="972"/>
      <c r="AX121" s="972"/>
      <c r="AY121" s="973"/>
      <c r="AZ121" s="897" t="s">
        <v>487</v>
      </c>
      <c r="BA121" s="832"/>
      <c r="BB121" s="832"/>
      <c r="BC121" s="832"/>
      <c r="BD121" s="832"/>
      <c r="BE121" s="832"/>
      <c r="BF121" s="832"/>
      <c r="BG121" s="832"/>
      <c r="BH121" s="832"/>
      <c r="BI121" s="832"/>
      <c r="BJ121" s="832"/>
      <c r="BK121" s="832"/>
      <c r="BL121" s="832"/>
      <c r="BM121" s="832"/>
      <c r="BN121" s="832"/>
      <c r="BO121" s="832"/>
      <c r="BP121" s="833"/>
      <c r="BQ121" s="898">
        <v>1444132</v>
      </c>
      <c r="BR121" s="899"/>
      <c r="BS121" s="899"/>
      <c r="BT121" s="899"/>
      <c r="BU121" s="899"/>
      <c r="BV121" s="899">
        <v>1335910</v>
      </c>
      <c r="BW121" s="899"/>
      <c r="BX121" s="899"/>
      <c r="BY121" s="899"/>
      <c r="BZ121" s="899"/>
      <c r="CA121" s="899">
        <v>1375890</v>
      </c>
      <c r="CB121" s="899"/>
      <c r="CC121" s="899"/>
      <c r="CD121" s="899"/>
      <c r="CE121" s="899"/>
      <c r="CF121" s="960">
        <v>10.4</v>
      </c>
      <c r="CG121" s="961"/>
      <c r="CH121" s="961"/>
      <c r="CI121" s="961"/>
      <c r="CJ121" s="961"/>
      <c r="CK121" s="954"/>
      <c r="CL121" s="940"/>
      <c r="CM121" s="940"/>
      <c r="CN121" s="940"/>
      <c r="CO121" s="941"/>
      <c r="CP121" s="920" t="s">
        <v>488</v>
      </c>
      <c r="CQ121" s="921"/>
      <c r="CR121" s="921"/>
      <c r="CS121" s="921"/>
      <c r="CT121" s="921"/>
      <c r="CU121" s="921"/>
      <c r="CV121" s="921"/>
      <c r="CW121" s="921"/>
      <c r="CX121" s="921"/>
      <c r="CY121" s="921"/>
      <c r="CZ121" s="921"/>
      <c r="DA121" s="921"/>
      <c r="DB121" s="921"/>
      <c r="DC121" s="921"/>
      <c r="DD121" s="921"/>
      <c r="DE121" s="921"/>
      <c r="DF121" s="922"/>
      <c r="DG121" s="898">
        <v>4186071</v>
      </c>
      <c r="DH121" s="899"/>
      <c r="DI121" s="899"/>
      <c r="DJ121" s="899"/>
      <c r="DK121" s="899"/>
      <c r="DL121" s="899">
        <v>4084986</v>
      </c>
      <c r="DM121" s="899"/>
      <c r="DN121" s="899"/>
      <c r="DO121" s="899"/>
      <c r="DP121" s="899"/>
      <c r="DQ121" s="899">
        <v>3896621</v>
      </c>
      <c r="DR121" s="899"/>
      <c r="DS121" s="899"/>
      <c r="DT121" s="899"/>
      <c r="DU121" s="899"/>
      <c r="DV121" s="876">
        <v>29.5</v>
      </c>
      <c r="DW121" s="876"/>
      <c r="DX121" s="876"/>
      <c r="DY121" s="876"/>
      <c r="DZ121" s="877"/>
    </row>
    <row r="122" spans="1:130" s="247" customFormat="1" ht="26.25" customHeight="1">
      <c r="A122" s="902"/>
      <c r="B122" s="903"/>
      <c r="C122" s="906" t="s">
        <v>468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389</v>
      </c>
      <c r="AB122" s="862"/>
      <c r="AC122" s="862"/>
      <c r="AD122" s="862"/>
      <c r="AE122" s="863"/>
      <c r="AF122" s="864" t="s">
        <v>458</v>
      </c>
      <c r="AG122" s="862"/>
      <c r="AH122" s="862"/>
      <c r="AI122" s="862"/>
      <c r="AJ122" s="863"/>
      <c r="AK122" s="864" t="s">
        <v>449</v>
      </c>
      <c r="AL122" s="862"/>
      <c r="AM122" s="862"/>
      <c r="AN122" s="862"/>
      <c r="AO122" s="863"/>
      <c r="AP122" s="909" t="s">
        <v>449</v>
      </c>
      <c r="AQ122" s="910"/>
      <c r="AR122" s="910"/>
      <c r="AS122" s="910"/>
      <c r="AT122" s="911"/>
      <c r="AU122" s="971"/>
      <c r="AV122" s="972"/>
      <c r="AW122" s="972"/>
      <c r="AX122" s="972"/>
      <c r="AY122" s="973"/>
      <c r="AZ122" s="964" t="s">
        <v>489</v>
      </c>
      <c r="BA122" s="965"/>
      <c r="BB122" s="965"/>
      <c r="BC122" s="965"/>
      <c r="BD122" s="965"/>
      <c r="BE122" s="965"/>
      <c r="BF122" s="965"/>
      <c r="BG122" s="965"/>
      <c r="BH122" s="965"/>
      <c r="BI122" s="965"/>
      <c r="BJ122" s="965"/>
      <c r="BK122" s="965"/>
      <c r="BL122" s="965"/>
      <c r="BM122" s="965"/>
      <c r="BN122" s="965"/>
      <c r="BO122" s="965"/>
      <c r="BP122" s="966"/>
      <c r="BQ122" s="967">
        <v>27294994</v>
      </c>
      <c r="BR122" s="930"/>
      <c r="BS122" s="930"/>
      <c r="BT122" s="930"/>
      <c r="BU122" s="930"/>
      <c r="BV122" s="930">
        <v>26642986</v>
      </c>
      <c r="BW122" s="930"/>
      <c r="BX122" s="930"/>
      <c r="BY122" s="930"/>
      <c r="BZ122" s="930"/>
      <c r="CA122" s="930">
        <v>26516909</v>
      </c>
      <c r="CB122" s="930"/>
      <c r="CC122" s="930"/>
      <c r="CD122" s="930"/>
      <c r="CE122" s="930"/>
      <c r="CF122" s="931">
        <v>200.4</v>
      </c>
      <c r="CG122" s="932"/>
      <c r="CH122" s="932"/>
      <c r="CI122" s="932"/>
      <c r="CJ122" s="932"/>
      <c r="CK122" s="954"/>
      <c r="CL122" s="940"/>
      <c r="CM122" s="940"/>
      <c r="CN122" s="940"/>
      <c r="CO122" s="941"/>
      <c r="CP122" s="920" t="s">
        <v>415</v>
      </c>
      <c r="CQ122" s="921"/>
      <c r="CR122" s="921"/>
      <c r="CS122" s="921"/>
      <c r="CT122" s="921"/>
      <c r="CU122" s="921"/>
      <c r="CV122" s="921"/>
      <c r="CW122" s="921"/>
      <c r="CX122" s="921"/>
      <c r="CY122" s="921"/>
      <c r="CZ122" s="921"/>
      <c r="DA122" s="921"/>
      <c r="DB122" s="921"/>
      <c r="DC122" s="921"/>
      <c r="DD122" s="921"/>
      <c r="DE122" s="921"/>
      <c r="DF122" s="922"/>
      <c r="DG122" s="898">
        <v>1539861</v>
      </c>
      <c r="DH122" s="899"/>
      <c r="DI122" s="899"/>
      <c r="DJ122" s="899"/>
      <c r="DK122" s="899"/>
      <c r="DL122" s="899">
        <v>1456568</v>
      </c>
      <c r="DM122" s="899"/>
      <c r="DN122" s="899"/>
      <c r="DO122" s="899"/>
      <c r="DP122" s="899"/>
      <c r="DQ122" s="899">
        <v>1363607</v>
      </c>
      <c r="DR122" s="899"/>
      <c r="DS122" s="899"/>
      <c r="DT122" s="899"/>
      <c r="DU122" s="899"/>
      <c r="DV122" s="876">
        <v>10.3</v>
      </c>
      <c r="DW122" s="876"/>
      <c r="DX122" s="876"/>
      <c r="DY122" s="876"/>
      <c r="DZ122" s="877"/>
    </row>
    <row r="123" spans="1:130" s="247" customFormat="1" ht="26.25" customHeight="1">
      <c r="A123" s="902"/>
      <c r="B123" s="903"/>
      <c r="C123" s="906" t="s">
        <v>474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490</v>
      </c>
      <c r="AB123" s="862"/>
      <c r="AC123" s="862"/>
      <c r="AD123" s="862"/>
      <c r="AE123" s="863"/>
      <c r="AF123" s="864" t="s">
        <v>389</v>
      </c>
      <c r="AG123" s="862"/>
      <c r="AH123" s="862"/>
      <c r="AI123" s="862"/>
      <c r="AJ123" s="863"/>
      <c r="AK123" s="864" t="s">
        <v>409</v>
      </c>
      <c r="AL123" s="862"/>
      <c r="AM123" s="862"/>
      <c r="AN123" s="862"/>
      <c r="AO123" s="863"/>
      <c r="AP123" s="909" t="s">
        <v>389</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491</v>
      </c>
      <c r="BP123" s="963"/>
      <c r="BQ123" s="917">
        <v>46048521</v>
      </c>
      <c r="BR123" s="918"/>
      <c r="BS123" s="918"/>
      <c r="BT123" s="918"/>
      <c r="BU123" s="918"/>
      <c r="BV123" s="918">
        <v>45721271</v>
      </c>
      <c r="BW123" s="918"/>
      <c r="BX123" s="918"/>
      <c r="BY123" s="918"/>
      <c r="BZ123" s="918"/>
      <c r="CA123" s="918">
        <v>44318828</v>
      </c>
      <c r="CB123" s="918"/>
      <c r="CC123" s="918"/>
      <c r="CD123" s="918"/>
      <c r="CE123" s="918"/>
      <c r="CF123" s="828"/>
      <c r="CG123" s="829"/>
      <c r="CH123" s="829"/>
      <c r="CI123" s="829"/>
      <c r="CJ123" s="919"/>
      <c r="CK123" s="954"/>
      <c r="CL123" s="940"/>
      <c r="CM123" s="940"/>
      <c r="CN123" s="940"/>
      <c r="CO123" s="941"/>
      <c r="CP123" s="920" t="s">
        <v>492</v>
      </c>
      <c r="CQ123" s="921"/>
      <c r="CR123" s="921"/>
      <c r="CS123" s="921"/>
      <c r="CT123" s="921"/>
      <c r="CU123" s="921"/>
      <c r="CV123" s="921"/>
      <c r="CW123" s="921"/>
      <c r="CX123" s="921"/>
      <c r="CY123" s="921"/>
      <c r="CZ123" s="921"/>
      <c r="DA123" s="921"/>
      <c r="DB123" s="921"/>
      <c r="DC123" s="921"/>
      <c r="DD123" s="921"/>
      <c r="DE123" s="921"/>
      <c r="DF123" s="922"/>
      <c r="DG123" s="861">
        <v>1368257</v>
      </c>
      <c r="DH123" s="862"/>
      <c r="DI123" s="862"/>
      <c r="DJ123" s="862"/>
      <c r="DK123" s="863"/>
      <c r="DL123" s="864">
        <v>1198441</v>
      </c>
      <c r="DM123" s="862"/>
      <c r="DN123" s="862"/>
      <c r="DO123" s="862"/>
      <c r="DP123" s="863"/>
      <c r="DQ123" s="864">
        <v>1077844</v>
      </c>
      <c r="DR123" s="862"/>
      <c r="DS123" s="862"/>
      <c r="DT123" s="862"/>
      <c r="DU123" s="863"/>
      <c r="DV123" s="909">
        <v>8.1</v>
      </c>
      <c r="DW123" s="910"/>
      <c r="DX123" s="910"/>
      <c r="DY123" s="910"/>
      <c r="DZ123" s="911"/>
    </row>
    <row r="124" spans="1:130" s="247" customFormat="1" ht="26.25" customHeight="1" thickBot="1">
      <c r="A124" s="902"/>
      <c r="B124" s="903"/>
      <c r="C124" s="906" t="s">
        <v>477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409</v>
      </c>
      <c r="AB124" s="862"/>
      <c r="AC124" s="862"/>
      <c r="AD124" s="862"/>
      <c r="AE124" s="863"/>
      <c r="AF124" s="864" t="s">
        <v>454</v>
      </c>
      <c r="AG124" s="862"/>
      <c r="AH124" s="862"/>
      <c r="AI124" s="862"/>
      <c r="AJ124" s="863"/>
      <c r="AK124" s="864" t="s">
        <v>451</v>
      </c>
      <c r="AL124" s="862"/>
      <c r="AM124" s="862"/>
      <c r="AN124" s="862"/>
      <c r="AO124" s="863"/>
      <c r="AP124" s="909" t="s">
        <v>454</v>
      </c>
      <c r="AQ124" s="910"/>
      <c r="AR124" s="910"/>
      <c r="AS124" s="910"/>
      <c r="AT124" s="911"/>
      <c r="AU124" s="912" t="s">
        <v>493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490</v>
      </c>
      <c r="BR124" s="916"/>
      <c r="BS124" s="916"/>
      <c r="BT124" s="916"/>
      <c r="BU124" s="916"/>
      <c r="BV124" s="916" t="s">
        <v>389</v>
      </c>
      <c r="BW124" s="916"/>
      <c r="BX124" s="916"/>
      <c r="BY124" s="916"/>
      <c r="BZ124" s="916"/>
      <c r="CA124" s="916" t="s">
        <v>449</v>
      </c>
      <c r="CB124" s="916"/>
      <c r="CC124" s="916"/>
      <c r="CD124" s="916"/>
      <c r="CE124" s="916"/>
      <c r="CF124" s="806"/>
      <c r="CG124" s="807"/>
      <c r="CH124" s="807"/>
      <c r="CI124" s="807"/>
      <c r="CJ124" s="947"/>
      <c r="CK124" s="955"/>
      <c r="CL124" s="955"/>
      <c r="CM124" s="955"/>
      <c r="CN124" s="955"/>
      <c r="CO124" s="956"/>
      <c r="CP124" s="920" t="s">
        <v>494</v>
      </c>
      <c r="CQ124" s="921"/>
      <c r="CR124" s="921"/>
      <c r="CS124" s="921"/>
      <c r="CT124" s="921"/>
      <c r="CU124" s="921"/>
      <c r="CV124" s="921"/>
      <c r="CW124" s="921"/>
      <c r="CX124" s="921"/>
      <c r="CY124" s="921"/>
      <c r="CZ124" s="921"/>
      <c r="DA124" s="921"/>
      <c r="DB124" s="921"/>
      <c r="DC124" s="921"/>
      <c r="DD124" s="921"/>
      <c r="DE124" s="921"/>
      <c r="DF124" s="922"/>
      <c r="DG124" s="844">
        <v>352517</v>
      </c>
      <c r="DH124" s="845"/>
      <c r="DI124" s="845"/>
      <c r="DJ124" s="845"/>
      <c r="DK124" s="846"/>
      <c r="DL124" s="847">
        <v>330475</v>
      </c>
      <c r="DM124" s="845"/>
      <c r="DN124" s="845"/>
      <c r="DO124" s="845"/>
      <c r="DP124" s="846"/>
      <c r="DQ124" s="847">
        <v>314402</v>
      </c>
      <c r="DR124" s="845"/>
      <c r="DS124" s="845"/>
      <c r="DT124" s="845"/>
      <c r="DU124" s="846"/>
      <c r="DV124" s="933">
        <v>2.4</v>
      </c>
      <c r="DW124" s="934"/>
      <c r="DX124" s="934"/>
      <c r="DY124" s="934"/>
      <c r="DZ124" s="935"/>
    </row>
    <row r="125" spans="1:130" s="247" customFormat="1" ht="26.25" customHeight="1">
      <c r="A125" s="902"/>
      <c r="B125" s="903"/>
      <c r="C125" s="906" t="s">
        <v>479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409</v>
      </c>
      <c r="AB125" s="862"/>
      <c r="AC125" s="862"/>
      <c r="AD125" s="862"/>
      <c r="AE125" s="863"/>
      <c r="AF125" s="864" t="s">
        <v>389</v>
      </c>
      <c r="AG125" s="862"/>
      <c r="AH125" s="862"/>
      <c r="AI125" s="862"/>
      <c r="AJ125" s="863"/>
      <c r="AK125" s="864" t="s">
        <v>490</v>
      </c>
      <c r="AL125" s="862"/>
      <c r="AM125" s="862"/>
      <c r="AN125" s="862"/>
      <c r="AO125" s="863"/>
      <c r="AP125" s="909" t="s">
        <v>389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495</v>
      </c>
      <c r="CL125" s="937"/>
      <c r="CM125" s="937"/>
      <c r="CN125" s="937"/>
      <c r="CO125" s="938"/>
      <c r="CP125" s="945" t="s">
        <v>496</v>
      </c>
      <c r="CQ125" s="890"/>
      <c r="CR125" s="890"/>
      <c r="CS125" s="890"/>
      <c r="CT125" s="890"/>
      <c r="CU125" s="890"/>
      <c r="CV125" s="890"/>
      <c r="CW125" s="890"/>
      <c r="CX125" s="890"/>
      <c r="CY125" s="890"/>
      <c r="CZ125" s="890"/>
      <c r="DA125" s="890"/>
      <c r="DB125" s="890"/>
      <c r="DC125" s="890"/>
      <c r="DD125" s="890"/>
      <c r="DE125" s="890"/>
      <c r="DF125" s="891"/>
      <c r="DG125" s="946" t="s">
        <v>409</v>
      </c>
      <c r="DH125" s="927"/>
      <c r="DI125" s="927"/>
      <c r="DJ125" s="927"/>
      <c r="DK125" s="927"/>
      <c r="DL125" s="927" t="s">
        <v>389</v>
      </c>
      <c r="DM125" s="927"/>
      <c r="DN125" s="927"/>
      <c r="DO125" s="927"/>
      <c r="DP125" s="927"/>
      <c r="DQ125" s="927" t="s">
        <v>449</v>
      </c>
      <c r="DR125" s="927"/>
      <c r="DS125" s="927"/>
      <c r="DT125" s="927"/>
      <c r="DU125" s="927"/>
      <c r="DV125" s="928" t="s">
        <v>389</v>
      </c>
      <c r="DW125" s="928"/>
      <c r="DX125" s="928"/>
      <c r="DY125" s="928"/>
      <c r="DZ125" s="929"/>
    </row>
    <row r="126" spans="1:130" s="247" customFormat="1" ht="26.25" customHeight="1" thickBot="1">
      <c r="A126" s="902"/>
      <c r="B126" s="903"/>
      <c r="C126" s="906" t="s">
        <v>481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454</v>
      </c>
      <c r="AB126" s="862"/>
      <c r="AC126" s="862"/>
      <c r="AD126" s="862"/>
      <c r="AE126" s="863"/>
      <c r="AF126" s="864" t="s">
        <v>389</v>
      </c>
      <c r="AG126" s="862"/>
      <c r="AH126" s="862"/>
      <c r="AI126" s="862"/>
      <c r="AJ126" s="863"/>
      <c r="AK126" s="864" t="s">
        <v>409</v>
      </c>
      <c r="AL126" s="862"/>
      <c r="AM126" s="862"/>
      <c r="AN126" s="862"/>
      <c r="AO126" s="863"/>
      <c r="AP126" s="909" t="s">
        <v>450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497</v>
      </c>
      <c r="CQ126" s="832"/>
      <c r="CR126" s="832"/>
      <c r="CS126" s="832"/>
      <c r="CT126" s="832"/>
      <c r="CU126" s="832"/>
      <c r="CV126" s="832"/>
      <c r="CW126" s="832"/>
      <c r="CX126" s="832"/>
      <c r="CY126" s="832"/>
      <c r="CZ126" s="832"/>
      <c r="DA126" s="832"/>
      <c r="DB126" s="832"/>
      <c r="DC126" s="832"/>
      <c r="DD126" s="832"/>
      <c r="DE126" s="832"/>
      <c r="DF126" s="833"/>
      <c r="DG126" s="898" t="s">
        <v>450</v>
      </c>
      <c r="DH126" s="899"/>
      <c r="DI126" s="899"/>
      <c r="DJ126" s="899"/>
      <c r="DK126" s="899"/>
      <c r="DL126" s="899" t="s">
        <v>389</v>
      </c>
      <c r="DM126" s="899"/>
      <c r="DN126" s="899"/>
      <c r="DO126" s="899"/>
      <c r="DP126" s="899"/>
      <c r="DQ126" s="899" t="s">
        <v>454</v>
      </c>
      <c r="DR126" s="899"/>
      <c r="DS126" s="899"/>
      <c r="DT126" s="899"/>
      <c r="DU126" s="899"/>
      <c r="DV126" s="876" t="s">
        <v>389</v>
      </c>
      <c r="DW126" s="876"/>
      <c r="DX126" s="876"/>
      <c r="DY126" s="876"/>
      <c r="DZ126" s="877"/>
    </row>
    <row r="127" spans="1:130" s="247" customFormat="1" ht="26.25" customHeight="1">
      <c r="A127" s="904"/>
      <c r="B127" s="905"/>
      <c r="C127" s="923" t="s">
        <v>498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50929</v>
      </c>
      <c r="AB127" s="862"/>
      <c r="AC127" s="862"/>
      <c r="AD127" s="862"/>
      <c r="AE127" s="863"/>
      <c r="AF127" s="864">
        <v>48653</v>
      </c>
      <c r="AG127" s="862"/>
      <c r="AH127" s="862"/>
      <c r="AI127" s="862"/>
      <c r="AJ127" s="863"/>
      <c r="AK127" s="864">
        <v>45358</v>
      </c>
      <c r="AL127" s="862"/>
      <c r="AM127" s="862"/>
      <c r="AN127" s="862"/>
      <c r="AO127" s="863"/>
      <c r="AP127" s="909">
        <v>0.3</v>
      </c>
      <c r="AQ127" s="910"/>
      <c r="AR127" s="910"/>
      <c r="AS127" s="910"/>
      <c r="AT127" s="911"/>
      <c r="AU127" s="283"/>
      <c r="AV127" s="283"/>
      <c r="AW127" s="283"/>
      <c r="AX127" s="926" t="s">
        <v>499</v>
      </c>
      <c r="AY127" s="894"/>
      <c r="AZ127" s="894"/>
      <c r="BA127" s="894"/>
      <c r="BB127" s="894"/>
      <c r="BC127" s="894"/>
      <c r="BD127" s="894"/>
      <c r="BE127" s="895"/>
      <c r="BF127" s="893" t="s">
        <v>500</v>
      </c>
      <c r="BG127" s="894"/>
      <c r="BH127" s="894"/>
      <c r="BI127" s="894"/>
      <c r="BJ127" s="894"/>
      <c r="BK127" s="894"/>
      <c r="BL127" s="895"/>
      <c r="BM127" s="893" t="s">
        <v>501</v>
      </c>
      <c r="BN127" s="894"/>
      <c r="BO127" s="894"/>
      <c r="BP127" s="894"/>
      <c r="BQ127" s="894"/>
      <c r="BR127" s="894"/>
      <c r="BS127" s="895"/>
      <c r="BT127" s="893" t="s">
        <v>502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503</v>
      </c>
      <c r="CQ127" s="832"/>
      <c r="CR127" s="832"/>
      <c r="CS127" s="832"/>
      <c r="CT127" s="832"/>
      <c r="CU127" s="832"/>
      <c r="CV127" s="832"/>
      <c r="CW127" s="832"/>
      <c r="CX127" s="832"/>
      <c r="CY127" s="832"/>
      <c r="CZ127" s="832"/>
      <c r="DA127" s="832"/>
      <c r="DB127" s="832"/>
      <c r="DC127" s="832"/>
      <c r="DD127" s="832"/>
      <c r="DE127" s="832"/>
      <c r="DF127" s="833"/>
      <c r="DG127" s="898" t="s">
        <v>450</v>
      </c>
      <c r="DH127" s="899"/>
      <c r="DI127" s="899"/>
      <c r="DJ127" s="899"/>
      <c r="DK127" s="899"/>
      <c r="DL127" s="899" t="s">
        <v>454</v>
      </c>
      <c r="DM127" s="899"/>
      <c r="DN127" s="899"/>
      <c r="DO127" s="899"/>
      <c r="DP127" s="899"/>
      <c r="DQ127" s="899" t="s">
        <v>389</v>
      </c>
      <c r="DR127" s="899"/>
      <c r="DS127" s="899"/>
      <c r="DT127" s="899"/>
      <c r="DU127" s="899"/>
      <c r="DV127" s="876" t="s">
        <v>450</v>
      </c>
      <c r="DW127" s="876"/>
      <c r="DX127" s="876"/>
      <c r="DY127" s="876"/>
      <c r="DZ127" s="877"/>
    </row>
    <row r="128" spans="1:130" s="247" customFormat="1" ht="26.25" customHeight="1" thickBot="1">
      <c r="A128" s="878" t="s">
        <v>504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505</v>
      </c>
      <c r="X128" s="880"/>
      <c r="Y128" s="880"/>
      <c r="Z128" s="881"/>
      <c r="AA128" s="882">
        <v>189214</v>
      </c>
      <c r="AB128" s="883"/>
      <c r="AC128" s="883"/>
      <c r="AD128" s="883"/>
      <c r="AE128" s="884"/>
      <c r="AF128" s="885">
        <v>180684</v>
      </c>
      <c r="AG128" s="883"/>
      <c r="AH128" s="883"/>
      <c r="AI128" s="883"/>
      <c r="AJ128" s="884"/>
      <c r="AK128" s="885">
        <v>180109</v>
      </c>
      <c r="AL128" s="883"/>
      <c r="AM128" s="883"/>
      <c r="AN128" s="883"/>
      <c r="AO128" s="884"/>
      <c r="AP128" s="886"/>
      <c r="AQ128" s="887"/>
      <c r="AR128" s="887"/>
      <c r="AS128" s="887"/>
      <c r="AT128" s="888"/>
      <c r="AU128" s="283"/>
      <c r="AV128" s="283"/>
      <c r="AW128" s="283"/>
      <c r="AX128" s="889" t="s">
        <v>506</v>
      </c>
      <c r="AY128" s="890"/>
      <c r="AZ128" s="890"/>
      <c r="BA128" s="890"/>
      <c r="BB128" s="890"/>
      <c r="BC128" s="890"/>
      <c r="BD128" s="890"/>
      <c r="BE128" s="891"/>
      <c r="BF128" s="868" t="s">
        <v>446</v>
      </c>
      <c r="BG128" s="869"/>
      <c r="BH128" s="869"/>
      <c r="BI128" s="869"/>
      <c r="BJ128" s="869"/>
      <c r="BK128" s="869"/>
      <c r="BL128" s="892"/>
      <c r="BM128" s="868">
        <v>12.73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507</v>
      </c>
      <c r="CQ128" s="810"/>
      <c r="CR128" s="810"/>
      <c r="CS128" s="810"/>
      <c r="CT128" s="810"/>
      <c r="CU128" s="810"/>
      <c r="CV128" s="810"/>
      <c r="CW128" s="810"/>
      <c r="CX128" s="810"/>
      <c r="CY128" s="810"/>
      <c r="CZ128" s="810"/>
      <c r="DA128" s="810"/>
      <c r="DB128" s="810"/>
      <c r="DC128" s="810"/>
      <c r="DD128" s="810"/>
      <c r="DE128" s="810"/>
      <c r="DF128" s="811"/>
      <c r="DG128" s="872" t="s">
        <v>446</v>
      </c>
      <c r="DH128" s="873"/>
      <c r="DI128" s="873"/>
      <c r="DJ128" s="873"/>
      <c r="DK128" s="873"/>
      <c r="DL128" s="873" t="s">
        <v>446</v>
      </c>
      <c r="DM128" s="873"/>
      <c r="DN128" s="873"/>
      <c r="DO128" s="873"/>
      <c r="DP128" s="873"/>
      <c r="DQ128" s="873" t="s">
        <v>449</v>
      </c>
      <c r="DR128" s="873"/>
      <c r="DS128" s="873"/>
      <c r="DT128" s="873"/>
      <c r="DU128" s="873"/>
      <c r="DV128" s="874" t="s">
        <v>449</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508</v>
      </c>
      <c r="X129" s="859"/>
      <c r="Y129" s="859"/>
      <c r="Z129" s="860"/>
      <c r="AA129" s="861">
        <v>15757600</v>
      </c>
      <c r="AB129" s="862"/>
      <c r="AC129" s="862"/>
      <c r="AD129" s="862"/>
      <c r="AE129" s="863"/>
      <c r="AF129" s="864">
        <v>15677848</v>
      </c>
      <c r="AG129" s="862"/>
      <c r="AH129" s="862"/>
      <c r="AI129" s="862"/>
      <c r="AJ129" s="863"/>
      <c r="AK129" s="864">
        <v>15708167</v>
      </c>
      <c r="AL129" s="862"/>
      <c r="AM129" s="862"/>
      <c r="AN129" s="862"/>
      <c r="AO129" s="863"/>
      <c r="AP129" s="865"/>
      <c r="AQ129" s="866"/>
      <c r="AR129" s="866"/>
      <c r="AS129" s="866"/>
      <c r="AT129" s="867"/>
      <c r="AU129" s="285"/>
      <c r="AV129" s="285"/>
      <c r="AW129" s="285"/>
      <c r="AX129" s="831" t="s">
        <v>509</v>
      </c>
      <c r="AY129" s="832"/>
      <c r="AZ129" s="832"/>
      <c r="BA129" s="832"/>
      <c r="BB129" s="832"/>
      <c r="BC129" s="832"/>
      <c r="BD129" s="832"/>
      <c r="BE129" s="833"/>
      <c r="BF129" s="851" t="s">
        <v>409</v>
      </c>
      <c r="BG129" s="852"/>
      <c r="BH129" s="852"/>
      <c r="BI129" s="852"/>
      <c r="BJ129" s="852"/>
      <c r="BK129" s="852"/>
      <c r="BL129" s="853"/>
      <c r="BM129" s="851">
        <v>17.73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510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511</v>
      </c>
      <c r="X130" s="859"/>
      <c r="Y130" s="859"/>
      <c r="Z130" s="860"/>
      <c r="AA130" s="861">
        <v>2583796</v>
      </c>
      <c r="AB130" s="862"/>
      <c r="AC130" s="862"/>
      <c r="AD130" s="862"/>
      <c r="AE130" s="863"/>
      <c r="AF130" s="864">
        <v>2557603</v>
      </c>
      <c r="AG130" s="862"/>
      <c r="AH130" s="862"/>
      <c r="AI130" s="862"/>
      <c r="AJ130" s="863"/>
      <c r="AK130" s="864">
        <v>2478478</v>
      </c>
      <c r="AL130" s="862"/>
      <c r="AM130" s="862"/>
      <c r="AN130" s="862"/>
      <c r="AO130" s="863"/>
      <c r="AP130" s="865"/>
      <c r="AQ130" s="866"/>
      <c r="AR130" s="866"/>
      <c r="AS130" s="866"/>
      <c r="AT130" s="867"/>
      <c r="AU130" s="285"/>
      <c r="AV130" s="285"/>
      <c r="AW130" s="285"/>
      <c r="AX130" s="831" t="s">
        <v>512</v>
      </c>
      <c r="AY130" s="832"/>
      <c r="AZ130" s="832"/>
      <c r="BA130" s="832"/>
      <c r="BB130" s="832"/>
      <c r="BC130" s="832"/>
      <c r="BD130" s="832"/>
      <c r="BE130" s="833"/>
      <c r="BF130" s="834">
        <v>8.3000000000000007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513</v>
      </c>
      <c r="X131" s="842"/>
      <c r="Y131" s="842"/>
      <c r="Z131" s="843"/>
      <c r="AA131" s="844">
        <v>13173804</v>
      </c>
      <c r="AB131" s="845"/>
      <c r="AC131" s="845"/>
      <c r="AD131" s="845"/>
      <c r="AE131" s="846"/>
      <c r="AF131" s="847">
        <v>13120245</v>
      </c>
      <c r="AG131" s="845"/>
      <c r="AH131" s="845"/>
      <c r="AI131" s="845"/>
      <c r="AJ131" s="846"/>
      <c r="AK131" s="847">
        <v>13229689</v>
      </c>
      <c r="AL131" s="845"/>
      <c r="AM131" s="845"/>
      <c r="AN131" s="845"/>
      <c r="AO131" s="846"/>
      <c r="AP131" s="848"/>
      <c r="AQ131" s="849"/>
      <c r="AR131" s="849"/>
      <c r="AS131" s="849"/>
      <c r="AT131" s="850"/>
      <c r="AU131" s="285"/>
      <c r="AV131" s="285"/>
      <c r="AW131" s="285"/>
      <c r="AX131" s="809" t="s">
        <v>514</v>
      </c>
      <c r="AY131" s="810"/>
      <c r="AZ131" s="810"/>
      <c r="BA131" s="810"/>
      <c r="BB131" s="810"/>
      <c r="BC131" s="810"/>
      <c r="BD131" s="810"/>
      <c r="BE131" s="811"/>
      <c r="BF131" s="812" t="s">
        <v>450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516</v>
      </c>
      <c r="W132" s="822"/>
      <c r="X132" s="822"/>
      <c r="Y132" s="822"/>
      <c r="Z132" s="823"/>
      <c r="AA132" s="824">
        <v>8.9302983410000003</v>
      </c>
      <c r="AB132" s="825"/>
      <c r="AC132" s="825"/>
      <c r="AD132" s="825"/>
      <c r="AE132" s="826"/>
      <c r="AF132" s="827">
        <v>8.1350233930000009</v>
      </c>
      <c r="AG132" s="825"/>
      <c r="AH132" s="825"/>
      <c r="AI132" s="825"/>
      <c r="AJ132" s="826"/>
      <c r="AK132" s="827">
        <v>8.0654730430000008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517</v>
      </c>
      <c r="W133" s="801"/>
      <c r="X133" s="801"/>
      <c r="Y133" s="801"/>
      <c r="Z133" s="802"/>
      <c r="AA133" s="803">
        <v>8.1</v>
      </c>
      <c r="AB133" s="804"/>
      <c r="AC133" s="804"/>
      <c r="AD133" s="804"/>
      <c r="AE133" s="805"/>
      <c r="AF133" s="803">
        <v>8.5</v>
      </c>
      <c r="AG133" s="804"/>
      <c r="AH133" s="804"/>
      <c r="AI133" s="804"/>
      <c r="AJ133" s="805"/>
      <c r="AK133" s="803">
        <v>8.3000000000000007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jTFtD231t66uvF5WHWcaAbRaI49z8dLXYcSLB3rFij58fsA/iskhZn+F7AloV7uxnQdv8eoPgmS9AnrGTVQYw==" saltValue="65gyGQ7a+4kQ9RM4eELa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EnEmqwfhwQ1liUNIvRBKoRvrd9/x4xthi0ptTeKs2ToRSNUa0CgvpyrBduRp0B88apFa4KUy3E2PyleHQzbyQ==" saltValue="F5/AMZwpv8lmIsmEiwS7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gTivBpzyLifAbWb5CkjM3prRVBKSE65lPcsRp1FXfdA4x61YrKYcWooj0Az+4oSFxjXh+7EI7Pq2MCMxTh/2w==" saltValue="JX2r4exdXFkHDKl6oLxX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521</v>
      </c>
      <c r="AP7" s="304"/>
      <c r="AQ7" s="305" t="s">
        <v>522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523</v>
      </c>
      <c r="AQ8" s="311" t="s">
        <v>524</v>
      </c>
      <c r="AR8" s="312" t="s">
        <v>525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526</v>
      </c>
      <c r="AL9" s="1231"/>
      <c r="AM9" s="1231"/>
      <c r="AN9" s="1232"/>
      <c r="AO9" s="313">
        <v>4699329</v>
      </c>
      <c r="AP9" s="313">
        <v>87922</v>
      </c>
      <c r="AQ9" s="314">
        <v>73117</v>
      </c>
      <c r="AR9" s="315">
        <v>20.2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527</v>
      </c>
      <c r="AL10" s="1231"/>
      <c r="AM10" s="1231"/>
      <c r="AN10" s="1232"/>
      <c r="AO10" s="316">
        <v>331481</v>
      </c>
      <c r="AP10" s="316">
        <v>6202</v>
      </c>
      <c r="AQ10" s="317">
        <v>5871</v>
      </c>
      <c r="AR10" s="318">
        <v>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528</v>
      </c>
      <c r="AL11" s="1231"/>
      <c r="AM11" s="1231"/>
      <c r="AN11" s="1232"/>
      <c r="AO11" s="316">
        <v>93420</v>
      </c>
      <c r="AP11" s="316">
        <v>1748</v>
      </c>
      <c r="AQ11" s="317">
        <v>5513</v>
      </c>
      <c r="AR11" s="318">
        <v>-68.3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529</v>
      </c>
      <c r="AL12" s="1231"/>
      <c r="AM12" s="1231"/>
      <c r="AN12" s="1232"/>
      <c r="AO12" s="316" t="s">
        <v>530</v>
      </c>
      <c r="AP12" s="316" t="s">
        <v>530</v>
      </c>
      <c r="AQ12" s="317">
        <v>1308</v>
      </c>
      <c r="AR12" s="318" t="s">
        <v>530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531</v>
      </c>
      <c r="AL13" s="1231"/>
      <c r="AM13" s="1231"/>
      <c r="AN13" s="1232"/>
      <c r="AO13" s="316" t="s">
        <v>530</v>
      </c>
      <c r="AP13" s="316" t="s">
        <v>530</v>
      </c>
      <c r="AQ13" s="317">
        <v>3</v>
      </c>
      <c r="AR13" s="318" t="s">
        <v>530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532</v>
      </c>
      <c r="AL14" s="1231"/>
      <c r="AM14" s="1231"/>
      <c r="AN14" s="1232"/>
      <c r="AO14" s="316">
        <v>165848</v>
      </c>
      <c r="AP14" s="316">
        <v>3103</v>
      </c>
      <c r="AQ14" s="317">
        <v>2952</v>
      </c>
      <c r="AR14" s="318">
        <v>5.0999999999999996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533</v>
      </c>
      <c r="AL15" s="1231"/>
      <c r="AM15" s="1231"/>
      <c r="AN15" s="1232"/>
      <c r="AO15" s="316">
        <v>303052</v>
      </c>
      <c r="AP15" s="316">
        <v>5670</v>
      </c>
      <c r="AQ15" s="317">
        <v>1788</v>
      </c>
      <c r="AR15" s="318">
        <v>217.1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534</v>
      </c>
      <c r="AL16" s="1234"/>
      <c r="AM16" s="1234"/>
      <c r="AN16" s="1235"/>
      <c r="AO16" s="316">
        <v>-420078</v>
      </c>
      <c r="AP16" s="316">
        <v>-7859</v>
      </c>
      <c r="AQ16" s="317">
        <v>-6565</v>
      </c>
      <c r="AR16" s="318">
        <v>19.7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5173052</v>
      </c>
      <c r="AP17" s="316">
        <v>96785</v>
      </c>
      <c r="AQ17" s="317">
        <v>83986</v>
      </c>
      <c r="AR17" s="318">
        <v>15.2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539</v>
      </c>
      <c r="AL21" s="1228"/>
      <c r="AM21" s="1228"/>
      <c r="AN21" s="1229"/>
      <c r="AO21" s="328">
        <v>10.42</v>
      </c>
      <c r="AP21" s="329">
        <v>8.24</v>
      </c>
      <c r="AQ21" s="330">
        <v>2.1800000000000002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540</v>
      </c>
      <c r="AL22" s="1228"/>
      <c r="AM22" s="1228"/>
      <c r="AN22" s="1229"/>
      <c r="AO22" s="333">
        <v>98.7</v>
      </c>
      <c r="AP22" s="334">
        <v>98.1</v>
      </c>
      <c r="AQ22" s="335">
        <v>0.6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521</v>
      </c>
      <c r="AP30" s="304"/>
      <c r="AQ30" s="305" t="s">
        <v>522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523</v>
      </c>
      <c r="AQ31" s="311" t="s">
        <v>524</v>
      </c>
      <c r="AR31" s="312" t="s">
        <v>525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544</v>
      </c>
      <c r="AL32" s="1219"/>
      <c r="AM32" s="1219"/>
      <c r="AN32" s="1220"/>
      <c r="AO32" s="343">
        <v>2576461</v>
      </c>
      <c r="AP32" s="343">
        <v>48204</v>
      </c>
      <c r="AQ32" s="344">
        <v>53780</v>
      </c>
      <c r="AR32" s="345">
        <v>-10.4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545</v>
      </c>
      <c r="AL33" s="1219"/>
      <c r="AM33" s="1219"/>
      <c r="AN33" s="1220"/>
      <c r="AO33" s="343" t="s">
        <v>530</v>
      </c>
      <c r="AP33" s="343" t="s">
        <v>530</v>
      </c>
      <c r="AQ33" s="344" t="s">
        <v>530</v>
      </c>
      <c r="AR33" s="345" t="s">
        <v>530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546</v>
      </c>
      <c r="AL34" s="1219"/>
      <c r="AM34" s="1219"/>
      <c r="AN34" s="1220"/>
      <c r="AO34" s="343" t="s">
        <v>530</v>
      </c>
      <c r="AP34" s="343" t="s">
        <v>530</v>
      </c>
      <c r="AQ34" s="344">
        <v>5</v>
      </c>
      <c r="AR34" s="345" t="s">
        <v>530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547</v>
      </c>
      <c r="AL35" s="1219"/>
      <c r="AM35" s="1219"/>
      <c r="AN35" s="1220"/>
      <c r="AO35" s="343">
        <v>1056345</v>
      </c>
      <c r="AP35" s="343">
        <v>19764</v>
      </c>
      <c r="AQ35" s="344">
        <v>13935</v>
      </c>
      <c r="AR35" s="345">
        <v>41.8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548</v>
      </c>
      <c r="AL36" s="1219"/>
      <c r="AM36" s="1219"/>
      <c r="AN36" s="1220"/>
      <c r="AO36" s="343">
        <v>47460</v>
      </c>
      <c r="AP36" s="343">
        <v>888</v>
      </c>
      <c r="AQ36" s="344">
        <v>1226</v>
      </c>
      <c r="AR36" s="345">
        <v>-27.6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549</v>
      </c>
      <c r="AL37" s="1219"/>
      <c r="AM37" s="1219"/>
      <c r="AN37" s="1220"/>
      <c r="AO37" s="343">
        <v>45358</v>
      </c>
      <c r="AP37" s="343">
        <v>849</v>
      </c>
      <c r="AQ37" s="344">
        <v>824</v>
      </c>
      <c r="AR37" s="345">
        <v>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550</v>
      </c>
      <c r="AL38" s="1222"/>
      <c r="AM38" s="1222"/>
      <c r="AN38" s="1223"/>
      <c r="AO38" s="346" t="s">
        <v>530</v>
      </c>
      <c r="AP38" s="346" t="s">
        <v>530</v>
      </c>
      <c r="AQ38" s="347">
        <v>1</v>
      </c>
      <c r="AR38" s="335" t="s">
        <v>530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551</v>
      </c>
      <c r="AL39" s="1222"/>
      <c r="AM39" s="1222"/>
      <c r="AN39" s="1223"/>
      <c r="AO39" s="343">
        <v>-180109</v>
      </c>
      <c r="AP39" s="343">
        <v>-3370</v>
      </c>
      <c r="AQ39" s="344">
        <v>-3983</v>
      </c>
      <c r="AR39" s="345">
        <v>-15.4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552</v>
      </c>
      <c r="AL40" s="1219"/>
      <c r="AM40" s="1219"/>
      <c r="AN40" s="1220"/>
      <c r="AO40" s="343">
        <v>-2478478</v>
      </c>
      <c r="AP40" s="343">
        <v>-46371</v>
      </c>
      <c r="AQ40" s="344">
        <v>-48081</v>
      </c>
      <c r="AR40" s="345">
        <v>-3.6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1067037</v>
      </c>
      <c r="AP41" s="343">
        <v>19964</v>
      </c>
      <c r="AQ41" s="344">
        <v>17707</v>
      </c>
      <c r="AR41" s="345">
        <v>12.7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521</v>
      </c>
      <c r="AN49" s="1213" t="s">
        <v>556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557</v>
      </c>
      <c r="AO50" s="360" t="s">
        <v>558</v>
      </c>
      <c r="AP50" s="361" t="s">
        <v>559</v>
      </c>
      <c r="AQ50" s="362" t="s">
        <v>560</v>
      </c>
      <c r="AR50" s="363" t="s">
        <v>561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2601577</v>
      </c>
      <c r="AN51" s="365">
        <v>47299</v>
      </c>
      <c r="AO51" s="366">
        <v>-30.9</v>
      </c>
      <c r="AP51" s="367">
        <v>92247</v>
      </c>
      <c r="AQ51" s="368">
        <v>39.200000000000003</v>
      </c>
      <c r="AR51" s="369">
        <v>-70.099999999999994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2089310</v>
      </c>
      <c r="AN52" s="373">
        <v>37985</v>
      </c>
      <c r="AO52" s="374">
        <v>-23.8</v>
      </c>
      <c r="AP52" s="375">
        <v>37204</v>
      </c>
      <c r="AQ52" s="376">
        <v>16.899999999999999</v>
      </c>
      <c r="AR52" s="377">
        <v>-40.700000000000003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6992650</v>
      </c>
      <c r="AN53" s="365">
        <v>127914</v>
      </c>
      <c r="AO53" s="366">
        <v>170.4</v>
      </c>
      <c r="AP53" s="367">
        <v>67319</v>
      </c>
      <c r="AQ53" s="368">
        <v>-27</v>
      </c>
      <c r="AR53" s="369">
        <v>197.4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6023621</v>
      </c>
      <c r="AN54" s="373">
        <v>110188</v>
      </c>
      <c r="AO54" s="374">
        <v>190.1</v>
      </c>
      <c r="AP54" s="375">
        <v>38101</v>
      </c>
      <c r="AQ54" s="376">
        <v>2.4</v>
      </c>
      <c r="AR54" s="377">
        <v>187.7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4432502</v>
      </c>
      <c r="AN55" s="365">
        <v>81817</v>
      </c>
      <c r="AO55" s="366">
        <v>-36</v>
      </c>
      <c r="AP55" s="367">
        <v>70615</v>
      </c>
      <c r="AQ55" s="368">
        <v>4.9000000000000004</v>
      </c>
      <c r="AR55" s="369">
        <v>-40.9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1577991</v>
      </c>
      <c r="AN56" s="373">
        <v>29127</v>
      </c>
      <c r="AO56" s="374">
        <v>-73.599999999999994</v>
      </c>
      <c r="AP56" s="375">
        <v>37382</v>
      </c>
      <c r="AQ56" s="376">
        <v>-1.9</v>
      </c>
      <c r="AR56" s="377">
        <v>-71.7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2290956</v>
      </c>
      <c r="AN57" s="365">
        <v>42685</v>
      </c>
      <c r="AO57" s="366">
        <v>-47.8</v>
      </c>
      <c r="AP57" s="367">
        <v>69185</v>
      </c>
      <c r="AQ57" s="368">
        <v>-2</v>
      </c>
      <c r="AR57" s="369">
        <v>-45.8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1497370</v>
      </c>
      <c r="AN58" s="373">
        <v>27899</v>
      </c>
      <c r="AO58" s="374">
        <v>-4.2</v>
      </c>
      <c r="AP58" s="375">
        <v>38519</v>
      </c>
      <c r="AQ58" s="376">
        <v>3</v>
      </c>
      <c r="AR58" s="377">
        <v>-7.2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4523280</v>
      </c>
      <c r="AN59" s="365">
        <v>84628</v>
      </c>
      <c r="AO59" s="366">
        <v>98.3</v>
      </c>
      <c r="AP59" s="367">
        <v>70166</v>
      </c>
      <c r="AQ59" s="368">
        <v>1.4</v>
      </c>
      <c r="AR59" s="369">
        <v>96.9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2047431</v>
      </c>
      <c r="AN60" s="373">
        <v>38306</v>
      </c>
      <c r="AO60" s="374">
        <v>37.299999999999997</v>
      </c>
      <c r="AP60" s="375">
        <v>36115</v>
      </c>
      <c r="AQ60" s="376">
        <v>-6.2</v>
      </c>
      <c r="AR60" s="377">
        <v>43.5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4168193</v>
      </c>
      <c r="AN61" s="380">
        <v>76869</v>
      </c>
      <c r="AO61" s="381">
        <v>30.8</v>
      </c>
      <c r="AP61" s="382">
        <v>73906</v>
      </c>
      <c r="AQ61" s="383">
        <v>3.3</v>
      </c>
      <c r="AR61" s="369">
        <v>27.5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2647145</v>
      </c>
      <c r="AN62" s="373">
        <v>48701</v>
      </c>
      <c r="AO62" s="374">
        <v>25.2</v>
      </c>
      <c r="AP62" s="375">
        <v>37464</v>
      </c>
      <c r="AQ62" s="376">
        <v>2.8</v>
      </c>
      <c r="AR62" s="377">
        <v>22.4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cyEp1i8CV4l0drXmeMYfTwYE7y0aTDaJq8E3+6xDYgKpMzUhV7HuQzjyFE4EAjpufE/02FSq3aPx1CIcDHmnw==" saltValue="sMZcuduhdDKWY8DBxsIs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cols>
    <col min="1" max="125" width="2.37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570</v>
      </c>
    </row>
    <row r="120" spans="125:125" ht="13.5" hidden="1" customHeight="1"/>
    <row r="121" spans="125:125" ht="13.5" hidden="1" customHeight="1">
      <c r="DU121" s="291"/>
    </row>
  </sheetData>
  <sheetProtection algorithmName="SHA-512" hashValue="5+0Yh7LF6x9sbfvBtQbdPU6xFzDwSkQxjTpF8EfC4mvTf11mzhnYEBWiEKtwANTesZoF2sZr2uatAxAIA3GWBw==" saltValue="yf4rZI9rrf2tFeeljWCC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cols>
    <col min="1" max="125" width="2.37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571</v>
      </c>
    </row>
  </sheetData>
  <sheetProtection algorithmName="SHA-512" hashValue="434H0DwxUMR/mtxNHAHII31F63fRoR4byqHmSyTd3uyXOo1vg49bQlX2k8sP+oRcvi39sj6hy0HyWvvqvfSQMA==" saltValue="hUK8/zOy21tqXdeepcvJ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36" t="s">
        <v>3</v>
      </c>
      <c r="D47" s="1236"/>
      <c r="E47" s="1237"/>
      <c r="F47" s="11">
        <v>45.84</v>
      </c>
      <c r="G47" s="12">
        <v>50.29</v>
      </c>
      <c r="H47" s="12">
        <v>52.9</v>
      </c>
      <c r="I47" s="12">
        <v>53.19</v>
      </c>
      <c r="J47" s="13">
        <v>52.47</v>
      </c>
    </row>
    <row r="48" spans="2:10" ht="57.75" customHeight="1">
      <c r="B48" s="14"/>
      <c r="C48" s="1238" t="s">
        <v>4</v>
      </c>
      <c r="D48" s="1238"/>
      <c r="E48" s="1239"/>
      <c r="F48" s="15">
        <v>6.76</v>
      </c>
      <c r="G48" s="16">
        <v>4.21</v>
      </c>
      <c r="H48" s="16">
        <v>5.95</v>
      </c>
      <c r="I48" s="16">
        <v>6.87</v>
      </c>
      <c r="J48" s="17">
        <v>4.55</v>
      </c>
    </row>
    <row r="49" spans="2:10" ht="57.75" customHeight="1" thickBot="1">
      <c r="B49" s="18"/>
      <c r="C49" s="1240" t="s">
        <v>5</v>
      </c>
      <c r="D49" s="1240"/>
      <c r="E49" s="1241"/>
      <c r="F49" s="19">
        <v>3.71</v>
      </c>
      <c r="G49" s="20">
        <v>1.68</v>
      </c>
      <c r="H49" s="20">
        <v>3.88</v>
      </c>
      <c r="I49" s="20">
        <v>0.91</v>
      </c>
      <c r="J49" s="21" t="s">
        <v>577</v>
      </c>
    </row>
    <row r="50" spans="2:10" ht="13.5" customHeight="1"/>
  </sheetData>
  <sheetProtection algorithmName="SHA-512" hashValue="fQoHHxiwvHWLyMKSH1I/mLXiZwLnhEMSj5L+uPecsOomBI536RGx1StEoNYuX0+IQoJbaHGQYiZYPvAp5SBWaA==" saltValue="ZXmTjWgovrCKGdedoneW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2021-09-28T04:48:44Z</cp:lastPrinted>
  <dcterms:created xsi:type="dcterms:W3CDTF">2021-02-05T05:03:34Z</dcterms:created>
  <dcterms:modified xsi:type="dcterms:W3CDTF">2021-10-26T04:14:04Z</dcterms:modified>
  <cp:category/>
</cp:coreProperties>
</file>