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BW38" i="10"/>
  <c r="AM38" i="10"/>
  <c r="U38" i="10"/>
  <c r="C38" i="10"/>
  <c r="BW37" i="10"/>
  <c r="AM37" i="10"/>
  <c r="AM36"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U37" i="10" s="1"/>
  <c r="AM34" i="10" l="1"/>
  <c r="BE34" i="10" l="1"/>
  <c r="BE35" i="10" s="1"/>
  <c r="BE36" i="10" s="1"/>
  <c r="BE37" i="10" s="1"/>
  <c r="BE38" i="10" s="1"/>
  <c r="BE39" i="10" s="1"/>
  <c r="BW34" i="10" l="1"/>
  <c r="BW35" i="10" s="1"/>
  <c r="BW36" i="10" s="1"/>
  <c r="CO34" i="10" l="1"/>
  <c r="CO35" i="10" s="1"/>
  <c r="CO36" i="10" s="1"/>
  <c r="CO37" i="10" s="1"/>
  <c r="CO38" i="10" s="1"/>
</calcChain>
</file>

<file path=xl/sharedStrings.xml><?xml version="1.0" encoding="utf-8"?>
<sst xmlns="http://schemas.openxmlformats.org/spreadsheetml/2006/main" count="1128" uniqueCount="617">
  <si>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</si>
  <si>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</si>
  <si>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</si>
  <si>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</si>
  <si>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</si>
  <si>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</si>
  <si>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</si>
  <si>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</si>
  <si>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</si>
  <si>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</si>
  <si>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</si>
  <si>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</si>
  <si>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</si>
  <si>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</si>
  <si>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</si>
  <si>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</si>
  <si>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</si>
  <si>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</si>
  <si>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</si>
  <si>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</si>
  <si>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</si>
  <si>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</si>
  <si>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</si>
  <si>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</si>
  <si>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</si>
  <si>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</si>
  <si>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</si>
  <si>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</si>
  <si>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</si>
  <si>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</si>
  <si>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</si>
  <si>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</si>
  <si>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</si>
  <si>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</si>
  <si>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</si>
  <si>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</si>
  <si>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</si>
  <si>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</si>
  <si>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</si>
  <si>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</si>
  <si>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</si>
  <si>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</si>
  <si>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</si>
  <si>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</si>
  <si>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</si>
  <si>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</si>
  <si>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</si>
  <si>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</si>
  <si>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</si>
  <si>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</si>
  <si>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</si>
  <si>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</si>
  <si>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</si>
  <si>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</si>
  <si>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</si>
  <si>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</si>
  <si>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</si>
  <si>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</si>
  <si>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</si>
  <si>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</si>
  <si>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</si>
  <si>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</si>
  <si>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</si>
  <si>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</si>
  <si>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</si>
  <si>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</si>
  <si>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</si>
  <si>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</si>
  <si>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</si>
  <si>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</si>
  <si>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</si>
  <si>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</si>
  <si>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</si>
  <si>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</si>
  <si>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</si>
  <si>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</si>
  <si>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</si>
  <si>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</si>
  <si>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</si>
  <si>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</si>
  <si>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</si>
  <si>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</si>
  <si>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</si>
  <si>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</si>
  <si>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</si>
  <si>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</si>
  <si>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</si>
  <si>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</si>
  <si>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</si>
  <si>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</si>
  <si>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</si>
  <si>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</si>
  <si>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</si>
  <si>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</si>
  <si>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</si>
  <si>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</si>
  <si>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</si>
  <si>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</si>
  <si>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</si>
  <si>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</si>
  <si>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</si>
  <si>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</si>
  <si>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</si>
  <si>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</si>
  <si>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</si>
  <si>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</si>
  <si>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</si>
  <si>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</si>
  <si>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</si>
  <si>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</si>
  <si>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</si>
  <si>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</si>
  <si>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</si>
  <si>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</si>
  <si>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</si>
  <si>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</si>
  <si>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</si>
  <si>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</si>
  <si>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</si>
  <si>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</si>
  <si>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</si>
  <si>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</si>
  <si>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</si>
  <si>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</si>
  <si>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</si>
  <si>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</si>
  <si>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</si>
  <si>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</si>
  <si>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</si>
  <si>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</si>
  <si>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</si>
  <si>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</si>
  <si>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</si>
  <si>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</si>
  <si>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</si>
  <si>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</si>
  <si>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</si>
  <si>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</si>
  <si>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</si>
  <si>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</si>
  <si>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</si>
  <si>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</si>
  <si>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</si>
  <si>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</si>
  <si>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</si>
  <si>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</si>
  <si>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</si>
  <si>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</si>
  <si>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</si>
  <si>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</si>
  <si>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</si>
  <si>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</si>
  <si>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</si>
  <si>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</si>
  <si>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</si>
  <si>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</si>
  <si>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</si>
  <si>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</si>
  <si>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</si>
  <si>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</si>
  <si>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</si>
  <si>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</si>
  <si>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</si>
  <si>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</si>
  <si>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</si>
  <si>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</si>
  <si>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</si>
  <si>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</si>
  <si>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</si>
  <si>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</si>
  <si>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</si>
  <si>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</si>
  <si>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</si>
  <si>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</si>
  <si>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</si>
  <si>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</si>
  <si>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</si>
  <si>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</si>
  <si>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</si>
  <si>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</si>
  <si>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</si>
  <si>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</si>
  <si>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</si>
  <si>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</si>
  <si>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</si>
  <si>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</si>
  <si>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</si>
  <si>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</si>
  <si>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</si>
  <si>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</si>
  <si>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</si>
  <si>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</si>
  <si>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</si>
  <si>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</si>
  <si>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</si>
  <si>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</si>
  <si>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</si>
  <si>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</si>
  <si>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</si>
  <si>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</si>
  <si>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</si>
  <si>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</si>
  <si>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</si>
  <si>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</si>
  <si>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</si>
  <si>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</si>
  <si>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</si>
  <si>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</si>
  <si>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</si>
  <si>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</si>
  <si>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</si>
  <si>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</si>
  <si>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</si>
  <si>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</si>
  <si>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</si>
  <si>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</si>
  <si>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</si>
  <si>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鹿児島県薩摩川内市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</si>
  <si>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</si>
  <si>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</si>
  <si>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</si>
  <si>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</si>
  <si>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</si>
  <si>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</si>
  <si>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</si>
  <si>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</si>
  <si>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</si>
  <si>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</si>
  <si>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</si>
  <si>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</si>
  <si>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</si>
  <si>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</si>
  <si>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</si>
  <si>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</si>
  <si>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</si>
  <si>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</si>
  <si>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</si>
  <si>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</si>
  <si>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</si>
  <si>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</si>
  <si>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</si>
  <si>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</si>
  <si>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</si>
  <si>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</si>
  <si>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</si>
  <si>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</si>
  <si>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</si>
  <si>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</si>
  <si>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</si>
  <si>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</si>
  <si>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</si>
  <si>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</si>
  <si>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</si>
  <si>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</si>
  <si>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</si>
  <si>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</si>
  <si>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</si>
  <si>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</si>
  <si>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</si>
  <si>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</si>
  <si>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</si>
  <si>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</si>
  <si>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</si>
  <si>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</si>
  <si>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</si>
  <si>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</si>
  <si>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</si>
  <si>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</si>
  <si>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</si>
  <si>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</si>
  <si>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</si>
  <si>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</si>
  <si>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</si>
  <si>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</si>
  <si>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</si>
  <si>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</si>
  <si>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</si>
  <si>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</si>
  <si>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</si>
  <si>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</si>
  <si>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</si>
  <si>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</si>
  <si>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</si>
  <si>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</si>
  <si>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</si>
  <si>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</si>
  <si>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</si>
  <si>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</si>
  <si>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</si>
  <si>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</si>
  <si>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</si>
  <si>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</si>
  <si>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</si>
  <si>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</si>
  <si>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</si>
  <si>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</si>
  <si>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</si>
  <si>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</si>
  <si>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</si>
  <si>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</si>
  <si>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</si>
  <si>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</si>
  <si>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</si>
  <si>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</si>
  <si>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</si>
  <si>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</si>
  <si>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</si>
  <si>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</si>
  <si>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</si>
  <si>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</si>
  <si>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</si>
  <si>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</si>
  <si>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</si>
  <si>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</si>
  <si>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</si>
  <si>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</si>
  <si>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</si>
  <si>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</si>
  <si>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</si>
  <si>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</si>
  <si>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</si>
  <si>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</si>
  <si>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</si>
  <si>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</si>
  <si>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</si>
  <si>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</si>
  <si>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</si>
  <si>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</si>
  <si>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</si>
  <si>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</si>
  <si>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</si>
  <si>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</si>
  <si>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</si>
  <si>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</si>
  <si>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</si>
  <si>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</si>
  <si>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</si>
  <si>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</si>
  <si>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</si>
  <si>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</si>
  <si>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</si>
  <si>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</si>
  <si>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</si>
  <si>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</si>
  <si>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</si>
  <si>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</si>
  <si>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</si>
  <si>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</si>
  <si>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</si>
  <si>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</si>
  <si>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</si>
  <si>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</si>
  <si>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</si>
  <si>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</si>
  <si>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</si>
  <si>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</si>
  <si>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</si>
  <si>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</si>
  <si>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</si>
  <si>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</si>
  <si>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</si>
  <si>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</si>
  <si>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</si>
  <si>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</si>
  <si>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</si>
  <si>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</si>
  <si>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</si>
  <si>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</si>
  <si>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</si>
  <si>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</si>
  <si>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鹿児島県薩摩川内市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</si>
  <si>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</si>
  <si>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</si>
  <si>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</si>
  <si>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</si>
  <si>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</si>
  <si>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</si>
  <si>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</si>
  <si>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</si>
  <si>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</si>
  <si>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</si>
  <si>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</si>
  <si>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</si>
  <si>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</si>
  <si>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</si>
  <si>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</si>
  <si>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</si>
  <si>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</si>
  <si>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</si>
  <si>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</si>
  <si>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</si>
  <si>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天辰第一地区土地区画整理事業会計</t>
    <phoneticPr fontId="5"/>
  </si>
  <si>
    <t>天辰第二地区土地区画整理事業会計</t>
    <phoneticPr fontId="5"/>
  </si>
  <si>
    <t>入来温泉場地区土地区画整理事業会計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</si>
  <si>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</si>
  <si>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</si>
  <si>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</si>
  <si>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</si>
  <si>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</si>
  <si>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</si>
  <si>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</si>
  <si>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</si>
  <si>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</si>
  <si>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</si>
  <si>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</si>
  <si>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</si>
  <si>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</si>
  <si>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</si>
  <si>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</si>
  <si>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t>
    <phoneticPr fontId="5"/>
  </si>
  <si>
    <t>介護保険事業特別会計</t>
    <phoneticPr fontId="5"/>
  </si>
  <si>
    <t>後期高齢者医療事業特別会計</t>
    <phoneticPr fontId="5"/>
  </si>
  <si>
    <t>水道事業特別会計</t>
    <phoneticPr fontId="5"/>
  </si>
  <si>
    <t>法適用企業</t>
    <phoneticPr fontId="5"/>
  </si>
  <si>
    <t>簡易水道事業会計</t>
    <phoneticPr fontId="5"/>
  </si>
  <si>
    <t>法非適用企業</t>
    <phoneticPr fontId="5"/>
  </si>
  <si>
    <t>温泉給湯事業会計</t>
    <phoneticPr fontId="5"/>
  </si>
  <si>
    <t>公共下水道事業会計</t>
    <phoneticPr fontId="5"/>
  </si>
  <si>
    <t>法非適用企業</t>
    <phoneticPr fontId="5"/>
  </si>
  <si>
    <t>農業集落排水事業会計</t>
    <phoneticPr fontId="5"/>
  </si>
  <si>
    <t>漁業集落排水事業会計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</si>
  <si>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</si>
  <si>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</si>
  <si>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</si>
  <si>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</si>
  <si>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</si>
  <si>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</si>
  <si>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</si>
  <si>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</si>
  <si>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</si>
  <si>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</si>
  <si>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</si>
  <si>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</si>
  <si>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</si>
  <si>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</si>
  <si>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</si>
  <si>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</si>
  <si>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</si>
  <si>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</si>
  <si>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</si>
  <si>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</si>
  <si>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</si>
  <si>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</si>
  <si>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</si>
  <si>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</si>
  <si>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</si>
  <si>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</si>
  <si>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</si>
  <si>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</si>
  <si>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</si>
  <si>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</si>
  <si>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</si>
  <si>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</si>
  <si>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</si>
  <si>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</si>
  <si>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</si>
  <si>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</si>
  <si>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</si>
  <si>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</si>
  <si>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</si>
  <si>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</si>
  <si>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</si>
  <si>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</si>
  <si>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</si>
  <si>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</si>
  <si>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</si>
  <si>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</si>
  <si>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</si>
  <si>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</si>
  <si>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</si>
  <si>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</si>
  <si>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</si>
  <si>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</si>
  <si>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</si>
  <si>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</si>
  <si>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</si>
  <si>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</si>
  <si>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</si>
  <si>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</si>
  <si>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</si>
  <si>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</si>
  <si>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</si>
  <si>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</si>
  <si>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</si>
  <si>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</si>
  <si>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</si>
  <si>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</si>
  <si>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</si>
  <si>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</si>
  <si>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</si>
  <si>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</si>
  <si>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</si>
  <si>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</si>
  <si>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</si>
  <si>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</si>
  <si>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</si>
  <si>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</si>
  <si>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</si>
  <si>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</si>
  <si>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</si>
  <si>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</si>
  <si>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</si>
  <si>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</si>
  <si>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</si>
  <si>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</si>
  <si>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</si>
  <si>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</si>
  <si>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</si>
  <si>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</si>
  <si>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</si>
  <si>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</si>
  <si>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</si>
  <si>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</si>
  <si>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</si>
  <si>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</si>
  <si>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</si>
  <si>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</si>
  <si>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</si>
  <si>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</si>
  <si>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</si>
  <si>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</si>
  <si>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</si>
  <si>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</si>
  <si>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</si>
  <si>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</si>
  <si>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</si>
  <si>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</si>
  <si>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</si>
  <si>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</si>
  <si>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</si>
  <si>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</si>
  <si>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</si>
  <si>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</si>
  <si>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</si>
  <si>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</si>
  <si>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</si>
  <si>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</si>
  <si>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</si>
  <si>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</si>
  <si>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</si>
  <si>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</si>
  <si>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</si>
  <si>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</si>
  <si>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</si>
  <si>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</si>
  <si>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</si>
  <si>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</si>
  <si>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</si>
  <si>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</si>
  <si>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</si>
  <si>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</si>
  <si>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</si>
  <si>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</si>
  <si>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</si>
  <si>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</si>
  <si>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</si>
  <si>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</si>
  <si>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</si>
  <si>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</si>
  <si>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</si>
  <si>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</si>
  <si>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</si>
  <si>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</si>
  <si>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</si>
  <si>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</si>
  <si>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</si>
  <si>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</si>
  <si>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4.37</t>
  </si>
  <si>
    <t>▲ 1.85</t>
  </si>
  <si>
    <t>▲ 2.16</t>
  </si>
  <si>
    <t>▲ 3.47</t>
  </si>
  <si>
    <t>▲ 3.32</t>
  </si>
  <si>
    <t>一般会計</t>
  </si>
  <si>
    <t>水道事業特別会計</t>
  </si>
  <si>
    <t>介護保険事業特別会計</t>
  </si>
  <si>
    <t>国民健康保険事業特別会計</t>
  </si>
  <si>
    <t>公共下水道事業会計</t>
  </si>
  <si>
    <t>簡易水道事業会計</t>
  </si>
  <si>
    <t>天辰第二地区土地区画整理事業会計</t>
  </si>
  <si>
    <t>農業集落排水事業会計</t>
  </si>
  <si>
    <t>その他会計（赤字）</t>
  </si>
  <si>
    <t>▲ 0.01</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</si>
  <si>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</si>
  <si>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</si>
  <si>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</si>
  <si>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</si>
  <si>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</si>
  <si>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</si>
  <si>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</si>
  <si>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</si>
  <si>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</si>
  <si>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</si>
  <si>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</si>
  <si>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遊湯館</t>
    <rPh sb="0" eb="1">
      <t>ユウ</t>
    </rPh>
    <rPh sb="1" eb="2">
      <t>ユ</t>
    </rPh>
    <rPh sb="2" eb="3">
      <t>カン</t>
    </rPh>
    <phoneticPr fontId="3"/>
  </si>
  <si>
    <t>甑島商船</t>
    <rPh sb="0" eb="2">
      <t>コシキシマ</t>
    </rPh>
    <rPh sb="2" eb="4">
      <t>ショウセン</t>
    </rPh>
    <phoneticPr fontId="3"/>
  </si>
  <si>
    <t>薩摩川内市まちづくり公社</t>
    <rPh sb="0" eb="5">
      <t>サツマセンダイシ</t>
    </rPh>
    <rPh sb="10" eb="12">
      <t>コウシャ</t>
    </rPh>
    <phoneticPr fontId="3"/>
  </si>
  <si>
    <t>薩摩川内市土地開発公社</t>
    <rPh sb="0" eb="5">
      <t>サツマセンダイシ</t>
    </rPh>
    <rPh sb="5" eb="7">
      <t>トチ</t>
    </rPh>
    <rPh sb="7" eb="9">
      <t>カイハツ</t>
    </rPh>
    <rPh sb="9" eb="11">
      <t>コウシャ</t>
    </rPh>
    <phoneticPr fontId="3"/>
  </si>
  <si>
    <t>薩摩川内市観光物産協会</t>
    <rPh sb="0" eb="5">
      <t>サツマセンダイシ</t>
    </rPh>
    <rPh sb="5" eb="7">
      <t>カンコウ</t>
    </rPh>
    <rPh sb="7" eb="9">
      <t>ブッサン</t>
    </rPh>
    <rPh sb="9" eb="11">
      <t>キョウカイ</t>
    </rPh>
    <phoneticPr fontId="3"/>
  </si>
  <si>
    <t>地域活性化基金</t>
    <rPh sb="0" eb="2">
      <t>チイキ</t>
    </rPh>
    <rPh sb="2" eb="5">
      <t>カッセイカ</t>
    </rPh>
    <rPh sb="5" eb="7">
      <t>キキン</t>
    </rPh>
    <phoneticPr fontId="5"/>
  </si>
  <si>
    <t>市有施設保全基金</t>
    <rPh sb="0" eb="2">
      <t>シユウ</t>
    </rPh>
    <rPh sb="2" eb="4">
      <t>シセツ</t>
    </rPh>
    <rPh sb="4" eb="6">
      <t>ホゼン</t>
    </rPh>
    <rPh sb="6" eb="8">
      <t>キキン</t>
    </rPh>
    <phoneticPr fontId="5"/>
  </si>
  <si>
    <t>川内駅東口交流施設整備基金</t>
    <rPh sb="0" eb="2">
      <t>センダイ</t>
    </rPh>
    <rPh sb="2" eb="3">
      <t>エキ</t>
    </rPh>
    <rPh sb="3" eb="5">
      <t>ヒガシグチ</t>
    </rPh>
    <rPh sb="5" eb="7">
      <t>コウリュウ</t>
    </rPh>
    <rPh sb="7" eb="9">
      <t>シセツ</t>
    </rPh>
    <rPh sb="9" eb="11">
      <t>セイビ</t>
    </rPh>
    <rPh sb="11" eb="13">
      <t>キキン</t>
    </rPh>
    <phoneticPr fontId="5"/>
  </si>
  <si>
    <t>市民活動支援基金</t>
    <rPh sb="0" eb="2">
      <t>シミン</t>
    </rPh>
    <rPh sb="2" eb="4">
      <t>カツドウ</t>
    </rPh>
    <rPh sb="4" eb="6">
      <t>シエン</t>
    </rPh>
    <rPh sb="6" eb="8">
      <t>キキン</t>
    </rPh>
    <phoneticPr fontId="5"/>
  </si>
  <si>
    <t>特別奨学基金</t>
    <rPh sb="0" eb="2">
      <t>トクベツ</t>
    </rPh>
    <rPh sb="2" eb="4">
      <t>ショウガク</t>
    </rPh>
    <rPh sb="4" eb="6">
      <t>キキン</t>
    </rPh>
    <phoneticPr fontId="5"/>
  </si>
  <si>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</si>
  <si>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</si>
  <si>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</si>
  <si>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</si>
  <si>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</si>
  <si>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</si>
  <si>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</si>
  <si>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</si>
  <si>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</si>
  <si>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</si>
  <si>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</si>
  <si>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</si>
  <si>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現在高の減少等により類似団体内平均値を下回り、健全な財政状況を保っている。一方で合併前９自治体ごとにそれぞれ整備した類似の公共施設の集約化がなされておらず、またこれまでの更新投資を上回るペースで高度経済成長期に整備した公共施設が更新時期を迎えてきているため、他の類似団体同様に有形固定資産減価償却率が上昇している。今後は、このような状況を踏まえ公共施設等総合管理計画や公共施設再配置計画に基づき施設の管理を適切に進めていく。</t>
    <phoneticPr fontId="5"/>
  </si>
  <si>
    <t>　将来負担比率は、地方債現在高の減少等により類似団体内平均値を下回り、健全な財政状況を保っている。　
　実質公債費率は、平成26年に借入れた地域活性化基金を積み立てるための地方債38億円の償還が始まり平成29年までは増加傾向にあったが、平成30年から償還期限終了に伴う公債費の減少等により1.0ポイント減少している。今後は「財政運営プログラム」に基づき市債残高の抑制に努め、健全で安定的な財政運営の確立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</si>
</sst>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C838-4CEE-AFEF-DEF83803F8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74584</c:v>
                </c:pt>
                <c:pt idx="1">
                  <c:v>80026</c:v>
                </c:pt>
                <c:pt idx="2">
                  <c:v>115088</c:v>
                </c:pt>
                <c:pt idx="3">
                  <c:v>108940</c:v>
                </c:pt>
                <c:pt idx="4">
                  <c:v>96464</c:v>
                </c:pt>
              </c:numCache>
            </c:numRef>
          </c:val>
          <c:smooth val="0"/>
          <c:extLst>
            <c:ext xmlns:c16="http://schemas.microsoft.com/office/drawing/2014/chart" uri="{C3380CC4-5D6E-409C-BE32-E72D297353CC}">
              <c16:uniqueId val="{00000001-C838-4CEE-AFEF-DEF83803F8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7.11</c:v>
                </c:pt>
                <c:pt idx="1">
                  <c:v>5.65</c:v>
                </c:pt>
                <c:pt idx="2">
                  <c:v>6.76</c:v>
                </c:pt>
                <c:pt idx="3">
                  <c:v>6.08</c:v>
                </c:pt>
                <c:pt idx="4">
                  <c:v>10.5</c:v>
                </c:pt>
              </c:numCache>
            </c:numRef>
          </c:val>
          <c:extLst>
            <c:ext xmlns:c16="http://schemas.microsoft.com/office/drawing/2014/chart" uri="{C3380CC4-5D6E-409C-BE32-E72D297353CC}">
              <c16:uniqueId val="{00000000-8765-42FC-84A3-D456BC85DC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c:v>
                </c:pt>
                <c:pt idx="1">
                  <c:v>37.56</c:v>
                </c:pt>
                <c:pt idx="2">
                  <c:v>35.17</c:v>
                </c:pt>
                <c:pt idx="3">
                  <c:v>33.79</c:v>
                </c:pt>
                <c:pt idx="4">
                  <c:v>26.66</c:v>
                </c:pt>
              </c:numCache>
            </c:numRef>
          </c:val>
          <c:extLst>
            <c:ext xmlns:c16="http://schemas.microsoft.com/office/drawing/2014/chart" uri="{C3380CC4-5D6E-409C-BE32-E72D297353CC}">
              <c16:uniqueId val="{00000001-8765-42FC-84A3-D456BC85DC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-4.37</c:v>
                </c:pt>
                <c:pt idx="1">
                  <c:v>-1.85</c:v>
                </c:pt>
                <c:pt idx="2">
                  <c:v>-2.16</c:v>
                </c:pt>
                <c:pt idx="3">
                  <c:v>-3.47</c:v>
                </c:pt>
                <c:pt idx="4">
                  <c:v>-3.32</c:v>
                </c:pt>
              </c:numCache>
            </c:numRef>
          </c:val>
          <c:smooth val="0"/>
          <c:extLst>
            <c:ext xmlns:c16="http://schemas.microsoft.com/office/drawing/2014/chart" uri="{C3380CC4-5D6E-409C-BE32-E72D297353CC}">
              <c16:uniqueId val="{00000002-8765-42FC-84A3-D456BC85DC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1.0900000000000001</c:v>
                </c:pt>
                <c:pt idx="2">
                  <c:v>#N/A</c:v>
                </c:pt>
                <c:pt idx="3">
                  <c:v>0.04</c:v>
                </c:pt>
                <c:pt idx="4">
                  <c:v>#N/A</c:v>
                </c:pt>
                <c:pt idx="5">
                  <c:v>0.03</c:v>
                </c:pt>
                <c:pt idx="6">
                  <c:v>#N/A</c:v>
                </c:pt>
                <c:pt idx="7">
                  <c:v>0.04</c:v>
                </c:pt>
                <c:pt idx="8">
                  <c:v>#N/A</c:v>
                </c:pt>
                <c:pt idx="9">
                  <c:v>7.0000000000000007E-2</c:v>
                </c:pt>
              </c:numCache>
            </c:numRef>
          </c:val>
          <c:extLst>
            <c:ext xmlns:c16="http://schemas.microsoft.com/office/drawing/2014/chart" uri="{C3380CC4-5D6E-409C-BE32-E72D297353CC}">
              <c16:uniqueId val="{00000000-37B1-4790-B646-86A45A1D0F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B1-4790-B646-86A45A1D0F81}"/>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2-37B1-4790-B646-86A45A1D0F81}"/>
            </c:ext>
          </c:extLst>
        </c:ser>
        <c:ser>
          <c:idx val="3"/>
          <c:order val="3"/>
          <c:tx>
            <c:strRef>
              <c:f>データシート!$A$30</c:f>
              <c:strCache>
                <c:ptCount val="1"/>
                <c:pt idx="0">
                  <c:v>天辰第二地区土地区画整理事業会計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37B1-4790-B646-86A45A1D0F81}"/>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0.05</c:v>
                </c:pt>
                <c:pt idx="4">
                  <c:v>#N/A</c:v>
                </c:pt>
                <c:pt idx="5">
                  <c:v>0.05</c:v>
                </c:pt>
                <c:pt idx="6">
                  <c:v>#N/A</c:v>
                </c:pt>
                <c:pt idx="7">
                  <c:v>0.05</c:v>
                </c:pt>
                <c:pt idx="8">
                  <c:v>#N/A</c:v>
                </c:pt>
                <c:pt idx="9">
                  <c:v>0.08</c:v>
                </c:pt>
              </c:numCache>
            </c:numRef>
          </c:val>
          <c:extLst>
            <c:ext xmlns:c16="http://schemas.microsoft.com/office/drawing/2014/chart" uri="{C3380CC4-5D6E-409C-BE32-E72D297353CC}">
              <c16:uniqueId val="{00000004-37B1-4790-B646-86A45A1D0F81}"/>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0.27</c:v>
                </c:pt>
              </c:numCache>
            </c:numRef>
          </c:val>
          <c:extLst>
            <c:ext xmlns:c16="http://schemas.microsoft.com/office/drawing/2014/chart" uri="{C3380CC4-5D6E-409C-BE32-E72D297353CC}">
              <c16:uniqueId val="{00000005-37B1-4790-B646-86A45A1D0F8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1.1299999999999999</c:v>
                </c:pt>
                <c:pt idx="4">
                  <c:v>#N/A</c:v>
                </c:pt>
                <c:pt idx="5">
                  <c:v>1.78</c:v>
                </c:pt>
                <c:pt idx="6">
                  <c:v>#N/A</c:v>
                </c:pt>
                <c:pt idx="7">
                  <c:v>0.61</c:v>
                </c:pt>
                <c:pt idx="8">
                  <c:v>#N/A</c:v>
                </c:pt>
                <c:pt idx="9">
                  <c:v>0.48</c:v>
                </c:pt>
              </c:numCache>
            </c:numRef>
          </c:val>
          <c:extLst>
            <c:ext xmlns:c16="http://schemas.microsoft.com/office/drawing/2014/chart" uri="{C3380CC4-5D6E-409C-BE32-E72D297353CC}">
              <c16:uniqueId val="{00000006-37B1-4790-B646-86A45A1D0F8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1.24</c:v>
                </c:pt>
                <c:pt idx="2">
                  <c:v>#N/A</c:v>
                </c:pt>
                <c:pt idx="3">
                  <c:v>1.28</c:v>
                </c:pt>
                <c:pt idx="4">
                  <c:v>#N/A</c:v>
                </c:pt>
                <c:pt idx="5">
                  <c:v>1.05</c:v>
                </c:pt>
                <c:pt idx="6">
                  <c:v>#N/A</c:v>
                </c:pt>
                <c:pt idx="7">
                  <c:v>1.1100000000000001</c:v>
                </c:pt>
                <c:pt idx="8">
                  <c:v>#N/A</c:v>
                </c:pt>
                <c:pt idx="9">
                  <c:v>0.59</c:v>
                </c:pt>
              </c:numCache>
            </c:numRef>
          </c:val>
          <c:extLst>
            <c:ext xmlns:c16="http://schemas.microsoft.com/office/drawing/2014/chart" uri="{C3380CC4-5D6E-409C-BE32-E72D297353CC}">
              <c16:uniqueId val="{00000007-37B1-4790-B646-86A45A1D0F81}"/>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2.67</c:v>
                </c:pt>
                <c:pt idx="2">
                  <c:v>#N/A</c:v>
                </c:pt>
                <c:pt idx="3">
                  <c:v>2.68</c:v>
                </c:pt>
                <c:pt idx="4">
                  <c:v>#N/A</c:v>
                </c:pt>
                <c:pt idx="5">
                  <c:v>3.28</c:v>
                </c:pt>
                <c:pt idx="6">
                  <c:v>#N/A</c:v>
                </c:pt>
                <c:pt idx="7">
                  <c:v>4.03</c:v>
                </c:pt>
                <c:pt idx="8">
                  <c:v>#N/A</c:v>
                </c:pt>
                <c:pt idx="9">
                  <c:v>4.74</c:v>
                </c:pt>
              </c:numCache>
            </c:numRef>
          </c:val>
          <c:extLst>
            <c:ext xmlns:c16="http://schemas.microsoft.com/office/drawing/2014/chart" uri="{C3380CC4-5D6E-409C-BE32-E72D297353CC}">
              <c16:uniqueId val="{00000008-37B1-4790-B646-86A45A1D0F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7.12</c:v>
                </c:pt>
                <c:pt idx="2">
                  <c:v>#N/A</c:v>
                </c:pt>
                <c:pt idx="3">
                  <c:v>5.66</c:v>
                </c:pt>
                <c:pt idx="4">
                  <c:v>#N/A</c:v>
                </c:pt>
                <c:pt idx="5">
                  <c:v>6.76</c:v>
                </c:pt>
                <c:pt idx="6">
                  <c:v>#N/A</c:v>
                </c:pt>
                <c:pt idx="7">
                  <c:v>6.06</c:v>
                </c:pt>
                <c:pt idx="8">
                  <c:v>#N/A</c:v>
                </c:pt>
                <c:pt idx="9">
                  <c:v>10.44</c:v>
                </c:pt>
              </c:numCache>
            </c:numRef>
          </c:val>
          <c:extLst>
            <c:ext xmlns:c16="http://schemas.microsoft.com/office/drawing/2014/chart" uri="{C3380CC4-5D6E-409C-BE32-E72D297353CC}">
              <c16:uniqueId val="{00000009-37B1-4790-B646-86A45A1D0F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5744</c:v>
                </c:pt>
                <c:pt idx="5">
                  <c:v>5082</c:v>
                </c:pt>
                <c:pt idx="8">
                  <c:v>4893</c:v>
                </c:pt>
                <c:pt idx="11">
                  <c:v>4405</c:v>
                </c:pt>
                <c:pt idx="14">
                  <c:v>4150</c:v>
                </c:pt>
              </c:numCache>
            </c:numRef>
          </c:val>
          <c:extLst>
            <c:ext xmlns:c16="http://schemas.microsoft.com/office/drawing/2014/chart" uri="{C3380CC4-5D6E-409C-BE32-E72D297353CC}">
              <c16:uniqueId val="{00000000-CC99-49A1-9212-94F114E7F0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99-49A1-9212-94F114E7F0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111</c:v>
                </c:pt>
                <c:pt idx="3">
                  <c:v>112</c:v>
                </c:pt>
                <c:pt idx="6">
                  <c:v>141</c:v>
                </c:pt>
                <c:pt idx="9">
                  <c:v>88</c:v>
                </c:pt>
                <c:pt idx="12">
                  <c:v>87</c:v>
                </c:pt>
              </c:numCache>
            </c:numRef>
          </c:val>
          <c:extLst>
            <c:ext xmlns:c16="http://schemas.microsoft.com/office/drawing/2014/chart" uri="{C3380CC4-5D6E-409C-BE32-E72D297353CC}">
              <c16:uniqueId val="{00000002-CC99-49A1-9212-94F114E7F0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99-49A1-9212-94F114E7F0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646</c:v>
                </c:pt>
                <c:pt idx="3">
                  <c:v>619</c:v>
                </c:pt>
                <c:pt idx="6">
                  <c:v>623</c:v>
                </c:pt>
                <c:pt idx="9">
                  <c:v>605</c:v>
                </c:pt>
                <c:pt idx="12">
                  <c:v>572</c:v>
                </c:pt>
              </c:numCache>
            </c:numRef>
          </c:val>
          <c:extLst>
            <c:ext xmlns:c16="http://schemas.microsoft.com/office/drawing/2014/chart" uri="{C3380CC4-5D6E-409C-BE32-E72D297353CC}">
              <c16:uniqueId val="{00000004-CC99-49A1-9212-94F114E7F0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9-49A1-9212-94F114E7F0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99-49A1-9212-94F114E7F0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7764</c:v>
                </c:pt>
                <c:pt idx="3">
                  <c:v>7029</c:v>
                </c:pt>
                <c:pt idx="6">
                  <c:v>6661</c:v>
                </c:pt>
                <c:pt idx="9">
                  <c:v>5731</c:v>
                </c:pt>
                <c:pt idx="12">
                  <c:v>5349</c:v>
                </c:pt>
              </c:numCache>
            </c:numRef>
          </c:val>
          <c:extLst>
            <c:ext xmlns:c16="http://schemas.microsoft.com/office/drawing/2014/chart" uri="{C3380CC4-5D6E-409C-BE32-E72D297353CC}">
              <c16:uniqueId val="{00000007-CC99-49A1-9212-94F114E7F0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2777</c:v>
                </c:pt>
                <c:pt idx="2">
                  <c:v>#N/A</c:v>
                </c:pt>
                <c:pt idx="3">
                  <c:v>#N/A</c:v>
                </c:pt>
                <c:pt idx="4">
                  <c:v>2678</c:v>
                </c:pt>
                <c:pt idx="5">
                  <c:v>#N/A</c:v>
                </c:pt>
                <c:pt idx="6">
                  <c:v>#N/A</c:v>
                </c:pt>
                <c:pt idx="7">
                  <c:v>2532</c:v>
                </c:pt>
                <c:pt idx="8">
                  <c:v>#N/A</c:v>
                </c:pt>
                <c:pt idx="9">
                  <c:v>#N/A</c:v>
                </c:pt>
                <c:pt idx="10">
                  <c:v>2019</c:v>
                </c:pt>
                <c:pt idx="11">
                  <c:v>#N/A</c:v>
                </c:pt>
                <c:pt idx="12">
                  <c:v>#N/A</c:v>
                </c:pt>
                <c:pt idx="13">
                  <c:v>1858</c:v>
                </c:pt>
                <c:pt idx="14">
                  <c:v>#N/A</c:v>
                </c:pt>
              </c:numCache>
            </c:numRef>
          </c:val>
          <c:smooth val="0"/>
          <c:extLst>
            <c:ext xmlns:c16="http://schemas.microsoft.com/office/drawing/2014/chart" uri="{C3380CC4-5D6E-409C-BE32-E72D297353CC}">
              <c16:uniqueId val="{00000008-CC99-49A1-9212-94F114E7F0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41645</c:v>
                </c:pt>
                <c:pt idx="5">
                  <c:v>39565</c:v>
                </c:pt>
                <c:pt idx="8">
                  <c:v>37871</c:v>
                </c:pt>
                <c:pt idx="11">
                  <c:v>37346</c:v>
                </c:pt>
                <c:pt idx="14">
                  <c:v>36227</c:v>
                </c:pt>
              </c:numCache>
            </c:numRef>
          </c:val>
          <c:extLst>
            <c:ext xmlns:c16="http://schemas.microsoft.com/office/drawing/2014/chart" uri="{C3380CC4-5D6E-409C-BE32-E72D297353CC}">
              <c16:uniqueId val="{00000000-4B1E-43CE-8353-1835AD80F5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866</c:v>
                </c:pt>
                <c:pt idx="5">
                  <c:v>777</c:v>
                </c:pt>
                <c:pt idx="8">
                  <c:v>687</c:v>
                </c:pt>
                <c:pt idx="11">
                  <c:v>1178</c:v>
                </c:pt>
                <c:pt idx="14">
                  <c:v>1147</c:v>
                </c:pt>
              </c:numCache>
            </c:numRef>
          </c:val>
          <c:extLst>
            <c:ext xmlns:c16="http://schemas.microsoft.com/office/drawing/2014/chart" uri="{C3380CC4-5D6E-409C-BE32-E72D297353CC}">
              <c16:uniqueId val="{00000001-4B1E-43CE-8353-1835AD80F5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21454</c:v>
                </c:pt>
                <c:pt idx="5">
                  <c:v>22237</c:v>
                </c:pt>
                <c:pt idx="8">
                  <c:v>20947</c:v>
                </c:pt>
                <c:pt idx="11">
                  <c:v>19435</c:v>
                </c:pt>
                <c:pt idx="14">
                  <c:v>16511</c:v>
                </c:pt>
              </c:numCache>
            </c:numRef>
          </c:val>
          <c:extLst>
            <c:ext xmlns:c16="http://schemas.microsoft.com/office/drawing/2014/chart" uri="{C3380CC4-5D6E-409C-BE32-E72D297353CC}">
              <c16:uniqueId val="{00000002-4B1E-43CE-8353-1835AD80F5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1E-43CE-8353-1835AD80F5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1E-43CE-8353-1835AD80F5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1E-43CE-8353-1835AD80F5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8568</c:v>
                </c:pt>
                <c:pt idx="3">
                  <c:v>7958</c:v>
                </c:pt>
                <c:pt idx="6">
                  <c:v>7873</c:v>
                </c:pt>
                <c:pt idx="9">
                  <c:v>7647</c:v>
                </c:pt>
                <c:pt idx="12">
                  <c:v>7469</c:v>
                </c:pt>
              </c:numCache>
            </c:numRef>
          </c:val>
          <c:extLst>
            <c:ext xmlns:c16="http://schemas.microsoft.com/office/drawing/2014/chart" uri="{C3380CC4-5D6E-409C-BE32-E72D297353CC}">
              <c16:uniqueId val="{00000006-4B1E-43CE-8353-1835AD80F5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1E-43CE-8353-1835AD80F5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7491</c:v>
                </c:pt>
                <c:pt idx="3">
                  <c:v>6949</c:v>
                </c:pt>
                <c:pt idx="6">
                  <c:v>6929</c:v>
                </c:pt>
                <c:pt idx="9">
                  <c:v>6934</c:v>
                </c:pt>
                <c:pt idx="12">
                  <c:v>6760</c:v>
                </c:pt>
              </c:numCache>
            </c:numRef>
          </c:val>
          <c:extLst>
            <c:ext xmlns:c16="http://schemas.microsoft.com/office/drawing/2014/chart" uri="{C3380CC4-5D6E-409C-BE32-E72D297353CC}">
              <c16:uniqueId val="{00000008-4B1E-43CE-8353-1835AD80F5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1750</c:v>
                </c:pt>
                <c:pt idx="3">
                  <c:v>1688</c:v>
                </c:pt>
                <c:pt idx="6">
                  <c:v>1538</c:v>
                </c:pt>
                <c:pt idx="9">
                  <c:v>1472</c:v>
                </c:pt>
                <c:pt idx="12">
                  <c:v>1296</c:v>
                </c:pt>
              </c:numCache>
            </c:numRef>
          </c:val>
          <c:extLst>
            <c:ext xmlns:c16="http://schemas.microsoft.com/office/drawing/2014/chart" uri="{C3380CC4-5D6E-409C-BE32-E72D297353CC}">
              <c16:uniqueId val="{00000009-4B1E-43CE-8353-1835AD80F5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48893</c:v>
                </c:pt>
                <c:pt idx="3">
                  <c:v>45246</c:v>
                </c:pt>
                <c:pt idx="6">
                  <c:v>42299</c:v>
                </c:pt>
                <c:pt idx="9">
                  <c:v>40815</c:v>
                </c:pt>
                <c:pt idx="12">
                  <c:v>38856</c:v>
                </c:pt>
              </c:numCache>
            </c:numRef>
          </c:val>
          <c:extLst>
            <c:ext xmlns:c16="http://schemas.microsoft.com/office/drawing/2014/chart" uri="{C3380CC4-5D6E-409C-BE32-E72D297353CC}">
              <c16:uniqueId val="{0000000A-4B1E-43CE-8353-1835AD80F5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2737</c:v>
                </c:pt>
                <c:pt idx="2">
                  <c:v>#N/A</c:v>
                </c:pt>
                <c:pt idx="3">
                  <c:v>#N/A</c:v>
                </c:pt>
                <c:pt idx="4">
                  <c:v>0</c:v>
                </c:pt>
                <c:pt idx="5">
                  <c:v>#N/A</c:v>
                </c:pt>
                <c:pt idx="6">
                  <c:v>#N/A</c:v>
                </c:pt>
                <c:pt idx="7">
                  <c:v>0</c:v>
                </c:pt>
                <c:pt idx="8">
                  <c:v>#N/A</c:v>
                </c:pt>
                <c:pt idx="9">
                  <c:v>#N/A</c:v>
                </c:pt>
                <c:pt idx="10">
                  <c:v>0</c:v>
                </c:pt>
                <c:pt idx="11">
                  <c:v>#N/A</c:v>
                </c:pt>
                <c:pt idx="12">
                  <c:v>#N/A</c:v>
                </c:pt>
                <c:pt idx="13">
                  <c:v>496</c:v>
                </c:pt>
                <c:pt idx="14">
                  <c:v>#N/A</c:v>
                </c:pt>
              </c:numCache>
            </c:numRef>
          </c:val>
          <c:smooth val="0"/>
          <c:extLst>
            <c:ext xmlns:c16="http://schemas.microsoft.com/office/drawing/2014/chart" uri="{C3380CC4-5D6E-409C-BE32-E72D297353CC}">
              <c16:uniqueId val="{0000000B-4B1E-43CE-8353-1835AD80F5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10451</c:v>
                </c:pt>
                <c:pt idx="1">
                  <c:v>9713</c:v>
                </c:pt>
                <c:pt idx="2">
                  <c:v>7547</c:v>
                </c:pt>
              </c:numCache>
            </c:numRef>
          </c:val>
          <c:extLst>
            <c:ext xmlns:c16="http://schemas.microsoft.com/office/drawing/2014/chart" uri="{C3380CC4-5D6E-409C-BE32-E72D297353CC}">
              <c16:uniqueId val="{00000000-EB76-4F43-8B65-55E201DE6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1099</c:v>
                </c:pt>
                <c:pt idx="1">
                  <c:v>1001</c:v>
                </c:pt>
                <c:pt idx="2">
                  <c:v>903</c:v>
                </c:pt>
              </c:numCache>
            </c:numRef>
          </c:val>
          <c:extLst>
            <c:ext xmlns:c16="http://schemas.microsoft.com/office/drawing/2014/chart" uri="{C3380CC4-5D6E-409C-BE32-E72D297353CC}">
              <c16:uniqueId val="{00000001-EB76-4F43-8B65-55E201DE6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8431</c:v>
                </c:pt>
                <c:pt idx="1">
                  <c:v>7444</c:v>
                </c:pt>
                <c:pt idx="2">
                  <c:v>6608</c:v>
                </c:pt>
              </c:numCache>
            </c:numRef>
          </c:val>
          <c:extLst>
            <c:ext xmlns:c16="http://schemas.microsoft.com/office/drawing/2014/chart" uri="{C3380CC4-5D6E-409C-BE32-E72D297353CC}">
              <c16:uniqueId val="{00000002-EB76-4F43-8B65-55E201DE6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{0FC41B48-3E55-45BD-9E97-1B0C2A57176C}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4D0-4D86-B9A2-F4CBC34203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{3EA1AFE5-01D2-4B1F-B641-E4DA2FA31457}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0-4D86-B9A2-F4CBC34203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{FB8C8E7D-3DD5-4245-86DF-7D10DE540B32}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0-4D86-B9A2-F4CBC34203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{A2046A39-52AD-46F7-A641-9D31EC340153}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0-4D86-B9A2-F4CBC34203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{C12989CB-2886-4F42-80CE-3DE0B7E14896}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0-4D86-B9A2-F4CBC34203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{117D61B6-3BE7-40BA-9D5A-9054EDB650AC}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4D0-4D86-B9A2-F4CBC34203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{28006BDB-76A7-4FDB-A889-402ABBD7395B}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4D0-4D86-B9A2-F4CBC34203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{31644A65-6C5D-4703-8E4B-C19CF4AFAAE3}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4D0-4D86-B9A2-F4CBC34203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{F38E64A3-E4C0-4676-84CA-5254BFA23406}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4D0-4D86-B9A2-F4CBC34203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59.3</c:v>
                </c:pt>
                <c:pt idx="16">
                  <c:v>61.4</c:v>
                </c:pt>
                <c:pt idx="24">
                  <c:v>62.5</c:v>
                </c:pt>
                <c:pt idx="32">
                  <c:v>64</c:v>
                </c:pt>
              </c:numCache>
            </c:numRef>
          </c:xVal>
          <c:yVal>
            <c:numRef>
              <c:f>公会計指標分析・財政指標組合せ分析表!$BP$51:$DC$51</c:f>
              <c:numCache>
                <c:formatCode>#,##0.0;"▲ "#,##0.0</c:formatCode>
                <c:ptCount val="40"/>
                <c:pt idx="0">
                  <c:v>10.7</c:v>
                </c:pt>
                <c:pt idx="32">
                  <c:v>2</c:v>
                </c:pt>
              </c:numCache>
            </c:numRef>
          </c:yVal>
          <c:smooth val="0"/>
          <c:extLst>
            <c:ext xmlns:c16="http://schemas.microsoft.com/office/drawing/2014/chart" uri="{C3380CC4-5D6E-409C-BE32-E72D297353CC}">
              <c16:uniqueId val="{00000009-94D0-4D86-B9A2-F4CBC34203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{B785A0BA-9B44-4A61-AFD4-86F9A245D148}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4D0-4D86-B9A2-F4CBC34203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{60E1727C-B2E3-4008-B87C-1C21D5FF09CB}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0-4D86-B9A2-F4CBC34203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{E5ABFE8E-A219-43A9-8D91-F2323290E4D1}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0-4D86-B9A2-F4CBC34203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{6F5B6BED-F799-46B3-AFEC-51AE1EAE8C69}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0-4D86-B9A2-F4CBC34203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{5C30EC4A-D8AD-4E69-84B6-A94C5B0A0CFB}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0-4D86-B9A2-F4CBC34203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{CD0CFE7D-EFE9-4EF4-BD35-F22C5DD35E5A}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4D0-4D86-B9A2-F4CBC34203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{B879E4CD-10FC-4808-8BC4-BF3179E67E29}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4D0-4D86-B9A2-F4CBC34203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{1A545E5C-CB4D-4AE9-93CF-637C0F78F597}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4D0-4D86-B9A2-F4CBC34203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{3E377A55-43B3-453B-9771-8D24652C040B}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4D0-4D86-B9A2-F4CBC34203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94D0-4D86-B9A2-F4CBC34203A5}"/>
            </c:ext>
          </c:extLst>
        </c:ser>
        <c:dLbls>
          <c:showLegendKey val="0"/>
          <c:showVal val="1"/>
          <c:showCatName val="0"/>
          <c:showSerName val="0"/>
          <c:showPercent val="0"/>
          <c:showBubbleSize val="0"/>
        </c:dLbls>
        <c:axId val="46179840"/>
        <c:axId val="46181760"/>
      </c:scatterChart>
      <c:valAx>
        <c:axId val="46179840"/>
        <c:scaling>
          <c:orientation val="minMax"/>
          <c:max val="64.8"/>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{985DC4D6-F58A-4804-97A0-7673CC410A3C}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D7-478B-A33C-EDA2ED182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{044383F6-7FEE-44B5-AA4C-0D44F6C16532}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D7-478B-A33C-EDA2ED182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{A792CFF5-F5B9-4713-A750-01ABD54F8122}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D7-478B-A33C-EDA2ED182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{1B51AA80-6B20-4F7F-B352-E9B794903A61}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D7-478B-A33C-EDA2ED182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{014EFAD2-787E-4A84-97F3-DE279B13B020}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D7-478B-A33C-EDA2ED18293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{CE0F7439-B171-4756-AFF9-6BBC0524E1C6}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D7-478B-A33C-EDA2ED18293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{8A659972-96A3-42D1-AA3B-D9ED9B7949C1}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D7-478B-A33C-EDA2ED18293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{D59FC54A-3FE6-4A01-9831-D0B54E9200DA}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D7-478B-A33C-EDA2ED18293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{C94B6FC9-DD34-42FD-8C52-076778247CF0}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D7-478B-A33C-EDA2ED182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10.5</c:v>
                </c:pt>
                <c:pt idx="16">
                  <c:v>10.5</c:v>
                </c:pt>
                <c:pt idx="24">
                  <c:v>9.6</c:v>
                </c:pt>
                <c:pt idx="32">
                  <c:v>8.6</c:v>
                </c:pt>
              </c:numCache>
            </c:numRef>
          </c:xVal>
          <c:yVal>
            <c:numRef>
              <c:f>公会計指標分析・財政指標組合せ分析表!$BP$73:$DC$73</c:f>
              <c:numCache>
                <c:formatCode>#,##0.0;"▲ "#,##0.0</c:formatCode>
                <c:ptCount val="40"/>
                <c:pt idx="0">
                  <c:v>10.7</c:v>
                </c:pt>
                <c:pt idx="32">
                  <c:v>2</c:v>
                </c:pt>
              </c:numCache>
            </c:numRef>
          </c:yVal>
          <c:smooth val="0"/>
          <c:extLst>
            <c:ext xmlns:c16="http://schemas.microsoft.com/office/drawing/2014/chart" uri="{C3380CC4-5D6E-409C-BE32-E72D297353CC}">
              <c16:uniqueId val="{00000009-5DD7-478B-A33C-EDA2ED1829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{F1AFE262-2A49-46E1-9E8A-407E3A296C3D}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D7-478B-A33C-EDA2ED1829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{C78C32AF-5EBD-4B98-BC7D-0256C4E7118B}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D7-478B-A33C-EDA2ED182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{DB12F7D3-F771-40D0-8521-8274AFE1B2EA}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D7-478B-A33C-EDA2ED182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{8E042632-75CB-45A7-8548-3D91E538CE21}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D7-478B-A33C-EDA2ED182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{7EEC5EBB-16F2-47D9-BF58-EA2A0A07FBEA}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D7-478B-A33C-EDA2ED18293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{BAE05354-2EE4-4989-A58A-249333960EEA}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D7-478B-A33C-EDA2ED18293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{36F0CCE4-9357-4B82-A9FF-45FDD9DD4AA0}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D7-478B-A33C-EDA2ED18293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{D7C0A156-522F-4096-AC2E-9E4FD92CFF3B}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D7-478B-A33C-EDA2ED18293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{0D191019-7AA1-486E-9435-C2ADB08A592B}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D7-478B-A33C-EDA2ED182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DD7-478B-A33C-EDA2ED182930}"/>
            </c:ext>
          </c:extLst>
        </c:ser>
        <c:dLbls>
          <c:showLegendKey val="0"/>
          <c:showVal val="1"/>
          <c:showCatName val="0"/>
          <c:showSerName val="0"/>
          <c:showPercent val="0"/>
          <c:showBubbleSize val="0"/>
        </c:dLbls>
        <c:axId val="84219776"/>
        <c:axId val="84234240"/>
      </c:scatterChart>
      <c:valAx>
        <c:axId val="84219776"/>
        <c:scaling>
          <c:orientation val="minMax"/>
          <c:max val="10.7"/>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これまで借り入れていた</a:t>
          </a:r>
          <a:r>
            <a:rPr kumimoji="1" lang="ja-JP" altLang="en-US" sz="1400">
              <a:solidFill>
                <a:sysClr val="windowText" lastClr="000000"/>
              </a:solidFill>
              <a:latin typeface="ＭＳ ゴシック" pitchFamily="49" charset="-128"/>
              <a:ea typeface="ＭＳ ゴシック" pitchFamily="49" charset="-128"/>
            </a:rPr>
            <a:t>市債の償還が順次</a:t>
          </a:r>
          <a:r>
            <a:rPr kumimoji="1" lang="ja-JP" altLang="en-US" sz="1400">
              <a:latin typeface="ＭＳ ゴシック" pitchFamily="49" charset="-128"/>
              <a:ea typeface="ＭＳ ゴシック" pitchFamily="49" charset="-128"/>
            </a:rPr>
            <a:t>終わり、新たな起債の発行額も減少しているため、元利償還金が減少している。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今後においても「財政運営プログラム」に基づき、普通建設事業の選択と集中を強化するとともに、交付税措置率が高い有利な市債の活用に努め、公債費の抑制や財政の健全化を図っていく。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減債基金残高のうち、実質交際比率の算定に用いる満期一括償還地方債の償還の財源として積み立てた額はありません。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憶円）、債務負担行為に基づく支出予定額の減少（△</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億円）等により、将来負担額は減少しているものの、充当可能基金の減少額（△</a:t>
          </a:r>
          <a:r>
            <a:rPr kumimoji="1" lang="en-US" altLang="ja-JP" sz="1400">
              <a:latin typeface="ＭＳ ゴシック" pitchFamily="49" charset="-128"/>
              <a:ea typeface="ＭＳ ゴシック" pitchFamily="49" charset="-128"/>
            </a:rPr>
            <a:t>29.2</a:t>
          </a:r>
          <a:r>
            <a:rPr kumimoji="1" lang="ja-JP" altLang="en-US" sz="1400">
              <a:latin typeface="ＭＳ ゴシック" pitchFamily="49" charset="-128"/>
              <a:ea typeface="ＭＳ ゴシック" pitchFamily="49" charset="-128"/>
            </a:rPr>
            <a:t>憶円）が上回り、将来負担比率は</a:t>
          </a:r>
          <a:r>
            <a:rPr kumimoji="1" lang="ja-JP" altLang="en-US" sz="1400">
              <a:solidFill>
                <a:sysClr val="windowText" lastClr="000000"/>
              </a:solidFill>
              <a:latin typeface="ＭＳ ゴシック" pitchFamily="49" charset="-128"/>
              <a:ea typeface="ＭＳ ゴシック" pitchFamily="49" charset="-128"/>
            </a:rPr>
            <a:t>発生した。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今後においても、「財政運営プログラム」の基づき普通建設事業の選択と集中を強化しながら、市債残高の抑制に努め、健全で安定的な財政運営の確立を図っていく。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鹿児島県薩摩川内市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地方交付税の縮減等や、プレミアム付き商品券事業、学校空調整備事業等に対応するため財政調整基金を約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億円取り崩したことや、市有施設の維持補修等に対応するため市有施設保全基金を約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「財政運営プログラム」に基づく事業見直し等により更なる経費削減に努め、基金の適正水準の残高を確保する。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地域活性化基金：地域振興及び地域経済の活性化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市有施設保全基金：市有施設の計画的保全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川内駅東口交流施設整備基金：川内駅東口交流施設の整備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市民活動支援基金：市民活動の支援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特別奨学基金：大学生等の市内における就業を促進するために実施する奨学金の返還支援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地域活性化基金：総合戦略の計画に基づき、地域振興及び地域経済活性化を図るために約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億円を取り崩し事業を実施したため減額になっている。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市有施設保全基金：年々老朽化する市有施設の長寿命化を図るため、修繕等を行う費用に約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億円基金を充てたことにより減額になっている。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各基金の目的に沿って、計画的に取り崩し活用していく。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地方交付税の縮減等や、プレミアム付き商品券事業、学校空調整備事業等に対応するため約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「財政運営プログラム」に基づき、基金の適正水準の残高を確保する。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市債の償還に必要な額を確保し、１億円取り崩した。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「財政運営プログラム」に基づき、基金の適正水準の残高を確保する。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F7D37D-5C42-45FF-967D-BCAE178A1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02ECE7-1B45-4514-82BC-440C4A0AD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6C647A9-52BC-4E43-9161-F3161AFE4C0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7C97385-A1CB-48C0-A8E6-ED214AE601E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584DEC3-ACDF-49DC-8570-08AEE3547C7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F7396ECB-5CAE-4309-8393-A17AED9C1AE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C8A2082-7610-44B7-8B5F-440D742E560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11719CD5-9B50-4010-AA13-EECED29D789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F15C2C1-F34D-4BDE-9259-5D20750B90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C6399C2-EED1-44C3-822F-64058E7A899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C21EE4E1-5659-44E9-90D5-1842B7F4E5D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4E82E63-B2BE-4F58-851B-82287B47834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594D77A1-1CF0-4678-BBD0-C688E55D4AD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DE3D0823-3E31-4344-890D-0AC431F775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5DF22141-0C6A-40A7-873A-3E50A83565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6B58DAFB-1F7D-4CF2-B328-F1C709E43FC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78DD6C2F-37C4-4CB2-BA2A-F05626B6AF0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3C92F54-FAC6-4A2C-B36F-DB8B7C78911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565C2D5-8B42-4341-B2F3-7FF6E3FCBA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C94A2E09-0B86-497B-B8C4-AAA8552891C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61B90077-1353-4925-ADD3-49561DD22CA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3DE40660-562D-4C21-B076-5B7B5DAB89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BDA52FE-87A7-4B6F-91B5-64C99BD2239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88970AAC-4900-4835-A435-8132C393BA7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92D0FCDE-D5A8-4E96-AF88-EFB9D149A6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DB2354B3-F2A7-421E-B7B4-FE75C606CF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43A0B526-1ED4-452D-82D5-A62F3A0B02E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2CF8CF05-5541-4160-98F3-7DC6145F544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B395F26B-46E5-41FD-9630-294F4B651D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10A53A9-67D9-4B24-8C02-41E79441A71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62BC5B12-8909-4F56-A19A-3A6335FF56D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A2D7793-705A-412D-AA2F-2BD5F3AD018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BD63CC8-0EDD-4325-A287-3E7D178EC7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AE498C65-5460-4087-A9EE-B0D8B0F566B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1EC0D828-B371-4A0C-8924-7BEF119CD5D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B2A8144B-E815-4EE1-ABE5-580086F038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68E981C-E9CF-401F-8441-2CB51A60A1E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F67E174C-3B33-4CD0-B0E0-DF347ECF6E5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E0DFAECF-C542-4CFF-AD15-3CCF665AFBD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B04DC532-5967-4E50-A071-983A579082D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293C583-6284-44BA-B8A4-4F72DB536B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A952577-9A2C-4665-B60E-C8A505A795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5E700512-AC6E-4CA9-8FED-FBB8BD31BD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4AD9A38D-2CF1-4D74-A5F4-C3AA50BCF0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9D12CEB-FB88-4AE2-BBEF-F76FD67D7A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3FFEC28-774D-4C10-A618-77F6F4AD092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506F9D9C-B33B-49CD-AFB9-BE7B65C226F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9B89F14-CD8B-480E-B716-AFF20831C2B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EA6F100-0C2F-44B8-9CD6-8B014CD73F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C9DD7B54-5F0A-4DA8-B361-314D592A72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64992A9-EDBC-404A-A6CC-946006E947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64D75F72-5624-4ADD-B3AD-B75885F464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A16AF6D-2F05-479B-9EE0-F75BE9B850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３．４ポイント高い状況である。高度経済成長期以降整備を進めてきた公共施設の大規模改修や建て替えが集中することが予想され、また、少子高齢化による税収減、社会保障費の増、地方交付税の縮減による厳しい財政状況が予想される。</a:t>
          </a:r>
        </a:p>
        <a:p>
          <a:r>
            <a:rPr kumimoji="1" lang="ja-JP" altLang="en-US" sz="1100">
              <a:latin typeface="ＭＳ Ｐゴシック" panose="020B0600070205080204" pitchFamily="50" charset="-128"/>
              <a:ea typeface="ＭＳ Ｐゴシック" panose="020B0600070205080204" pitchFamily="50" charset="-128"/>
            </a:rPr>
            <a:t>　こうした状況を踏まえ、平成２９年に定めた公共施設等総合管理計画、公共施設再配置計画に基づき、公共施設の質的な見直しや総量の縮減、保全管理、再配置など戦略的かつ効果的な対策を検討し、施設機能の長期的かつ安定的な供給を図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AF8438E-1C17-4CBA-A756-BB9EB40DCD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EC6B3B38-2C0B-426E-9006-B3B55644FA1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1FC81C-7748-4758-9615-526F8CE923E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AF42E4DF-42A6-4550-9731-A581342BDB6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D7107791-7EE4-4E45-BCAC-DF037FEFC98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F3E49C85-BAA8-4AAB-9BF7-C1C5A9A88EA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517F55BB-90BE-4A08-B350-7914C8279B4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5FF06CEA-BC6E-489D-B96E-513E3F97CA2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D7233A7D-3F01-4DC7-BFC4-462BA0D8DBE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2EAB2E9B-30EC-48AA-A36F-6E7D8810578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3CEBFB4B-233A-4604-B970-987C3C59032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4E341895-19E3-4959-AF05-EBE5FC83B7B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C35393C6-5E85-43E5-B41B-188DBFCB16E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1910773E-99DF-47D5-8DBC-C95695298A2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9C5C310E-5F0D-4D61-A9D3-B3916728DA6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306BD63-46C9-46BA-B34F-A08F3252DB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9310BA51-EF42-47E2-B0AA-6ACEB272CFC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780E23F-BD0A-4A87-A791-D21184E0D8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3" name="直線コネクタ 72">
          <a:extLst>
            <a:ext uri="{FF2B5EF4-FFF2-40B4-BE49-F238E27FC236}">
              <a16:creationId xmlns:a16="http://schemas.microsoft.com/office/drawing/2014/main" id="{D7AC53F5-5008-42EE-8AD9-7A274296A77A}"/>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4" name="有形固定資産減価償却率最小値テキスト">
          <a:extLst>
            <a:ext uri="{FF2B5EF4-FFF2-40B4-BE49-F238E27FC236}">
              <a16:creationId xmlns:a16="http://schemas.microsoft.com/office/drawing/2014/main" id="{2BCD060E-A681-41F4-991E-60FDE03BBED9}"/>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5" name="直線コネクタ 74">
          <a:extLst>
            <a:ext uri="{FF2B5EF4-FFF2-40B4-BE49-F238E27FC236}">
              <a16:creationId xmlns:a16="http://schemas.microsoft.com/office/drawing/2014/main" id="{24544FAA-FD94-45CB-9360-27212B583699}"/>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6" name="有形固定資産減価償却率最大値テキスト">
          <a:extLst>
            <a:ext uri="{FF2B5EF4-FFF2-40B4-BE49-F238E27FC236}">
              <a16:creationId xmlns:a16="http://schemas.microsoft.com/office/drawing/2014/main" id="{963EEC3D-8C94-436B-8FB6-6C90DAB13075}"/>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7" name="直線コネクタ 76">
          <a:extLst>
            <a:ext uri="{FF2B5EF4-FFF2-40B4-BE49-F238E27FC236}">
              <a16:creationId xmlns:a16="http://schemas.microsoft.com/office/drawing/2014/main" id="{0995868C-8C31-4D29-BF8D-BE894B8F664A}"/>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8" name="有形固定資産減価償却率平均値テキスト">
          <a:extLst>
            <a:ext uri="{FF2B5EF4-FFF2-40B4-BE49-F238E27FC236}">
              <a16:creationId xmlns:a16="http://schemas.microsoft.com/office/drawing/2014/main" id="{F824D550-67C5-482C-9A75-EFFAA5E595AE}"/>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フローチャート: 判断 78">
          <a:extLst>
            <a:ext uri="{FF2B5EF4-FFF2-40B4-BE49-F238E27FC236}">
              <a16:creationId xmlns:a16="http://schemas.microsoft.com/office/drawing/2014/main" id="{D8145267-73CD-41EA-9854-39FCB469F7AC}"/>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0" name="フローチャート: 判断 79">
          <a:extLst>
            <a:ext uri="{FF2B5EF4-FFF2-40B4-BE49-F238E27FC236}">
              <a16:creationId xmlns:a16="http://schemas.microsoft.com/office/drawing/2014/main" id="{7145B2C1-4442-4D2C-BEAC-EA3590666F8C}"/>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a:extLst>
            <a:ext uri="{FF2B5EF4-FFF2-40B4-BE49-F238E27FC236}">
              <a16:creationId xmlns:a16="http://schemas.microsoft.com/office/drawing/2014/main" id="{C68F23BB-772C-48E2-8963-408C169792AD}"/>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2" name="フローチャート: 判断 81">
          <a:extLst>
            <a:ext uri="{FF2B5EF4-FFF2-40B4-BE49-F238E27FC236}">
              <a16:creationId xmlns:a16="http://schemas.microsoft.com/office/drawing/2014/main" id="{C5A8ABAD-F472-4D72-9E15-F00B7F39177B}"/>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3" name="フローチャート: 判断 82">
          <a:extLst>
            <a:ext uri="{FF2B5EF4-FFF2-40B4-BE49-F238E27FC236}">
              <a16:creationId xmlns:a16="http://schemas.microsoft.com/office/drawing/2014/main" id="{04C749EB-AC0E-4195-8C51-C701D41A73E1}"/>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933547D-495D-4C6D-A669-F547047EAA4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7263F81-F257-4578-B638-15FDE72CF0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092F865-87DE-41DE-8956-D87223A7675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788AAD-9B70-4CD6-9117-A4A1E0A966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E0AFD86-C051-4C66-99BF-7F54E4B5BB5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9" name="楕円 88">
          <a:extLst>
            <a:ext uri="{FF2B5EF4-FFF2-40B4-BE49-F238E27FC236}">
              <a16:creationId xmlns:a16="http://schemas.microsoft.com/office/drawing/2014/main" id="{B1675154-64FA-4D02-8D44-0F816C0D4CBB}"/>
            </a:ext>
          </a:extLst>
        </xdr:cNvPr>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90" name="有形固定資産減価償却率該当値テキスト">
          <a:extLst>
            <a:ext uri="{FF2B5EF4-FFF2-40B4-BE49-F238E27FC236}">
              <a16:creationId xmlns:a16="http://schemas.microsoft.com/office/drawing/2014/main" id="{850EB290-3E96-4B7A-A00D-A73EC3CC3886}"/>
            </a:ext>
          </a:extLst>
        </xdr:cNvPr>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91" name="楕円 90">
          <a:extLst>
            <a:ext uri="{FF2B5EF4-FFF2-40B4-BE49-F238E27FC236}">
              <a16:creationId xmlns:a16="http://schemas.microsoft.com/office/drawing/2014/main" id="{F7BC0973-C9E7-41F0-9EAB-304D5832AC44}"/>
            </a:ext>
          </a:extLst>
        </xdr:cNvPr>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5897</xdr:rowOff>
    </xdr:from>
    <xdr:to>
      <xdr:col>23</xdr:col>
      <xdr:colOff>85725</xdr:colOff>
      <xdr:row>32</xdr:row>
      <xdr:rowOff>52161</xdr:rowOff>
    </xdr:to>
    <xdr:cxnSp macro="">
      <xdr:nvCxnSpPr>
        <xdr:cNvPr id="92" name="直線コネクタ 91">
          <a:extLst>
            <a:ext uri="{FF2B5EF4-FFF2-40B4-BE49-F238E27FC236}">
              <a16:creationId xmlns:a16="http://schemas.microsoft.com/office/drawing/2014/main" id="{1692A9B2-93BC-4BF9-9E32-273B41A03EE3}"/>
            </a:ext>
          </a:extLst>
        </xdr:cNvPr>
        <xdr:cNvCxnSpPr/>
      </xdr:nvCxnSpPr>
      <xdr:spPr>
        <a:xfrm>
          <a:off x="4051300" y="6263822"/>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93" name="楕円 92">
          <a:extLst>
            <a:ext uri="{FF2B5EF4-FFF2-40B4-BE49-F238E27FC236}">
              <a16:creationId xmlns:a16="http://schemas.microsoft.com/office/drawing/2014/main" id="{3ED3F06E-0BED-42B9-A405-718A1E6E1E6D}"/>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5897</xdr:rowOff>
    </xdr:to>
    <xdr:cxnSp macro="">
      <xdr:nvCxnSpPr>
        <xdr:cNvPr id="94" name="直線コネクタ 93">
          <a:extLst>
            <a:ext uri="{FF2B5EF4-FFF2-40B4-BE49-F238E27FC236}">
              <a16:creationId xmlns:a16="http://schemas.microsoft.com/office/drawing/2014/main" id="{F87B3988-E8B4-42FD-9850-0E0AF485F887}"/>
            </a:ext>
          </a:extLst>
        </xdr:cNvPr>
        <xdr:cNvCxnSpPr/>
      </xdr:nvCxnSpPr>
      <xdr:spPr>
        <a:xfrm>
          <a:off x="3289300" y="622989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27849</xdr:rowOff>
    </xdr:from>
    <xdr:to>
      <xdr:col>11</xdr:col>
      <xdr:colOff>187325</xdr:colOff>
      <xdr:row>31</xdr:row>
      <xdr:rowOff>129449</xdr:rowOff>
    </xdr:to>
    <xdr:sp macro="" textlink="">
      <xdr:nvSpPr>
        <xdr:cNvPr id="95" name="楕円 94">
          <a:extLst>
            <a:ext uri="{FF2B5EF4-FFF2-40B4-BE49-F238E27FC236}">
              <a16:creationId xmlns:a16="http://schemas.microsoft.com/office/drawing/2014/main" id="{E0E83C40-D4DF-482B-B88B-AB825103B20F}"/>
            </a:ext>
          </a:extLst>
        </xdr:cNvPr>
        <xdr:cNvSpPr/>
      </xdr:nvSpPr>
      <xdr:spPr>
        <a:xfrm>
          <a:off x="247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78649</xdr:rowOff>
    </xdr:from>
    <xdr:to>
      <xdr:col>15</xdr:col>
      <xdr:colOff>136525</xdr:colOff>
      <xdr:row>31</xdr:row>
      <xdr:rowOff>143419</xdr:rowOff>
    </xdr:to>
    <xdr:cxnSp macro="">
      <xdr:nvCxnSpPr>
        <xdr:cNvPr id="96" name="直線コネクタ 95">
          <a:extLst>
            <a:ext uri="{FF2B5EF4-FFF2-40B4-BE49-F238E27FC236}">
              <a16:creationId xmlns:a16="http://schemas.microsoft.com/office/drawing/2014/main" id="{52714C03-BCFE-4C20-A72E-B2874CF17512}"/>
            </a:ext>
          </a:extLst>
        </xdr:cNvPr>
        <xdr:cNvCxnSpPr/>
      </xdr:nvCxnSpPr>
      <xdr:spPr>
        <a:xfrm>
          <a:off x="2527300" y="616512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97" name="楕円 96">
          <a:extLst>
            <a:ext uri="{FF2B5EF4-FFF2-40B4-BE49-F238E27FC236}">
              <a16:creationId xmlns:a16="http://schemas.microsoft.com/office/drawing/2014/main" id="{DB57B2E1-FC98-487F-A3AC-77A6625CD8CA}"/>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78649</xdr:rowOff>
    </xdr:to>
    <xdr:cxnSp macro="">
      <xdr:nvCxnSpPr>
        <xdr:cNvPr id="98" name="直線コネクタ 97">
          <a:extLst>
            <a:ext uri="{FF2B5EF4-FFF2-40B4-BE49-F238E27FC236}">
              <a16:creationId xmlns:a16="http://schemas.microsoft.com/office/drawing/2014/main" id="{2B446AF5-59F9-428D-A60C-AD5CD6D554F4}"/>
            </a:ext>
          </a:extLst>
        </xdr:cNvPr>
        <xdr:cNvCxnSpPr/>
      </xdr:nvCxnSpPr>
      <xdr:spPr>
        <a:xfrm>
          <a:off x="1765300" y="610343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9" name="n_1aveValue有形固定資産減価償却率">
          <a:extLst>
            <a:ext uri="{FF2B5EF4-FFF2-40B4-BE49-F238E27FC236}">
              <a16:creationId xmlns:a16="http://schemas.microsoft.com/office/drawing/2014/main" id="{A05156ED-7E5C-462B-AD71-C0266673EB6A}"/>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0" name="n_2aveValue有形固定資産減価償却率">
          <a:extLst>
            <a:ext uri="{FF2B5EF4-FFF2-40B4-BE49-F238E27FC236}">
              <a16:creationId xmlns:a16="http://schemas.microsoft.com/office/drawing/2014/main" id="{05CCDE5E-7730-4958-8E47-B8732F3CB22E}"/>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1" name="n_3aveValue有形固定資産減価償却率">
          <a:extLst>
            <a:ext uri="{FF2B5EF4-FFF2-40B4-BE49-F238E27FC236}">
              <a16:creationId xmlns:a16="http://schemas.microsoft.com/office/drawing/2014/main" id="{06A1B295-447C-4404-8AB4-E51432EC20A3}"/>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2" name="n_4aveValue有形固定資産減価償却率">
          <a:extLst>
            <a:ext uri="{FF2B5EF4-FFF2-40B4-BE49-F238E27FC236}">
              <a16:creationId xmlns:a16="http://schemas.microsoft.com/office/drawing/2014/main" id="{015A09A0-14CC-46F7-A02A-78F16948BBCD}"/>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103" name="n_1mainValue有形固定資産減価償却率">
          <a:extLst>
            <a:ext uri="{FF2B5EF4-FFF2-40B4-BE49-F238E27FC236}">
              <a16:creationId xmlns:a16="http://schemas.microsoft.com/office/drawing/2014/main" id="{921E6627-B70B-4B62-A560-BF86C1E33EF8}"/>
            </a:ext>
          </a:extLst>
        </xdr:cNvPr>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4" name="n_2mainValue有形固定資産減価償却率">
          <a:extLst>
            <a:ext uri="{FF2B5EF4-FFF2-40B4-BE49-F238E27FC236}">
              <a16:creationId xmlns:a16="http://schemas.microsoft.com/office/drawing/2014/main" id="{216978B1-520A-44B0-BACC-8BEE4079E8C1}"/>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mainValue有形固定資産減価償却率">
          <a:extLst>
            <a:ext uri="{FF2B5EF4-FFF2-40B4-BE49-F238E27FC236}">
              <a16:creationId xmlns:a16="http://schemas.microsoft.com/office/drawing/2014/main" id="{178C9870-2553-4EFA-A688-3E339387EFB4}"/>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58891</xdr:rowOff>
    </xdr:from>
    <xdr:ext cx="405111" cy="259045"/>
    <xdr:sp macro="" textlink="">
      <xdr:nvSpPr>
        <xdr:cNvPr id="106" name="n_4mainValue有形固定資産減価償却率">
          <a:extLst>
            <a:ext uri="{FF2B5EF4-FFF2-40B4-BE49-F238E27FC236}">
              <a16:creationId xmlns:a16="http://schemas.microsoft.com/office/drawing/2014/main" id="{DA0BA6A5-72BE-4253-AB5C-5304FC1CC2BD}"/>
            </a:ext>
          </a:extLst>
        </xdr:cNvPr>
        <xdr:cNvSpPr txBox="1"/>
      </xdr:nvSpPr>
      <xdr:spPr>
        <a:xfrm>
          <a:off x="1562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07A73A7-BED6-40AB-A405-14EE597E8BD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648AF60-A657-4C7D-8459-B9D22B1AE82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DFFBCA2-E710-46F1-9A0C-06D17396C33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70090D5-D4B8-45AD-A14F-BC9DE552E1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FB1B807-ADFF-42FF-B10C-A5B9D2AD410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F06C8DF-F2E5-486B-8549-5A179C643D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F0B8194-DAE9-4909-B852-27FEF0ABAA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B8A271E-D074-4758-BCE1-9B78A79776C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154886C-F041-4E1A-915A-B62A721CADA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6E297F0-1A9A-4975-BA52-9F3149CE21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A6C3C9C-CC3F-40D4-B33A-C6B455E7F14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9D5ACFF-62F3-436E-B298-D9F1076F8A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B10D19F-0D20-47D0-9736-872AC53A37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今後も「定員適正化方針」、「財政運営プログラム」に基づくコスト削減や、地方債発行額の抑制による公債費の縮減等により、引き続き債務償還比率の縮減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6DDB6A0-30FD-41B2-83BF-DD9E0D167E8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1D95829-0E12-4A91-A326-4B6B3EA21C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274D7A4-1C5E-4E1A-87FB-F2D325D571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A2E7171D-606F-4E6E-8BE3-3E09F9D3E5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9C902037-CF97-4663-8406-8CFD635785E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9923EA9-60A2-4DE6-A7E5-D8A7D58199B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BBE6C011-5BBE-4F3B-9563-8BB8AA06DE0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5519B049-657D-4848-8005-756C7D8816E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AA3B7771-1DC0-4605-8CE5-7CC7469E5F2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D3BB9D5-AAA2-4E21-80B8-E2CCFF30C76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3B06FBE1-7F95-4C76-B45A-5A26C5FF1B9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5981DF6-5148-4711-B034-4B2F1F2B881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DD9E5626-5B7D-4454-9710-5A81B2C078E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07A6A5A-DCB3-4F56-9961-257217CDF19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A7C199D-39B0-4E85-B72A-9B675A457F0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85457F9-CADA-419C-81B1-3434DDAD9E6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02D08BB-6742-4DC9-8D0D-9955F4F5ED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a:extLst>
            <a:ext uri="{FF2B5EF4-FFF2-40B4-BE49-F238E27FC236}">
              <a16:creationId xmlns:a16="http://schemas.microsoft.com/office/drawing/2014/main" id="{FEEFA329-C7ED-4825-9DF1-61B840D18CBB}"/>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a:extLst>
            <a:ext uri="{FF2B5EF4-FFF2-40B4-BE49-F238E27FC236}">
              <a16:creationId xmlns:a16="http://schemas.microsoft.com/office/drawing/2014/main" id="{D6A42EA5-84FB-4E4B-BE9C-C4721AB583BD}"/>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a:extLst>
            <a:ext uri="{FF2B5EF4-FFF2-40B4-BE49-F238E27FC236}">
              <a16:creationId xmlns:a16="http://schemas.microsoft.com/office/drawing/2014/main" id="{64213E38-2531-41E5-A97D-93AFA13C45FD}"/>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DD2AB143-BBF7-4DDF-B64B-C527AC0D177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3519593-E152-454D-8F1E-BFD335D8C03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a:extLst>
            <a:ext uri="{FF2B5EF4-FFF2-40B4-BE49-F238E27FC236}">
              <a16:creationId xmlns:a16="http://schemas.microsoft.com/office/drawing/2014/main" id="{55002830-FC4B-4891-8111-FE5A1F473B06}"/>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a:extLst>
            <a:ext uri="{FF2B5EF4-FFF2-40B4-BE49-F238E27FC236}">
              <a16:creationId xmlns:a16="http://schemas.microsoft.com/office/drawing/2014/main" id="{771C1328-6DF5-4194-8B6B-509E8964C902}"/>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a:extLst>
            <a:ext uri="{FF2B5EF4-FFF2-40B4-BE49-F238E27FC236}">
              <a16:creationId xmlns:a16="http://schemas.microsoft.com/office/drawing/2014/main" id="{59924341-E5C4-4DB9-A3C5-3659DA659E57}"/>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a:extLst>
            <a:ext uri="{FF2B5EF4-FFF2-40B4-BE49-F238E27FC236}">
              <a16:creationId xmlns:a16="http://schemas.microsoft.com/office/drawing/2014/main" id="{153AEBC3-D46D-4C52-9239-68695E81D193}"/>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a:extLst>
            <a:ext uri="{FF2B5EF4-FFF2-40B4-BE49-F238E27FC236}">
              <a16:creationId xmlns:a16="http://schemas.microsoft.com/office/drawing/2014/main" id="{283FDE48-4F8E-491D-9AF7-1C466D59C64B}"/>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a:extLst>
            <a:ext uri="{FF2B5EF4-FFF2-40B4-BE49-F238E27FC236}">
              <a16:creationId xmlns:a16="http://schemas.microsoft.com/office/drawing/2014/main" id="{7EE88683-72ED-48E0-AFAD-3E60089AD279}"/>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3320439-91FE-4B36-B705-B185D365E7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159E6BC-39DA-4137-9085-865D0A53E2A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E5CC670-D04A-4DE1-95B0-147978E2508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656F4C3-A776-4F4B-943E-A3419E915C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17BBB25-3935-4C1E-B6B0-3BDE8BDEE8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167356</xdr:rowOff>
    </xdr:from>
    <xdr:to>
      <xdr:col>76</xdr:col>
      <xdr:colOff>73025</xdr:colOff>
      <xdr:row>29</xdr:row>
      <xdr:rowOff>97506</xdr:rowOff>
    </xdr:to>
    <xdr:sp macro="" textlink="">
      <xdr:nvSpPr>
        <xdr:cNvPr id="153" name="楕円 152">
          <a:extLst>
            <a:ext uri="{FF2B5EF4-FFF2-40B4-BE49-F238E27FC236}">
              <a16:creationId xmlns:a16="http://schemas.microsoft.com/office/drawing/2014/main" id="{99E3571F-C936-4B3E-80D1-B6454F1CF69F}"/>
            </a:ext>
          </a:extLst>
        </xdr:cNvPr>
        <xdr:cNvSpPr/>
      </xdr:nvSpPr>
      <xdr:spPr>
        <a:xfrm>
          <a:off x="14744700" y="57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18783</xdr:rowOff>
    </xdr:from>
    <xdr:ext cx="469744" cy="259045"/>
    <xdr:sp macro="" textlink="">
      <xdr:nvSpPr>
        <xdr:cNvPr id="154" name="債務償還比率該当値テキスト">
          <a:extLst>
            <a:ext uri="{FF2B5EF4-FFF2-40B4-BE49-F238E27FC236}">
              <a16:creationId xmlns:a16="http://schemas.microsoft.com/office/drawing/2014/main" id="{802FAFEF-8433-4B06-ADAF-57AEC4F8CA6B}"/>
            </a:ext>
          </a:extLst>
        </xdr:cNvPr>
        <xdr:cNvSpPr txBox="1"/>
      </xdr:nvSpPr>
      <xdr:spPr>
        <a:xfrm>
          <a:off x="14846300" y="559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121297</xdr:rowOff>
    </xdr:from>
    <xdr:to>
      <xdr:col>72</xdr:col>
      <xdr:colOff>123825</xdr:colOff>
      <xdr:row>29</xdr:row>
      <xdr:rowOff>51447</xdr:rowOff>
    </xdr:to>
    <xdr:sp macro="" textlink="">
      <xdr:nvSpPr>
        <xdr:cNvPr id="155" name="楕円 154">
          <a:extLst>
            <a:ext uri="{FF2B5EF4-FFF2-40B4-BE49-F238E27FC236}">
              <a16:creationId xmlns:a16="http://schemas.microsoft.com/office/drawing/2014/main" id="{CBC70CB5-8B4F-4D4C-B9E2-88AAE9732788}"/>
            </a:ext>
          </a:extLst>
        </xdr:cNvPr>
        <xdr:cNvSpPr/>
      </xdr:nvSpPr>
      <xdr:spPr>
        <a:xfrm>
          <a:off x="14033500" y="569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647</xdr:rowOff>
    </xdr:from>
    <xdr:to>
      <xdr:col>76</xdr:col>
      <xdr:colOff>22225</xdr:colOff>
      <xdr:row>29</xdr:row>
      <xdr:rowOff>46706</xdr:rowOff>
    </xdr:to>
    <xdr:cxnSp macro="">
      <xdr:nvCxnSpPr>
        <xdr:cNvPr id="156" name="直線コネクタ 155">
          <a:extLst>
            <a:ext uri="{FF2B5EF4-FFF2-40B4-BE49-F238E27FC236}">
              <a16:creationId xmlns:a16="http://schemas.microsoft.com/office/drawing/2014/main" id="{47537F7B-CF5E-478B-8D28-C8F8CA63040D}"/>
            </a:ext>
          </a:extLst>
        </xdr:cNvPr>
        <xdr:cNvCxnSpPr/>
      </xdr:nvCxnSpPr>
      <xdr:spPr>
        <a:xfrm>
          <a:off x="14084300" y="5744222"/>
          <a:ext cx="711200" cy="4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52826</xdr:rowOff>
    </xdr:from>
    <xdr:to>
      <xdr:col>68</xdr:col>
      <xdr:colOff>123825</xdr:colOff>
      <xdr:row>28</xdr:row>
      <xdr:rowOff>154426</xdr:rowOff>
    </xdr:to>
    <xdr:sp macro="" textlink="">
      <xdr:nvSpPr>
        <xdr:cNvPr id="157" name="楕円 156">
          <a:extLst>
            <a:ext uri="{FF2B5EF4-FFF2-40B4-BE49-F238E27FC236}">
              <a16:creationId xmlns:a16="http://schemas.microsoft.com/office/drawing/2014/main" id="{F35CCF50-7593-4237-8E6F-C420459FA7C8}"/>
            </a:ext>
          </a:extLst>
        </xdr:cNvPr>
        <xdr:cNvSpPr/>
      </xdr:nvSpPr>
      <xdr:spPr>
        <a:xfrm>
          <a:off x="13271500" y="56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103626</xdr:rowOff>
    </xdr:from>
    <xdr:to>
      <xdr:col>72</xdr:col>
      <xdr:colOff>73025</xdr:colOff>
      <xdr:row>29</xdr:row>
      <xdr:rowOff>647</xdr:rowOff>
    </xdr:to>
    <xdr:cxnSp macro="">
      <xdr:nvCxnSpPr>
        <xdr:cNvPr id="158" name="直線コネクタ 157">
          <a:extLst>
            <a:ext uri="{FF2B5EF4-FFF2-40B4-BE49-F238E27FC236}">
              <a16:creationId xmlns:a16="http://schemas.microsoft.com/office/drawing/2014/main" id="{5DCFA9B7-5636-4CC4-9F3E-C5E0C7EF723A}"/>
            </a:ext>
          </a:extLst>
        </xdr:cNvPr>
        <xdr:cNvCxnSpPr/>
      </xdr:nvCxnSpPr>
      <xdr:spPr>
        <a:xfrm>
          <a:off x="13322300" y="5675751"/>
          <a:ext cx="762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74621</xdr:rowOff>
    </xdr:from>
    <xdr:to>
      <xdr:col>64</xdr:col>
      <xdr:colOff>123825</xdr:colOff>
      <xdr:row>29</xdr:row>
      <xdr:rowOff>4771</xdr:rowOff>
    </xdr:to>
    <xdr:sp macro="" textlink="">
      <xdr:nvSpPr>
        <xdr:cNvPr id="159" name="楕円 158">
          <a:extLst>
            <a:ext uri="{FF2B5EF4-FFF2-40B4-BE49-F238E27FC236}">
              <a16:creationId xmlns:a16="http://schemas.microsoft.com/office/drawing/2014/main" id="{5F67E93C-2ABD-441D-9721-17E89C84229F}"/>
            </a:ext>
          </a:extLst>
        </xdr:cNvPr>
        <xdr:cNvSpPr/>
      </xdr:nvSpPr>
      <xdr:spPr>
        <a:xfrm>
          <a:off x="12509500" y="56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103626</xdr:rowOff>
    </xdr:from>
    <xdr:to>
      <xdr:col>68</xdr:col>
      <xdr:colOff>73025</xdr:colOff>
      <xdr:row>28</xdr:row>
      <xdr:rowOff>125421</xdr:rowOff>
    </xdr:to>
    <xdr:cxnSp macro="">
      <xdr:nvCxnSpPr>
        <xdr:cNvPr id="160" name="直線コネクタ 159">
          <a:extLst>
            <a:ext uri="{FF2B5EF4-FFF2-40B4-BE49-F238E27FC236}">
              <a16:creationId xmlns:a16="http://schemas.microsoft.com/office/drawing/2014/main" id="{724180A0-FF36-4C06-9527-AC8FC2C7B57B}"/>
            </a:ext>
          </a:extLst>
        </xdr:cNvPr>
        <xdr:cNvCxnSpPr/>
      </xdr:nvCxnSpPr>
      <xdr:spPr>
        <a:xfrm flipV="1">
          <a:off x="12560300" y="5675751"/>
          <a:ext cx="762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120372</xdr:rowOff>
    </xdr:from>
    <xdr:to>
      <xdr:col>60</xdr:col>
      <xdr:colOff>123825</xdr:colOff>
      <xdr:row>29</xdr:row>
      <xdr:rowOff>50522</xdr:rowOff>
    </xdr:to>
    <xdr:sp macro="" textlink="">
      <xdr:nvSpPr>
        <xdr:cNvPr id="161" name="楕円 160">
          <a:extLst>
            <a:ext uri="{FF2B5EF4-FFF2-40B4-BE49-F238E27FC236}">
              <a16:creationId xmlns:a16="http://schemas.microsoft.com/office/drawing/2014/main" id="{4797896C-2FE3-4626-BFD7-5F9835E072E1}"/>
            </a:ext>
          </a:extLst>
        </xdr:cNvPr>
        <xdr:cNvSpPr/>
      </xdr:nvSpPr>
      <xdr:spPr>
        <a:xfrm>
          <a:off x="11747500" y="56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125421</xdr:rowOff>
    </xdr:from>
    <xdr:to>
      <xdr:col>64</xdr:col>
      <xdr:colOff>73025</xdr:colOff>
      <xdr:row>28</xdr:row>
      <xdr:rowOff>171172</xdr:rowOff>
    </xdr:to>
    <xdr:cxnSp macro="">
      <xdr:nvCxnSpPr>
        <xdr:cNvPr id="162" name="直線コネクタ 161">
          <a:extLst>
            <a:ext uri="{FF2B5EF4-FFF2-40B4-BE49-F238E27FC236}">
              <a16:creationId xmlns:a16="http://schemas.microsoft.com/office/drawing/2014/main" id="{C38D05DB-2263-4F49-B809-AF72B59B937F}"/>
            </a:ext>
          </a:extLst>
        </xdr:cNvPr>
        <xdr:cNvCxnSpPr/>
      </xdr:nvCxnSpPr>
      <xdr:spPr>
        <a:xfrm flipV="1">
          <a:off x="11798300" y="5697546"/>
          <a:ext cx="762000" cy="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a:extLst>
            <a:ext uri="{FF2B5EF4-FFF2-40B4-BE49-F238E27FC236}">
              <a16:creationId xmlns:a16="http://schemas.microsoft.com/office/drawing/2014/main" id="{034F4CD2-0257-4F4D-8E95-61E5EF4A3AB3}"/>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a:extLst>
            <a:ext uri="{FF2B5EF4-FFF2-40B4-BE49-F238E27FC236}">
              <a16:creationId xmlns:a16="http://schemas.microsoft.com/office/drawing/2014/main" id="{0A4B5CA7-F431-459B-B832-5A76F1CDF69E}"/>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a:extLst>
            <a:ext uri="{FF2B5EF4-FFF2-40B4-BE49-F238E27FC236}">
              <a16:creationId xmlns:a16="http://schemas.microsoft.com/office/drawing/2014/main" id="{D96C3E3F-573B-4472-99D2-02C2F5B10F01}"/>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a:extLst>
            <a:ext uri="{FF2B5EF4-FFF2-40B4-BE49-F238E27FC236}">
              <a16:creationId xmlns:a16="http://schemas.microsoft.com/office/drawing/2014/main" id="{74B208F8-CD6B-4A26-83C8-FD965AD945F6}"/>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67974</xdr:rowOff>
    </xdr:from>
    <xdr:ext cx="469744" cy="259045"/>
    <xdr:sp macro="" textlink="">
      <xdr:nvSpPr>
        <xdr:cNvPr id="167" name="n_1mainValue債務償還比率">
          <a:extLst>
            <a:ext uri="{FF2B5EF4-FFF2-40B4-BE49-F238E27FC236}">
              <a16:creationId xmlns:a16="http://schemas.microsoft.com/office/drawing/2014/main" id="{470C3BC0-B70D-43F3-B2FA-13E72FDF0EC7}"/>
            </a:ext>
          </a:extLst>
        </xdr:cNvPr>
        <xdr:cNvSpPr txBox="1"/>
      </xdr:nvSpPr>
      <xdr:spPr>
        <a:xfrm>
          <a:off x="13836727" y="546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170953</xdr:rowOff>
    </xdr:from>
    <xdr:ext cx="469744" cy="259045"/>
    <xdr:sp macro="" textlink="">
      <xdr:nvSpPr>
        <xdr:cNvPr id="168" name="n_2mainValue債務償還比率">
          <a:extLst>
            <a:ext uri="{FF2B5EF4-FFF2-40B4-BE49-F238E27FC236}">
              <a16:creationId xmlns:a16="http://schemas.microsoft.com/office/drawing/2014/main" id="{6036E2DB-2F56-4467-8E80-D316F71B9A58}"/>
            </a:ext>
          </a:extLst>
        </xdr:cNvPr>
        <xdr:cNvSpPr txBox="1"/>
      </xdr:nvSpPr>
      <xdr:spPr>
        <a:xfrm>
          <a:off x="13087427" y="54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21298</xdr:rowOff>
    </xdr:from>
    <xdr:ext cx="469744" cy="259045"/>
    <xdr:sp macro="" textlink="">
      <xdr:nvSpPr>
        <xdr:cNvPr id="169" name="n_3mainValue債務償還比率">
          <a:extLst>
            <a:ext uri="{FF2B5EF4-FFF2-40B4-BE49-F238E27FC236}">
              <a16:creationId xmlns:a16="http://schemas.microsoft.com/office/drawing/2014/main" id="{6EFC4F4D-9CBC-46DA-A6CA-017462D1695E}"/>
            </a:ext>
          </a:extLst>
        </xdr:cNvPr>
        <xdr:cNvSpPr txBox="1"/>
      </xdr:nvSpPr>
      <xdr:spPr>
        <a:xfrm>
          <a:off x="12325427" y="542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67049</xdr:rowOff>
    </xdr:from>
    <xdr:ext cx="469744" cy="259045"/>
    <xdr:sp macro="" textlink="">
      <xdr:nvSpPr>
        <xdr:cNvPr id="170" name="n_4mainValue債務償還比率">
          <a:extLst>
            <a:ext uri="{FF2B5EF4-FFF2-40B4-BE49-F238E27FC236}">
              <a16:creationId xmlns:a16="http://schemas.microsoft.com/office/drawing/2014/main" id="{1F1E53D2-5903-4E9A-BD75-E65935318B2D}"/>
            </a:ext>
          </a:extLst>
        </xdr:cNvPr>
        <xdr:cNvSpPr txBox="1"/>
      </xdr:nvSpPr>
      <xdr:spPr>
        <a:xfrm>
          <a:off x="11563427" y="546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1581013-725C-408C-8BA2-66506427696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0EAB7D8-38DC-4754-8D75-80C39CF2B9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418C382-26FB-4184-9596-C50D8D6EBC5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DC99A37-DF10-441B-8DCA-5D1E44F538C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EE506094-B4FD-43AD-B443-BB026EF5A0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CC6C9B3-24E1-4A07-8A12-84AA408E27C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D31A64-BBCD-452D-805A-6978BC58A9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6C54E9-30D7-4AB4-9624-0A636066E4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6E6D1F-5F5B-40F5-9A3A-8413E5ABAB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DE81E5-7582-4AED-99C4-056DDF0A06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A9309A-4739-4129-A6B5-706552EE99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8D9B71-E3DE-4E97-AB7D-A60C1801DF9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4E76EA-04E6-404C-8B05-17BC356DAF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19C3D-3E20-468C-B07F-59DFDC4296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B66D33-5BF3-4E30-B19E-0F1C624A23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301328-1FEF-46B0-9310-BCCDC48D8A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81EA64-9CFB-4012-9C83-AA4CBF5C21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42024A-B221-48DD-AF0A-33978239EA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BC5EE5-EC2B-411E-884B-BEFF22D411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D00290-F16A-4242-B925-1207871875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D2457F-25D3-427B-BC50-E8FD99EC1C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31AB0F9-453F-427E-B3D3-0EB7FD1F9E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64B7E2-1BB3-45B5-8EC2-24236C0892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0D6120-8BC4-4413-8536-37470019A2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923658-718F-483E-AD7F-0523AB0F47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B216A9-4B0D-4E3C-95C7-88C255B336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F3455C-8A4E-4878-A3ED-AD64461037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90ADD9-1162-4416-B3EE-B6563AD3CD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571781-41A5-4F45-B1BB-91391049A1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38F5CD-B5AE-450B-832C-91965133BF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C40E0B-7041-4E54-9FE9-1A1AC2B5EE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7253EE-5C02-48D8-9089-61D2C494DB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CE7BD2-EC42-4192-A237-D067517A89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7827B1-F71A-4215-8BB4-A665C6E44F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570316-7C9F-4CF7-8B58-40EA22DEE3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3A10EF9-F8CA-46B3-9675-88B6A0E145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862B02-67ED-44E0-B561-5E0C1A5391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2C62E9-830D-4613-B855-A8CCBCB1E0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F3DC82-FF36-42C3-A8A4-4AF52665C4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F58B4D-64C9-406E-94BC-0829AF13BE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646169-A1B9-4DA6-861E-502B7B6C5C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101132-280A-4714-9AB7-DC64396DB6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9B4C25-ABC8-440C-961C-70DE3E2CC19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586B7E-8398-455E-BF73-E20A382E3C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D47933-D7EB-46F2-9F51-135607E211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E05FDF-416B-4670-B7BF-885A57B2C6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07EB09-2AA0-449C-81A9-A5B9EE2262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C44149-0ABC-4E20-9C83-3061430922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46DD895-6D6A-43BD-87FA-69B13739172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F4D23A1-64C9-4A63-820D-8121D50DF44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623A8DF-F747-4E37-93BB-1171A52AE3E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5651CB2-724C-4B67-8C8B-C3B0A301A28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2EBBA82-A55B-44C1-ABB4-028EA3747DD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9D86E17-31B5-41BF-972A-85CECC3AAAE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30AEE37-4DEB-44DB-88B2-D9D7BF72DB3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B4725FD-6224-49FB-BAF8-39F26224A57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87D2550-E68B-48D8-9024-4A6D2A845A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6E584D6-2E55-4A79-A43E-1F178BD13A1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9A4C225-3D30-412C-9FDF-1483A0F3DC2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DB58F0B0-1944-43DC-A1D3-9BC1081E4FEB}"/>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C8129399-88F7-438E-A38F-AE768ABD13D9}"/>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4A945E0A-1523-4597-8379-168334E6B482}"/>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FC2D01D7-DDD6-4528-A5B1-DD91867B00DF}"/>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FF6D9208-977D-44CA-8C36-3FD71E42DE9F}"/>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5AD666A9-C5A6-4212-B943-2F74C3A077A6}"/>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4ECC0147-7F9D-4593-8DBF-C4261DD3A99D}"/>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2EC8C3D0-8114-47F5-A023-8702FF910F14}"/>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69F97604-27FB-4825-BE3A-0F0F76FB24D2}"/>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4D692C8F-054D-4789-B3CE-251D111C78DC}"/>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78A53DC9-6F9D-43DA-A7F7-8DF2C5B4E641}"/>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D0E54FC-E2EB-45D8-ACE4-14AC13A294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00DF60B-5293-47C4-85D8-A42F27AF8B6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7C4A11A-65AE-42C4-A498-AFBED095E4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21026A-738E-4068-8099-70F26493D0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EBA503-1B9C-4317-A265-6CE9A370F6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144272</xdr:rowOff>
    </xdr:from>
    <xdr:to>
      <xdr:col>24</xdr:col>
      <xdr:colOff>114300</xdr:colOff>
      <xdr:row>38</xdr:row>
      <xdr:rowOff>74422</xdr:rowOff>
    </xdr:to>
    <xdr:sp macro="" textlink="">
      <xdr:nvSpPr>
        <xdr:cNvPr id="71" name="楕円 70">
          <a:extLst>
            <a:ext uri="{FF2B5EF4-FFF2-40B4-BE49-F238E27FC236}">
              <a16:creationId xmlns:a16="http://schemas.microsoft.com/office/drawing/2014/main" id="{847E1EE3-9249-4DF3-8DA7-D607DD25ECC5}"/>
            </a:ext>
          </a:extLst>
        </xdr:cNvPr>
        <xdr:cNvSpPr/>
      </xdr:nvSpPr>
      <xdr:spPr>
        <a:xfrm>
          <a:off x="45847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122699</xdr:rowOff>
    </xdr:from>
    <xdr:ext cx="405111" cy="259045"/>
    <xdr:sp macro="" textlink="">
      <xdr:nvSpPr>
        <xdr:cNvPr id="72" name="【道路】&#10;有形固定資産減価償却率該当値テキスト">
          <a:extLst>
            <a:ext uri="{FF2B5EF4-FFF2-40B4-BE49-F238E27FC236}">
              <a16:creationId xmlns:a16="http://schemas.microsoft.com/office/drawing/2014/main" id="{19B955C8-7680-46FD-82E3-C864917C53E3}"/>
            </a:ext>
          </a:extLst>
        </xdr:cNvPr>
        <xdr:cNvSpPr txBox="1"/>
      </xdr:nvSpPr>
      <xdr:spPr>
        <a:xfrm>
          <a:off x="4673600"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114554</xdr:rowOff>
    </xdr:from>
    <xdr:to>
      <xdr:col>20</xdr:col>
      <xdr:colOff>38100</xdr:colOff>
      <xdr:row>38</xdr:row>
      <xdr:rowOff>44704</xdr:rowOff>
    </xdr:to>
    <xdr:sp macro="" textlink="">
      <xdr:nvSpPr>
        <xdr:cNvPr id="73" name="楕円 72">
          <a:extLst>
            <a:ext uri="{FF2B5EF4-FFF2-40B4-BE49-F238E27FC236}">
              <a16:creationId xmlns:a16="http://schemas.microsoft.com/office/drawing/2014/main" id="{253B99F0-ACDD-4D06-85CD-AF581B3B2BDE}"/>
            </a:ext>
          </a:extLst>
        </xdr:cNvPr>
        <xdr:cNvSpPr/>
      </xdr:nvSpPr>
      <xdr:spPr>
        <a:xfrm>
          <a:off x="3746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165354</xdr:rowOff>
    </xdr:from>
    <xdr:to>
      <xdr:col>24</xdr:col>
      <xdr:colOff>63500</xdr:colOff>
      <xdr:row>38</xdr:row>
      <xdr:rowOff>23622</xdr:rowOff>
    </xdr:to>
    <xdr:cxnSp macro="">
      <xdr:nvCxnSpPr>
        <xdr:cNvPr id="74" name="直線コネクタ 73">
          <a:extLst>
            <a:ext uri="{FF2B5EF4-FFF2-40B4-BE49-F238E27FC236}">
              <a16:creationId xmlns:a16="http://schemas.microsoft.com/office/drawing/2014/main" id="{6AF8CB3B-D345-4B96-AE29-B1B612AC45D8}"/>
            </a:ext>
          </a:extLst>
        </xdr:cNvPr>
        <xdr:cNvCxnSpPr/>
      </xdr:nvCxnSpPr>
      <xdr:spPr>
        <a:xfrm>
          <a:off x="3797300" y="65090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77978</xdr:rowOff>
    </xdr:from>
    <xdr:to>
      <xdr:col>15</xdr:col>
      <xdr:colOff>101600</xdr:colOff>
      <xdr:row>38</xdr:row>
      <xdr:rowOff>8128</xdr:rowOff>
    </xdr:to>
    <xdr:sp macro="" textlink="">
      <xdr:nvSpPr>
        <xdr:cNvPr id="75" name="楕円 74">
          <a:extLst>
            <a:ext uri="{FF2B5EF4-FFF2-40B4-BE49-F238E27FC236}">
              <a16:creationId xmlns:a16="http://schemas.microsoft.com/office/drawing/2014/main" id="{0B56D20F-D328-4418-934E-4F2572A4D00E}"/>
            </a:ext>
          </a:extLst>
        </xdr:cNvPr>
        <xdr:cNvSpPr/>
      </xdr:nvSpPr>
      <xdr:spPr>
        <a:xfrm>
          <a:off x="2857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128778</xdr:rowOff>
    </xdr:from>
    <xdr:to>
      <xdr:col>19</xdr:col>
      <xdr:colOff>177800</xdr:colOff>
      <xdr:row>37</xdr:row>
      <xdr:rowOff>165354</xdr:rowOff>
    </xdr:to>
    <xdr:cxnSp macro="">
      <xdr:nvCxnSpPr>
        <xdr:cNvPr id="76" name="直線コネクタ 75">
          <a:extLst>
            <a:ext uri="{FF2B5EF4-FFF2-40B4-BE49-F238E27FC236}">
              <a16:creationId xmlns:a16="http://schemas.microsoft.com/office/drawing/2014/main" id="{142EFC5A-67E0-46C1-8460-191CAAF2F2A1}"/>
            </a:ext>
          </a:extLst>
        </xdr:cNvPr>
        <xdr:cNvCxnSpPr/>
      </xdr:nvCxnSpPr>
      <xdr:spPr>
        <a:xfrm>
          <a:off x="2908300" y="6472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50546</xdr:rowOff>
    </xdr:from>
    <xdr:to>
      <xdr:col>10</xdr:col>
      <xdr:colOff>165100</xdr:colOff>
      <xdr:row>37</xdr:row>
      <xdr:rowOff>152146</xdr:rowOff>
    </xdr:to>
    <xdr:sp macro="" textlink="">
      <xdr:nvSpPr>
        <xdr:cNvPr id="77" name="楕円 76">
          <a:extLst>
            <a:ext uri="{FF2B5EF4-FFF2-40B4-BE49-F238E27FC236}">
              <a16:creationId xmlns:a16="http://schemas.microsoft.com/office/drawing/2014/main" id="{0C56C507-96C1-4B43-8DFB-25C28E3C39D5}"/>
            </a:ext>
          </a:extLst>
        </xdr:cNvPr>
        <xdr:cNvSpPr/>
      </xdr:nvSpPr>
      <xdr:spPr>
        <a:xfrm>
          <a:off x="1968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101346</xdr:rowOff>
    </xdr:from>
    <xdr:to>
      <xdr:col>15</xdr:col>
      <xdr:colOff>50800</xdr:colOff>
      <xdr:row>37</xdr:row>
      <xdr:rowOff>128778</xdr:rowOff>
    </xdr:to>
    <xdr:cxnSp macro="">
      <xdr:nvCxnSpPr>
        <xdr:cNvPr id="78" name="直線コネクタ 77">
          <a:extLst>
            <a:ext uri="{FF2B5EF4-FFF2-40B4-BE49-F238E27FC236}">
              <a16:creationId xmlns:a16="http://schemas.microsoft.com/office/drawing/2014/main" id="{4F72F610-540D-443D-A29B-7126F15C034D}"/>
            </a:ext>
          </a:extLst>
        </xdr:cNvPr>
        <xdr:cNvCxnSpPr/>
      </xdr:nvCxnSpPr>
      <xdr:spPr>
        <a:xfrm>
          <a:off x="2019300" y="6444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79" name="楕円 78">
          <a:extLst>
            <a:ext uri="{FF2B5EF4-FFF2-40B4-BE49-F238E27FC236}">
              <a16:creationId xmlns:a16="http://schemas.microsoft.com/office/drawing/2014/main" id="{5E3066A8-EF47-4109-A9F7-E30E62D545CB}"/>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101346</xdr:rowOff>
    </xdr:to>
    <xdr:cxnSp macro="">
      <xdr:nvCxnSpPr>
        <xdr:cNvPr id="80" name="直線コネクタ 79">
          <a:extLst>
            <a:ext uri="{FF2B5EF4-FFF2-40B4-BE49-F238E27FC236}">
              <a16:creationId xmlns:a16="http://schemas.microsoft.com/office/drawing/2014/main" id="{5CA93CF5-A180-4D96-845A-7D7597FB94E9}"/>
            </a:ext>
          </a:extLst>
        </xdr:cNvPr>
        <xdr:cNvCxnSpPr/>
      </xdr:nvCxnSpPr>
      <xdr:spPr>
        <a:xfrm>
          <a:off x="1130300" y="6408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CCCFEBFE-8B3E-41A4-8055-7A8E820ED154}"/>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DF401292-FAA6-4BE0-B492-3CD193153BC4}"/>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0118DE41-A8B6-45B5-90AA-9ECB72D69BF3}"/>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F30F5B6B-782B-480A-A00B-616F12E01F1D}"/>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35831</xdr:rowOff>
    </xdr:from>
    <xdr:ext cx="405111" cy="259045"/>
    <xdr:sp macro="" textlink="">
      <xdr:nvSpPr>
        <xdr:cNvPr id="85" name="n_1mainValue【道路】&#10;有形固定資産減価償却率">
          <a:extLst>
            <a:ext uri="{FF2B5EF4-FFF2-40B4-BE49-F238E27FC236}">
              <a16:creationId xmlns:a16="http://schemas.microsoft.com/office/drawing/2014/main" id="{F4083B19-E846-4A55-AEE8-3F9E7716B6A2}"/>
            </a:ext>
          </a:extLst>
        </xdr:cNvPr>
        <xdr:cNvSpPr txBox="1"/>
      </xdr:nvSpPr>
      <xdr:spPr>
        <a:xfrm>
          <a:off x="3582044"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170705</xdr:rowOff>
    </xdr:from>
    <xdr:ext cx="405111" cy="259045"/>
    <xdr:sp macro="" textlink="">
      <xdr:nvSpPr>
        <xdr:cNvPr id="86" name="n_2mainValue【道路】&#10;有形固定資産減価償却率">
          <a:extLst>
            <a:ext uri="{FF2B5EF4-FFF2-40B4-BE49-F238E27FC236}">
              <a16:creationId xmlns:a16="http://schemas.microsoft.com/office/drawing/2014/main" id="{1F5D2343-E51A-486E-8F75-64FA7DD38DCC}"/>
            </a:ext>
          </a:extLst>
        </xdr:cNvPr>
        <xdr:cNvSpPr txBox="1"/>
      </xdr:nvSpPr>
      <xdr:spPr>
        <a:xfrm>
          <a:off x="2705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143273</xdr:rowOff>
    </xdr:from>
    <xdr:ext cx="405111" cy="259045"/>
    <xdr:sp macro="" textlink="">
      <xdr:nvSpPr>
        <xdr:cNvPr id="87" name="n_3mainValue【道路】&#10;有形固定資産減価償却率">
          <a:extLst>
            <a:ext uri="{FF2B5EF4-FFF2-40B4-BE49-F238E27FC236}">
              <a16:creationId xmlns:a16="http://schemas.microsoft.com/office/drawing/2014/main" id="{ACDE0C60-47AE-4BF1-B48B-7898041F1ACF}"/>
            </a:ext>
          </a:extLst>
        </xdr:cNvPr>
        <xdr:cNvSpPr txBox="1"/>
      </xdr:nvSpPr>
      <xdr:spPr>
        <a:xfrm>
          <a:off x="1816744" y="64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8" name="n_4mainValue【道路】&#10;有形固定資産減価償却率">
          <a:extLst>
            <a:ext uri="{FF2B5EF4-FFF2-40B4-BE49-F238E27FC236}">
              <a16:creationId xmlns:a16="http://schemas.microsoft.com/office/drawing/2014/main" id="{22CCBAEC-EC35-4AAA-87E5-CBB0D52FE498}"/>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224A8DC-A6C8-474E-A240-334C838DA2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1E73B1F-5C0B-4658-B93B-6D81719CDB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C388541-BBB8-4496-A791-12FBB0FAA7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2B16C1C-CBF7-426F-8A72-8E4180CB4A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6C189EA-555C-45B5-9BAA-EF6987287F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66F9E90-D77E-49F2-8864-BC6C7F0A12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D50932-B81C-4419-A3E1-296704E29D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885951F-15BE-4481-A7D9-00F0E9A7D9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512B07C-60DE-48EA-AA67-460917340FA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C5E32E7-BF45-4232-9120-5BFA6A85B5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8411044-E350-4CB2-A47F-07265978A0B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66A6BEA-D37C-44C5-9C23-C3EFE790F0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6E2A601-5609-4479-B1CF-973F4D8F40F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4ECBE6E-E40A-47CB-997A-2936674E8C8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9C0A4EA-F829-4111-8E4D-5C8C60DE66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AF5CCD6-455E-4501-9FD5-7BD4057E11D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5B2F0B8-CE40-4ADD-9256-931EE314821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FF5FEE7-DDDF-43D1-A319-00FC076FE67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57184C8-3E2F-406B-B4B7-347E854F4E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B854B3F-6F89-4E0B-BE06-945FAED88D8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E33BDAA-4FEA-4758-8531-FA5355D6AA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88B1675-70F6-47FC-9A64-4E899CC0F3E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B2A4EA5-A290-4F82-A60A-F7EDA75B3ED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8672DAB3-4F81-48AD-B9DA-25091B224042}"/>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916A0BD8-0628-4FFE-88CA-F6DC69D90021}"/>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DEADB4F9-45C5-48EA-B48D-E012CC963C98}"/>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6CF5640A-BB58-4766-9BF1-594FCAD14FA1}"/>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08EC111E-EEF5-4178-ACCA-3921ED28BA87}"/>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a:extLst>
            <a:ext uri="{FF2B5EF4-FFF2-40B4-BE49-F238E27FC236}">
              <a16:creationId xmlns:a16="http://schemas.microsoft.com/office/drawing/2014/main" id="{B3C4177F-FE81-4993-869E-AA9D7C416CC7}"/>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86598282-0E2F-49E1-8EFD-1FDDB9E22CC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7AA931C5-8486-4C00-9A57-43D930514297}"/>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7E55D2F0-0F35-4B30-8E3C-4B6F3AE0CD56}"/>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DD6EA71D-7C96-4F06-AA6C-0610EB9BD3EE}"/>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7C1E7572-7786-49C9-AEF8-7C027CA5AD5A}"/>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031690F-8F41-4866-9710-01B13B6EAB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C9A7507-D2B8-47D4-9AB9-D63A6596D87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68ABF2-6738-46A2-ACF2-601A090B3A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840E067-471E-4F34-B3A8-A6C26A826F2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157AD8-25FB-454A-9B38-5C1E66DA63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12732</xdr:rowOff>
    </xdr:from>
    <xdr:to>
      <xdr:col>55</xdr:col>
      <xdr:colOff>50800</xdr:colOff>
      <xdr:row>40</xdr:row>
      <xdr:rowOff>114332</xdr:rowOff>
    </xdr:to>
    <xdr:sp macro="" textlink="">
      <xdr:nvSpPr>
        <xdr:cNvPr id="128" name="楕円 127">
          <a:extLst>
            <a:ext uri="{FF2B5EF4-FFF2-40B4-BE49-F238E27FC236}">
              <a16:creationId xmlns:a16="http://schemas.microsoft.com/office/drawing/2014/main" id="{52AA22E1-3F8C-4CE2-9CA6-94F7F03632E8}"/>
            </a:ext>
          </a:extLst>
        </xdr:cNvPr>
        <xdr:cNvSpPr/>
      </xdr:nvSpPr>
      <xdr:spPr>
        <a:xfrm>
          <a:off x="10426700" y="68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35609</xdr:rowOff>
    </xdr:from>
    <xdr:ext cx="534377" cy="259045"/>
    <xdr:sp macro="" textlink="">
      <xdr:nvSpPr>
        <xdr:cNvPr id="129" name="【道路】&#10;一人当たり延長該当値テキスト">
          <a:extLst>
            <a:ext uri="{FF2B5EF4-FFF2-40B4-BE49-F238E27FC236}">
              <a16:creationId xmlns:a16="http://schemas.microsoft.com/office/drawing/2014/main" id="{2B053BFA-4B94-4B2F-BED5-AC7678632BAE}"/>
            </a:ext>
          </a:extLst>
        </xdr:cNvPr>
        <xdr:cNvSpPr txBox="1"/>
      </xdr:nvSpPr>
      <xdr:spPr>
        <a:xfrm>
          <a:off x="10515600" y="67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15989</xdr:rowOff>
    </xdr:from>
    <xdr:to>
      <xdr:col>50</xdr:col>
      <xdr:colOff>165100</xdr:colOff>
      <xdr:row>40</xdr:row>
      <xdr:rowOff>117589</xdr:rowOff>
    </xdr:to>
    <xdr:sp macro="" textlink="">
      <xdr:nvSpPr>
        <xdr:cNvPr id="130" name="楕円 129">
          <a:extLst>
            <a:ext uri="{FF2B5EF4-FFF2-40B4-BE49-F238E27FC236}">
              <a16:creationId xmlns:a16="http://schemas.microsoft.com/office/drawing/2014/main" id="{4DBC6BAB-F5FB-4684-9FE0-A07D368E0C6E}"/>
            </a:ext>
          </a:extLst>
        </xdr:cNvPr>
        <xdr:cNvSpPr/>
      </xdr:nvSpPr>
      <xdr:spPr>
        <a:xfrm>
          <a:off x="9588500" y="68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63532</xdr:rowOff>
    </xdr:from>
    <xdr:to>
      <xdr:col>55</xdr:col>
      <xdr:colOff>0</xdr:colOff>
      <xdr:row>40</xdr:row>
      <xdr:rowOff>66789</xdr:rowOff>
    </xdr:to>
    <xdr:cxnSp macro="">
      <xdr:nvCxnSpPr>
        <xdr:cNvPr id="131" name="直線コネクタ 130">
          <a:extLst>
            <a:ext uri="{FF2B5EF4-FFF2-40B4-BE49-F238E27FC236}">
              <a16:creationId xmlns:a16="http://schemas.microsoft.com/office/drawing/2014/main" id="{5B588580-59D8-46A2-AFB3-1B2E0561546E}"/>
            </a:ext>
          </a:extLst>
        </xdr:cNvPr>
        <xdr:cNvCxnSpPr/>
      </xdr:nvCxnSpPr>
      <xdr:spPr>
        <a:xfrm flipV="1">
          <a:off x="9639300" y="6921532"/>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18485</xdr:rowOff>
    </xdr:from>
    <xdr:to>
      <xdr:col>46</xdr:col>
      <xdr:colOff>38100</xdr:colOff>
      <xdr:row>40</xdr:row>
      <xdr:rowOff>120085</xdr:rowOff>
    </xdr:to>
    <xdr:sp macro="" textlink="">
      <xdr:nvSpPr>
        <xdr:cNvPr id="132" name="楕円 131">
          <a:extLst>
            <a:ext uri="{FF2B5EF4-FFF2-40B4-BE49-F238E27FC236}">
              <a16:creationId xmlns:a16="http://schemas.microsoft.com/office/drawing/2014/main" id="{52AF670D-6C2D-430A-B78E-7595E5FC1020}"/>
            </a:ext>
          </a:extLst>
        </xdr:cNvPr>
        <xdr:cNvSpPr/>
      </xdr:nvSpPr>
      <xdr:spPr>
        <a:xfrm>
          <a:off x="8699500" y="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66789</xdr:rowOff>
    </xdr:from>
    <xdr:to>
      <xdr:col>50</xdr:col>
      <xdr:colOff>114300</xdr:colOff>
      <xdr:row>40</xdr:row>
      <xdr:rowOff>69285</xdr:rowOff>
    </xdr:to>
    <xdr:cxnSp macro="">
      <xdr:nvCxnSpPr>
        <xdr:cNvPr id="133" name="直線コネクタ 132">
          <a:extLst>
            <a:ext uri="{FF2B5EF4-FFF2-40B4-BE49-F238E27FC236}">
              <a16:creationId xmlns:a16="http://schemas.microsoft.com/office/drawing/2014/main" id="{0BBAF2B1-9961-422D-9460-9D51802811D0}"/>
            </a:ext>
          </a:extLst>
        </xdr:cNvPr>
        <xdr:cNvCxnSpPr/>
      </xdr:nvCxnSpPr>
      <xdr:spPr>
        <a:xfrm flipV="1">
          <a:off x="8750300" y="692478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24105</xdr:rowOff>
    </xdr:from>
    <xdr:to>
      <xdr:col>41</xdr:col>
      <xdr:colOff>101600</xdr:colOff>
      <xdr:row>40</xdr:row>
      <xdr:rowOff>125705</xdr:rowOff>
    </xdr:to>
    <xdr:sp macro="" textlink="">
      <xdr:nvSpPr>
        <xdr:cNvPr id="134" name="楕円 133">
          <a:extLst>
            <a:ext uri="{FF2B5EF4-FFF2-40B4-BE49-F238E27FC236}">
              <a16:creationId xmlns:a16="http://schemas.microsoft.com/office/drawing/2014/main" id="{3FDA28B1-FC54-421D-BFA9-D0A6371E053A}"/>
            </a:ext>
          </a:extLst>
        </xdr:cNvPr>
        <xdr:cNvSpPr/>
      </xdr:nvSpPr>
      <xdr:spPr>
        <a:xfrm>
          <a:off x="7810500" y="68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69285</xdr:rowOff>
    </xdr:from>
    <xdr:to>
      <xdr:col>45</xdr:col>
      <xdr:colOff>177800</xdr:colOff>
      <xdr:row>40</xdr:row>
      <xdr:rowOff>74905</xdr:rowOff>
    </xdr:to>
    <xdr:cxnSp macro="">
      <xdr:nvCxnSpPr>
        <xdr:cNvPr id="135" name="直線コネクタ 134">
          <a:extLst>
            <a:ext uri="{FF2B5EF4-FFF2-40B4-BE49-F238E27FC236}">
              <a16:creationId xmlns:a16="http://schemas.microsoft.com/office/drawing/2014/main" id="{693E9A57-A6E7-4D1C-B39B-AC88AA77859F}"/>
            </a:ext>
          </a:extLst>
        </xdr:cNvPr>
        <xdr:cNvCxnSpPr/>
      </xdr:nvCxnSpPr>
      <xdr:spPr>
        <a:xfrm flipV="1">
          <a:off x="7861300" y="6927285"/>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65919</xdr:rowOff>
    </xdr:from>
    <xdr:to>
      <xdr:col>36</xdr:col>
      <xdr:colOff>165100</xdr:colOff>
      <xdr:row>39</xdr:row>
      <xdr:rowOff>167519</xdr:rowOff>
    </xdr:to>
    <xdr:sp macro="" textlink="">
      <xdr:nvSpPr>
        <xdr:cNvPr id="136" name="楕円 135">
          <a:extLst>
            <a:ext uri="{FF2B5EF4-FFF2-40B4-BE49-F238E27FC236}">
              <a16:creationId xmlns:a16="http://schemas.microsoft.com/office/drawing/2014/main" id="{2B22E57D-BAE7-460E-BB56-3DBFB4C9C0F0}"/>
            </a:ext>
          </a:extLst>
        </xdr:cNvPr>
        <xdr:cNvSpPr/>
      </xdr:nvSpPr>
      <xdr:spPr>
        <a:xfrm>
          <a:off x="6921500" y="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116719</xdr:rowOff>
    </xdr:from>
    <xdr:to>
      <xdr:col>41</xdr:col>
      <xdr:colOff>50800</xdr:colOff>
      <xdr:row>40</xdr:row>
      <xdr:rowOff>74905</xdr:rowOff>
    </xdr:to>
    <xdr:cxnSp macro="">
      <xdr:nvCxnSpPr>
        <xdr:cNvPr id="137" name="直線コネクタ 136">
          <a:extLst>
            <a:ext uri="{FF2B5EF4-FFF2-40B4-BE49-F238E27FC236}">
              <a16:creationId xmlns:a16="http://schemas.microsoft.com/office/drawing/2014/main" id="{84E284F7-6166-4F21-8B9C-2F0340D106C4}"/>
            </a:ext>
          </a:extLst>
        </xdr:cNvPr>
        <xdr:cNvCxnSpPr/>
      </xdr:nvCxnSpPr>
      <xdr:spPr>
        <a:xfrm>
          <a:off x="6972300" y="6803269"/>
          <a:ext cx="889000" cy="1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a:extLst>
            <a:ext uri="{FF2B5EF4-FFF2-40B4-BE49-F238E27FC236}">
              <a16:creationId xmlns:a16="http://schemas.microsoft.com/office/drawing/2014/main" id="{0CCC0966-35C7-4BF2-9B9B-2DCE0C7969F6}"/>
            </a:ext>
          </a:extLst>
        </xdr:cNvPr>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a:extLst>
            <a:ext uri="{FF2B5EF4-FFF2-40B4-BE49-F238E27FC236}">
              <a16:creationId xmlns:a16="http://schemas.microsoft.com/office/drawing/2014/main" id="{ED1CAA1F-7302-4850-8DFC-BF6C3D8E8197}"/>
            </a:ext>
          </a:extLst>
        </xdr:cNvPr>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a:extLst>
            <a:ext uri="{FF2B5EF4-FFF2-40B4-BE49-F238E27FC236}">
              <a16:creationId xmlns:a16="http://schemas.microsoft.com/office/drawing/2014/main" id="{5BC68940-7090-41B1-B418-D81495F4F620}"/>
            </a:ext>
          </a:extLst>
        </xdr:cNvPr>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a:extLst>
            <a:ext uri="{FF2B5EF4-FFF2-40B4-BE49-F238E27FC236}">
              <a16:creationId xmlns:a16="http://schemas.microsoft.com/office/drawing/2014/main" id="{7DD39D55-35FB-4111-8AEC-234A84FA2B8C}"/>
            </a:ext>
          </a:extLst>
        </xdr:cNvPr>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134116</xdr:rowOff>
    </xdr:from>
    <xdr:ext cx="534377" cy="259045"/>
    <xdr:sp macro="" textlink="">
      <xdr:nvSpPr>
        <xdr:cNvPr id="142" name="n_1mainValue【道路】&#10;一人当たり延長">
          <a:extLst>
            <a:ext uri="{FF2B5EF4-FFF2-40B4-BE49-F238E27FC236}">
              <a16:creationId xmlns:a16="http://schemas.microsoft.com/office/drawing/2014/main" id="{4DA7B67B-B4BC-461E-8AE9-520080FA4B92}"/>
            </a:ext>
          </a:extLst>
        </xdr:cNvPr>
        <xdr:cNvSpPr txBox="1"/>
      </xdr:nvSpPr>
      <xdr:spPr>
        <a:xfrm>
          <a:off x="9359411" y="66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136612</xdr:rowOff>
    </xdr:from>
    <xdr:ext cx="534377" cy="259045"/>
    <xdr:sp macro="" textlink="">
      <xdr:nvSpPr>
        <xdr:cNvPr id="143" name="n_2mainValue【道路】&#10;一人当たり延長">
          <a:extLst>
            <a:ext uri="{FF2B5EF4-FFF2-40B4-BE49-F238E27FC236}">
              <a16:creationId xmlns:a16="http://schemas.microsoft.com/office/drawing/2014/main" id="{B304567A-43C3-49CB-90C6-7CB8079F2981}"/>
            </a:ext>
          </a:extLst>
        </xdr:cNvPr>
        <xdr:cNvSpPr txBox="1"/>
      </xdr:nvSpPr>
      <xdr:spPr>
        <a:xfrm>
          <a:off x="8483111" y="66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142232</xdr:rowOff>
    </xdr:from>
    <xdr:ext cx="534377" cy="259045"/>
    <xdr:sp macro="" textlink="">
      <xdr:nvSpPr>
        <xdr:cNvPr id="144" name="n_3mainValue【道路】&#10;一人当たり延長">
          <a:extLst>
            <a:ext uri="{FF2B5EF4-FFF2-40B4-BE49-F238E27FC236}">
              <a16:creationId xmlns:a16="http://schemas.microsoft.com/office/drawing/2014/main" id="{2A92D635-2D4B-49D1-BD56-A52736A5615C}"/>
            </a:ext>
          </a:extLst>
        </xdr:cNvPr>
        <xdr:cNvSpPr txBox="1"/>
      </xdr:nvSpPr>
      <xdr:spPr>
        <a:xfrm>
          <a:off x="7594111" y="66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12596</xdr:rowOff>
    </xdr:from>
    <xdr:ext cx="534377" cy="259045"/>
    <xdr:sp macro="" textlink="">
      <xdr:nvSpPr>
        <xdr:cNvPr id="145" name="n_4mainValue【道路】&#10;一人当たり延長">
          <a:extLst>
            <a:ext uri="{FF2B5EF4-FFF2-40B4-BE49-F238E27FC236}">
              <a16:creationId xmlns:a16="http://schemas.microsoft.com/office/drawing/2014/main" id="{87A283C1-5051-4595-A42C-DBCF47551610}"/>
            </a:ext>
          </a:extLst>
        </xdr:cNvPr>
        <xdr:cNvSpPr txBox="1"/>
      </xdr:nvSpPr>
      <xdr:spPr>
        <a:xfrm>
          <a:off x="6705111" y="65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F84D849-C7F9-4A92-9B6A-28597123A2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74D69BA-3FCA-454E-9485-F2AF004B52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B701DBF-3466-46F3-BABD-9D76244D09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D86C16B-B90F-47BC-9299-6C46B9E6E9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C464F5B-6896-4535-A0F9-DB0C824293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BF076B0-5780-453A-98BB-AFD44967C8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3219653-3711-4D50-9E04-82947149B4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434353E-61BB-470D-B70C-DC1FA221FB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BFB5B43-12F9-42D5-9F7E-E8D0B483A3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AA0F49D-5ED6-4060-86C9-A9FAE74771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85ED6A9-14B9-4AD6-AAEE-DD1BC4B92C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AE223EF-9857-4FED-AD52-F9605635A48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AF93B519-5C17-4428-A6A9-E620FEE30D4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0948C73-759E-4223-BCF1-C0CE0F0D02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0DB29A3-5A16-4F57-A744-54182C9C471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FE46E65-B6D3-4BB0-83B6-D8FC345BF2C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E102035-78DD-4BB7-89C9-4B34FEEE5F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F062F02-D7B5-4C8C-AFAF-1C6A9897019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6AFAF626-4715-4E18-A547-F31F57F7419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49F70866-F560-46A9-8B9F-27D32FBF68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265B96AE-E4A4-4730-A85C-441F7DDA70A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62C1470-84F4-4A11-9F30-8615B9E7F0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9C2D068-2E34-485C-976A-500D9AD8072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5C21FA57-507B-423A-9ADC-5010EC2BEB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D22FC16E-7AC9-4D8D-B8D1-291C419E2516}"/>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633DA92-759A-4B72-A2CE-D8D0741A1A2F}"/>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F947B754-97FF-4A14-85A0-14A9C408257F}"/>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FD09FA61-E2A8-4AFA-BB50-4CD1DB3502C6}"/>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EFFBEDF1-3DC4-411F-96CB-96BE85660226}"/>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714AEC07-D42D-467F-9A03-D11AD576E541}"/>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8CB67641-BE38-4EAC-8B05-46CCB05970A1}"/>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1C5889BA-7485-4478-B5AC-6110F3E960EA}"/>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8058B01A-730C-4E44-898C-ABCF1559C2C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C65BFEBA-C9DD-47B4-96F3-2355F4D8B7A5}"/>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CC3047C2-0EE9-4042-9926-F9B7D3448255}"/>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75FCEDF-C960-45C2-AAD8-54F5F9BC10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790BE9-F4E7-4656-BA44-2BD1E2ECD1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9D67D34-E18D-47B7-BF47-D93B378988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B567DDA-748F-48CB-BC83-1945154CC8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0908A9-C478-4F95-B44A-36225AD612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6" name="楕円 185">
          <a:extLst>
            <a:ext uri="{FF2B5EF4-FFF2-40B4-BE49-F238E27FC236}">
              <a16:creationId xmlns:a16="http://schemas.microsoft.com/office/drawing/2014/main" id="{15064E2F-5BEA-4A2E-ACEE-AA3281F4784F}"/>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2F70371-678A-448D-A67B-E0E363A5AB9B}"/>
            </a:ext>
          </a:extLst>
        </xdr:cNvPr>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88" name="楕円 187">
          <a:extLst>
            <a:ext uri="{FF2B5EF4-FFF2-40B4-BE49-F238E27FC236}">
              <a16:creationId xmlns:a16="http://schemas.microsoft.com/office/drawing/2014/main" id="{D5E0B333-7143-4551-A464-B58898F3C977}"/>
            </a:ext>
          </a:extLst>
        </xdr:cNvPr>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125730</xdr:rowOff>
    </xdr:to>
    <xdr:cxnSp macro="">
      <xdr:nvCxnSpPr>
        <xdr:cNvPr id="189" name="直線コネクタ 188">
          <a:extLst>
            <a:ext uri="{FF2B5EF4-FFF2-40B4-BE49-F238E27FC236}">
              <a16:creationId xmlns:a16="http://schemas.microsoft.com/office/drawing/2014/main" id="{C6D42C05-A49C-430F-925C-EC625E0C0CBC}"/>
            </a:ext>
          </a:extLst>
        </xdr:cNvPr>
        <xdr:cNvCxnSpPr/>
      </xdr:nvCxnSpPr>
      <xdr:spPr>
        <a:xfrm>
          <a:off x="3797300" y="10220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0" name="楕円 189">
          <a:extLst>
            <a:ext uri="{FF2B5EF4-FFF2-40B4-BE49-F238E27FC236}">
              <a16:creationId xmlns:a16="http://schemas.microsoft.com/office/drawing/2014/main" id="{F4CB7304-76A5-4AA8-827E-2BFD614F25B8}"/>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104775</xdr:rowOff>
    </xdr:to>
    <xdr:cxnSp macro="">
      <xdr:nvCxnSpPr>
        <xdr:cNvPr id="191" name="直線コネクタ 190">
          <a:extLst>
            <a:ext uri="{FF2B5EF4-FFF2-40B4-BE49-F238E27FC236}">
              <a16:creationId xmlns:a16="http://schemas.microsoft.com/office/drawing/2014/main" id="{477D8E6F-963A-483C-B8CD-E0E6D9B95669}"/>
            </a:ext>
          </a:extLst>
        </xdr:cNvPr>
        <xdr:cNvCxnSpPr/>
      </xdr:nvCxnSpPr>
      <xdr:spPr>
        <a:xfrm>
          <a:off x="2908300" y="10195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92" name="楕円 191">
          <a:extLst>
            <a:ext uri="{FF2B5EF4-FFF2-40B4-BE49-F238E27FC236}">
              <a16:creationId xmlns:a16="http://schemas.microsoft.com/office/drawing/2014/main" id="{1192015F-6BD7-47C2-8A1B-1EFC98BE569D}"/>
            </a:ext>
          </a:extLst>
        </xdr:cNvPr>
        <xdr:cNvSpPr/>
      </xdr:nvSpPr>
      <xdr:spPr>
        <a:xfrm>
          <a:off x="1968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80010</xdr:rowOff>
    </xdr:to>
    <xdr:cxnSp macro="">
      <xdr:nvCxnSpPr>
        <xdr:cNvPr id="193" name="直線コネクタ 192">
          <a:extLst>
            <a:ext uri="{FF2B5EF4-FFF2-40B4-BE49-F238E27FC236}">
              <a16:creationId xmlns:a16="http://schemas.microsoft.com/office/drawing/2014/main" id="{9AFFD9D9-0AE1-4F9A-B04A-05E6DBEDD854}"/>
            </a:ext>
          </a:extLst>
        </xdr:cNvPr>
        <xdr:cNvCxnSpPr/>
      </xdr:nvCxnSpPr>
      <xdr:spPr>
        <a:xfrm>
          <a:off x="2019300" y="101822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168275</xdr:rowOff>
    </xdr:from>
    <xdr:to>
      <xdr:col>6</xdr:col>
      <xdr:colOff>38100</xdr:colOff>
      <xdr:row>59</xdr:row>
      <xdr:rowOff>98425</xdr:rowOff>
    </xdr:to>
    <xdr:sp macro="" textlink="">
      <xdr:nvSpPr>
        <xdr:cNvPr id="194" name="楕円 193">
          <a:extLst>
            <a:ext uri="{FF2B5EF4-FFF2-40B4-BE49-F238E27FC236}">
              <a16:creationId xmlns:a16="http://schemas.microsoft.com/office/drawing/2014/main" id="{46273F7A-6776-4871-858F-24D8D110B84A}"/>
            </a:ext>
          </a:extLst>
        </xdr:cNvPr>
        <xdr:cNvSpPr/>
      </xdr:nvSpPr>
      <xdr:spPr>
        <a:xfrm>
          <a:off x="1079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47625</xdr:rowOff>
    </xdr:from>
    <xdr:to>
      <xdr:col>10</xdr:col>
      <xdr:colOff>114300</xdr:colOff>
      <xdr:row>59</xdr:row>
      <xdr:rowOff>66675</xdr:rowOff>
    </xdr:to>
    <xdr:cxnSp macro="">
      <xdr:nvCxnSpPr>
        <xdr:cNvPr id="195" name="直線コネクタ 194">
          <a:extLst>
            <a:ext uri="{FF2B5EF4-FFF2-40B4-BE49-F238E27FC236}">
              <a16:creationId xmlns:a16="http://schemas.microsoft.com/office/drawing/2014/main" id="{10A61B4A-146F-4E23-BEF1-7009AA0EF376}"/>
            </a:ext>
          </a:extLst>
        </xdr:cNvPr>
        <xdr:cNvCxnSpPr/>
      </xdr:nvCxnSpPr>
      <xdr:spPr>
        <a:xfrm>
          <a:off x="1130300" y="10163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E6E9C81-00AF-4329-85F7-84AA11D23FD4}"/>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E0B542FD-634F-4BDF-999F-2A7383750173}"/>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DCCDC56-C2A8-49F9-A047-8774CC019D3D}"/>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919D1C8-C32A-45C7-B629-415C37AD2E9D}"/>
            </a:ext>
          </a:extLst>
        </xdr:cNvPr>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E589F99-A809-4DE9-BD68-8FF5B4BA9041}"/>
            </a:ext>
          </a:extLst>
        </xdr:cNvPr>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17A4F683-DBE3-4C14-9BB4-15C1BF108CAD}"/>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134002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8B6BA7D2-2343-44E4-8CF3-E956A009DC05}"/>
            </a:ext>
          </a:extLst>
        </xdr:cNvPr>
        <xdr:cNvSpPr txBox="1"/>
      </xdr:nvSpPr>
      <xdr:spPr>
        <a:xfrm>
          <a:off x="1816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114952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176FFE10-13E8-4BF2-BD03-0A3B5E033E6A}"/>
            </a:ext>
          </a:extLst>
        </xdr:cNvPr>
        <xdr:cNvSpPr txBox="1"/>
      </xdr:nvSpPr>
      <xdr:spPr>
        <a:xfrm>
          <a:off x="927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766D5724-DE41-42DE-875A-A55A6DE2F7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3DF5108-FE6D-49F0-BAFA-F9E0625949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2639EB0F-6949-49B3-846D-FDF9D69FDA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D359811-DC9C-48E2-969A-9765B25CA9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3E2605D-81C0-4A58-A814-642E1DCB3F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837C73BA-042E-4A4F-A34E-46086A0ADF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C2EA095F-32E2-4DDB-9331-DC61665AB2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AB4DF5D-25BB-4414-88FC-E112506D9F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997A0CB-C4F5-40E7-A9C5-D646D4B279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2E70E3A-2287-4181-BB0A-99EBA736D9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180997F9-69ED-43CD-B1DF-84EC70D47D7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5D82884-C51A-471A-97FC-FBFEB36FE7A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F2E1691-F76C-44C7-A17C-118252D48F5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7AC571B1-7C00-4A3A-A174-F28D71C09D6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BD8EAB70-30DD-45F0-B6C5-1DA1D886A53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2CF68DE5-C7E8-415E-B875-031C9F7F928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B3A94D7D-1F46-4E25-8D2E-FD91ABC2B4D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97797F3C-9935-48AB-BE01-FF469CB9C56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CFBD129-8153-4013-B7C5-3F69985158D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3278321F-6695-4E79-87D0-997BE5B6751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8C72A793-8B79-459A-939C-5B6EA6C781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5FAA78C8-616D-4124-AFB7-9114688979AC}"/>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C1A1D884-C670-46F0-AC8A-E346D4A3ED5C}"/>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4A685829-38F4-4D1C-8632-F8AF30E738EA}"/>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5F4459F0-0E1F-4628-B785-D975CCD46584}"/>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18FE5C63-261F-48A4-9990-3D1E31E0FF18}"/>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B99BF101-79E2-4520-BC7C-06743B6537C9}"/>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84151FA5-33AE-4078-A638-383E40BF0379}"/>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7E8D24E9-EE8B-40C9-A15A-3D0F3372CFAF}"/>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29B1529B-96C4-4BE9-9C0A-A4C79662F0D6}"/>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6A00009-0E24-4B53-9473-9A619C36CA77}"/>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4AC03B57-8173-47D2-967C-B515F939862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F6DA3BC-1661-4663-9208-36A4328CB9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445C595-B1E3-4B3F-BB5D-D041399B90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B93B066-67FE-4E1C-85F7-94D3E2E60D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64B52C6-8385-4F20-826A-F95E3930D6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2917E31-74F1-4697-BCC0-4420277811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54297</xdr:rowOff>
    </xdr:from>
    <xdr:to>
      <xdr:col>55</xdr:col>
      <xdr:colOff>50800</xdr:colOff>
      <xdr:row>58</xdr:row>
      <xdr:rowOff>155897</xdr:rowOff>
    </xdr:to>
    <xdr:sp macro="" textlink="">
      <xdr:nvSpPr>
        <xdr:cNvPr id="241" name="楕円 240">
          <a:extLst>
            <a:ext uri="{FF2B5EF4-FFF2-40B4-BE49-F238E27FC236}">
              <a16:creationId xmlns:a16="http://schemas.microsoft.com/office/drawing/2014/main" id="{107AB452-4831-424C-A511-B00E7B426372}"/>
            </a:ext>
          </a:extLst>
        </xdr:cNvPr>
        <xdr:cNvSpPr/>
      </xdr:nvSpPr>
      <xdr:spPr>
        <a:xfrm>
          <a:off x="10426700" y="99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77174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17B627E-4E29-41C3-B86A-27C16C557DBE}"/>
            </a:ext>
          </a:extLst>
        </xdr:cNvPr>
        <xdr:cNvSpPr txBox="1"/>
      </xdr:nvSpPr>
      <xdr:spPr>
        <a:xfrm>
          <a:off x="10515600" y="984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69576</xdr:rowOff>
    </xdr:from>
    <xdr:to>
      <xdr:col>50</xdr:col>
      <xdr:colOff>165100</xdr:colOff>
      <xdr:row>58</xdr:row>
      <xdr:rowOff>171176</xdr:rowOff>
    </xdr:to>
    <xdr:sp macro="" textlink="">
      <xdr:nvSpPr>
        <xdr:cNvPr id="243" name="楕円 242">
          <a:extLst>
            <a:ext uri="{FF2B5EF4-FFF2-40B4-BE49-F238E27FC236}">
              <a16:creationId xmlns:a16="http://schemas.microsoft.com/office/drawing/2014/main" id="{BA45B3BB-7721-465F-A9EB-86211B5ADD14}"/>
            </a:ext>
          </a:extLst>
        </xdr:cNvPr>
        <xdr:cNvSpPr/>
      </xdr:nvSpPr>
      <xdr:spPr>
        <a:xfrm>
          <a:off x="9588500" y="100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105097</xdr:rowOff>
    </xdr:from>
    <xdr:to>
      <xdr:col>55</xdr:col>
      <xdr:colOff>0</xdr:colOff>
      <xdr:row>58</xdr:row>
      <xdr:rowOff>120376</xdr:rowOff>
    </xdr:to>
    <xdr:cxnSp macro="">
      <xdr:nvCxnSpPr>
        <xdr:cNvPr id="244" name="直線コネクタ 243">
          <a:extLst>
            <a:ext uri="{FF2B5EF4-FFF2-40B4-BE49-F238E27FC236}">
              <a16:creationId xmlns:a16="http://schemas.microsoft.com/office/drawing/2014/main" id="{56CBCC91-7223-4D34-A949-CB888A78D9FF}"/>
            </a:ext>
          </a:extLst>
        </xdr:cNvPr>
        <xdr:cNvCxnSpPr/>
      </xdr:nvCxnSpPr>
      <xdr:spPr>
        <a:xfrm flipV="1">
          <a:off x="9639300" y="10049197"/>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79657</xdr:rowOff>
    </xdr:from>
    <xdr:to>
      <xdr:col>46</xdr:col>
      <xdr:colOff>38100</xdr:colOff>
      <xdr:row>59</xdr:row>
      <xdr:rowOff>9807</xdr:rowOff>
    </xdr:to>
    <xdr:sp macro="" textlink="">
      <xdr:nvSpPr>
        <xdr:cNvPr id="245" name="楕円 244">
          <a:extLst>
            <a:ext uri="{FF2B5EF4-FFF2-40B4-BE49-F238E27FC236}">
              <a16:creationId xmlns:a16="http://schemas.microsoft.com/office/drawing/2014/main" id="{514EC9D6-65B3-4697-BCE0-C06F25DB44D7}"/>
            </a:ext>
          </a:extLst>
        </xdr:cNvPr>
        <xdr:cNvSpPr/>
      </xdr:nvSpPr>
      <xdr:spPr>
        <a:xfrm>
          <a:off x="8699500" y="100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120376</xdr:rowOff>
    </xdr:from>
    <xdr:to>
      <xdr:col>50</xdr:col>
      <xdr:colOff>114300</xdr:colOff>
      <xdr:row>58</xdr:row>
      <xdr:rowOff>130457</xdr:rowOff>
    </xdr:to>
    <xdr:cxnSp macro="">
      <xdr:nvCxnSpPr>
        <xdr:cNvPr id="246" name="直線コネクタ 245">
          <a:extLst>
            <a:ext uri="{FF2B5EF4-FFF2-40B4-BE49-F238E27FC236}">
              <a16:creationId xmlns:a16="http://schemas.microsoft.com/office/drawing/2014/main" id="{4E1C09AE-41AD-457D-8D5B-9080D11D9023}"/>
            </a:ext>
          </a:extLst>
        </xdr:cNvPr>
        <xdr:cNvCxnSpPr/>
      </xdr:nvCxnSpPr>
      <xdr:spPr>
        <a:xfrm flipV="1">
          <a:off x="8750300" y="10064476"/>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101198</xdr:rowOff>
    </xdr:from>
    <xdr:to>
      <xdr:col>41</xdr:col>
      <xdr:colOff>101600</xdr:colOff>
      <xdr:row>59</xdr:row>
      <xdr:rowOff>31348</xdr:rowOff>
    </xdr:to>
    <xdr:sp macro="" textlink="">
      <xdr:nvSpPr>
        <xdr:cNvPr id="247" name="楕円 246">
          <a:extLst>
            <a:ext uri="{FF2B5EF4-FFF2-40B4-BE49-F238E27FC236}">
              <a16:creationId xmlns:a16="http://schemas.microsoft.com/office/drawing/2014/main" id="{B0E6DD16-A44F-410D-9662-EB55A925FD92}"/>
            </a:ext>
          </a:extLst>
        </xdr:cNvPr>
        <xdr:cNvSpPr/>
      </xdr:nvSpPr>
      <xdr:spPr>
        <a:xfrm>
          <a:off x="7810500" y="100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130457</xdr:rowOff>
    </xdr:from>
    <xdr:to>
      <xdr:col>45</xdr:col>
      <xdr:colOff>177800</xdr:colOff>
      <xdr:row>58</xdr:row>
      <xdr:rowOff>151998</xdr:rowOff>
    </xdr:to>
    <xdr:cxnSp macro="">
      <xdr:nvCxnSpPr>
        <xdr:cNvPr id="248" name="直線コネクタ 247">
          <a:extLst>
            <a:ext uri="{FF2B5EF4-FFF2-40B4-BE49-F238E27FC236}">
              <a16:creationId xmlns:a16="http://schemas.microsoft.com/office/drawing/2014/main" id="{BECEB0C1-6A2E-49DA-953A-1893F769C682}"/>
            </a:ext>
          </a:extLst>
        </xdr:cNvPr>
        <xdr:cNvCxnSpPr/>
      </xdr:nvCxnSpPr>
      <xdr:spPr>
        <a:xfrm flipV="1">
          <a:off x="7861300" y="10074557"/>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113056</xdr:rowOff>
    </xdr:from>
    <xdr:to>
      <xdr:col>36</xdr:col>
      <xdr:colOff>165100</xdr:colOff>
      <xdr:row>59</xdr:row>
      <xdr:rowOff>43206</xdr:rowOff>
    </xdr:to>
    <xdr:sp macro="" textlink="">
      <xdr:nvSpPr>
        <xdr:cNvPr id="249" name="楕円 248">
          <a:extLst>
            <a:ext uri="{FF2B5EF4-FFF2-40B4-BE49-F238E27FC236}">
              <a16:creationId xmlns:a16="http://schemas.microsoft.com/office/drawing/2014/main" id="{B32FEDFE-2BF8-4538-AF97-8BE786F0FA96}"/>
            </a:ext>
          </a:extLst>
        </xdr:cNvPr>
        <xdr:cNvSpPr/>
      </xdr:nvSpPr>
      <xdr:spPr>
        <a:xfrm>
          <a:off x="6921500" y="100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151998</xdr:rowOff>
    </xdr:from>
    <xdr:to>
      <xdr:col>41</xdr:col>
      <xdr:colOff>50800</xdr:colOff>
      <xdr:row>58</xdr:row>
      <xdr:rowOff>163856</xdr:rowOff>
    </xdr:to>
    <xdr:cxnSp macro="">
      <xdr:nvCxnSpPr>
        <xdr:cNvPr id="250" name="直線コネクタ 249">
          <a:extLst>
            <a:ext uri="{FF2B5EF4-FFF2-40B4-BE49-F238E27FC236}">
              <a16:creationId xmlns:a16="http://schemas.microsoft.com/office/drawing/2014/main" id="{7725165E-2B2E-4470-91A7-80F803883C27}"/>
            </a:ext>
          </a:extLst>
        </xdr:cNvPr>
        <xdr:cNvCxnSpPr/>
      </xdr:nvCxnSpPr>
      <xdr:spPr>
        <a:xfrm flipV="1">
          <a:off x="6972300" y="10096098"/>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4A4C6A19-8F97-4A9E-A616-7056F83610BF}"/>
            </a:ext>
          </a:extLst>
        </xdr:cNvPr>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7E6871EB-1F0C-4349-8235-85DCFE9C440D}"/>
            </a:ext>
          </a:extLst>
        </xdr:cNvPr>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CF98848-9F68-4AD8-8895-9BD1D21B80E3}"/>
            </a:ext>
          </a:extLst>
        </xdr:cNvPr>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67F4450C-27F1-4320-990C-EDDFDDF9B836}"/>
            </a:ext>
          </a:extLst>
        </xdr:cNvPr>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16253</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F75E1EC8-2584-4BD6-B9C3-EB3EE0A39C29}"/>
            </a:ext>
          </a:extLst>
        </xdr:cNvPr>
        <xdr:cNvSpPr txBox="1"/>
      </xdr:nvSpPr>
      <xdr:spPr>
        <a:xfrm>
          <a:off x="9327095" y="97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26334</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C647C9D-3B7E-49BF-8928-668EF5CC61E1}"/>
            </a:ext>
          </a:extLst>
        </xdr:cNvPr>
        <xdr:cNvSpPr txBox="1"/>
      </xdr:nvSpPr>
      <xdr:spPr>
        <a:xfrm>
          <a:off x="8450795" y="97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47875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46F819BA-CEFE-4798-B121-6AC9CB91C507}"/>
            </a:ext>
          </a:extLst>
        </xdr:cNvPr>
        <xdr:cNvSpPr txBox="1"/>
      </xdr:nvSpPr>
      <xdr:spPr>
        <a:xfrm>
          <a:off x="7561795" y="982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59733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4913CFA7-0DC8-4B62-AEB8-F8089721EE11}"/>
            </a:ext>
          </a:extLst>
        </xdr:cNvPr>
        <xdr:cNvSpPr txBox="1"/>
      </xdr:nvSpPr>
      <xdr:spPr>
        <a:xfrm>
          <a:off x="6672795" y="983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114EAB8-A24E-4AA6-A006-C22AA79E57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B7B28BE0-93DE-4D64-93D4-99727A378E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6946F91-019E-408F-BABA-29CCF31A4E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8BB856C-5C4E-426B-A121-E79B0F7B1D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A7EC402-7F77-44A5-BA92-1669457F67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D1243DE0-B4F3-4ECB-9960-D30312163A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FAB31A07-BFF3-4CE4-B21A-ADE53790CD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5571CAC-E546-4209-8BDD-B21BB7D5B4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55FC26D1-B0C2-4D7B-9063-195D65273E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FE6DEE12-C59B-4E29-BCB5-AFA5097364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FEF3444-DB25-4F6A-9CE9-2C7704BF604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2401C42A-4D24-469C-A56F-E97A39554D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26F5F160-9B66-4E83-AAAD-8FFDB394089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51C139C3-C2CE-4A67-9CC3-9704E0BC392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1266AC33-D7EF-47E6-A25E-1513187A8BA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1F94F28E-5761-43B1-A769-E9304CC2C65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88001BB8-40F3-4361-9922-BBBF4FB98BC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B9619751-AEED-4038-9498-9EBE001C3D7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5A4CC275-D520-4655-9D75-C0C6B0D0769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64614A71-5737-46F6-9315-8BDF7461E62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11B2A466-1786-434E-BE09-00579D8ACD0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38EEF651-09A6-4D6E-BA63-2D66A5CA233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615946E5-BEF1-4E4F-8FAA-2656BD90F7D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9BFD077A-B9A3-419E-90C9-09BA629D55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235E7B5C-E5FD-4019-81CF-1AFAF8012F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3AD90361-2444-4B07-A65D-B7B3085DDAB6}"/>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15F8AE5E-E1FA-4F45-8D59-54030F5CA7B3}"/>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1CB5DC08-0E07-4272-B003-2E12CDE72A7E}"/>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2D020C48-591A-43B3-9920-8C46D62705FC}"/>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65506AA4-21CB-4A12-8518-D00587C2B27A}"/>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AE3E31B2-2DD9-4B33-9004-23D2E0412914}"/>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142D885B-A60C-4377-A69C-84CE3F1B2CB6}"/>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690F086D-0AEF-4D1E-8F94-D4043ADA736A}"/>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3007AA70-7CDD-4420-BD80-7B5D9E6247B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8B51C93D-57D3-44DE-9300-245F0D207C5D}"/>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D445A407-5F87-47AD-97F4-BE0EE155856E}"/>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DEA22E6-FCF7-45B7-A52B-AD94F0B1750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956D037-F3DF-4D39-A69B-5B5715BDF6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FF6BBE5-ACA8-42BB-B67A-CDF44BCEED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C09ED98-BC43-4FA5-B468-358F4CB0E0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60498CA-7E95-4B98-AD8A-4293B1E933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300" name="楕円 299">
          <a:extLst>
            <a:ext uri="{FF2B5EF4-FFF2-40B4-BE49-F238E27FC236}">
              <a16:creationId xmlns:a16="http://schemas.microsoft.com/office/drawing/2014/main" id="{26F4FDC0-E8DE-4355-9929-0A68BA904C54}"/>
            </a:ext>
          </a:extLst>
        </xdr:cNvPr>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126109</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9F4546D7-34DD-481D-97C2-37A2856B856F}"/>
            </a:ext>
          </a:extLst>
        </xdr:cNvPr>
        <xdr:cNvSpPr txBox="1"/>
      </xdr:nvSpPr>
      <xdr:spPr>
        <a:xfrm>
          <a:off x="4673600" y="140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2" name="楕円 301">
          <a:extLst>
            <a:ext uri="{FF2B5EF4-FFF2-40B4-BE49-F238E27FC236}">
              <a16:creationId xmlns:a16="http://schemas.microsoft.com/office/drawing/2014/main" id="{BE248F40-6AD3-4A2C-AF11-2DD466F332B4}"/>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154032</xdr:rowOff>
    </xdr:to>
    <xdr:cxnSp macro="">
      <xdr:nvCxnSpPr>
        <xdr:cNvPr id="303" name="直線コネクタ 302">
          <a:extLst>
            <a:ext uri="{FF2B5EF4-FFF2-40B4-BE49-F238E27FC236}">
              <a16:creationId xmlns:a16="http://schemas.microsoft.com/office/drawing/2014/main" id="{29F1E7F6-FC63-44D4-B6D3-07E751734F44}"/>
            </a:ext>
          </a:extLst>
        </xdr:cNvPr>
        <xdr:cNvCxnSpPr/>
      </xdr:nvCxnSpPr>
      <xdr:spPr>
        <a:xfrm>
          <a:off x="3797300" y="14142720"/>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127726</xdr:rowOff>
    </xdr:from>
    <xdr:to>
      <xdr:col>15</xdr:col>
      <xdr:colOff>101600</xdr:colOff>
      <xdr:row>82</xdr:row>
      <xdr:rowOff>57876</xdr:rowOff>
    </xdr:to>
    <xdr:sp macro="" textlink="">
      <xdr:nvSpPr>
        <xdr:cNvPr id="304" name="楕円 303">
          <a:extLst>
            <a:ext uri="{FF2B5EF4-FFF2-40B4-BE49-F238E27FC236}">
              <a16:creationId xmlns:a16="http://schemas.microsoft.com/office/drawing/2014/main" id="{6F44CEF9-FEBD-4A1F-9666-8B541295B924}"/>
            </a:ext>
          </a:extLst>
        </xdr:cNvPr>
        <xdr:cNvSpPr/>
      </xdr:nvSpPr>
      <xdr:spPr>
        <a:xfrm>
          <a:off x="2857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82</xdr:row>
      <xdr:rowOff>83820</xdr:rowOff>
    </xdr:to>
    <xdr:cxnSp macro="">
      <xdr:nvCxnSpPr>
        <xdr:cNvPr id="305" name="直線コネクタ 304">
          <a:extLst>
            <a:ext uri="{FF2B5EF4-FFF2-40B4-BE49-F238E27FC236}">
              <a16:creationId xmlns:a16="http://schemas.microsoft.com/office/drawing/2014/main" id="{AD4FCDA1-FA49-42A7-9F4D-A520C0386E10}"/>
            </a:ext>
          </a:extLst>
        </xdr:cNvPr>
        <xdr:cNvCxnSpPr/>
      </xdr:nvCxnSpPr>
      <xdr:spPr>
        <a:xfrm>
          <a:off x="2908300" y="1406597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62412</xdr:rowOff>
    </xdr:from>
    <xdr:to>
      <xdr:col>10</xdr:col>
      <xdr:colOff>165100</xdr:colOff>
      <xdr:row>81</xdr:row>
      <xdr:rowOff>164012</xdr:rowOff>
    </xdr:to>
    <xdr:sp macro="" textlink="">
      <xdr:nvSpPr>
        <xdr:cNvPr id="306" name="楕円 305">
          <a:extLst>
            <a:ext uri="{FF2B5EF4-FFF2-40B4-BE49-F238E27FC236}">
              <a16:creationId xmlns:a16="http://schemas.microsoft.com/office/drawing/2014/main" id="{8E34A857-2F4A-4529-8C58-6D09E027FD34}"/>
            </a:ext>
          </a:extLst>
        </xdr:cNvPr>
        <xdr:cNvSpPr/>
      </xdr:nvSpPr>
      <xdr:spPr>
        <a:xfrm>
          <a:off x="1968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113212</xdr:rowOff>
    </xdr:from>
    <xdr:to>
      <xdr:col>15</xdr:col>
      <xdr:colOff>50800</xdr:colOff>
      <xdr:row>82</xdr:row>
      <xdr:rowOff>7076</xdr:rowOff>
    </xdr:to>
    <xdr:cxnSp macro="">
      <xdr:nvCxnSpPr>
        <xdr:cNvPr id="307" name="直線コネクタ 306">
          <a:extLst>
            <a:ext uri="{FF2B5EF4-FFF2-40B4-BE49-F238E27FC236}">
              <a16:creationId xmlns:a16="http://schemas.microsoft.com/office/drawing/2014/main" id="{EC30227C-11D9-4C2A-99D8-4A0B97503B45}"/>
            </a:ext>
          </a:extLst>
        </xdr:cNvPr>
        <xdr:cNvCxnSpPr/>
      </xdr:nvCxnSpPr>
      <xdr:spPr>
        <a:xfrm>
          <a:off x="2019300" y="1400066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163649</xdr:rowOff>
    </xdr:from>
    <xdr:to>
      <xdr:col>6</xdr:col>
      <xdr:colOff>38100</xdr:colOff>
      <xdr:row>81</xdr:row>
      <xdr:rowOff>93799</xdr:rowOff>
    </xdr:to>
    <xdr:sp macro="" textlink="">
      <xdr:nvSpPr>
        <xdr:cNvPr id="308" name="楕円 307">
          <a:extLst>
            <a:ext uri="{FF2B5EF4-FFF2-40B4-BE49-F238E27FC236}">
              <a16:creationId xmlns:a16="http://schemas.microsoft.com/office/drawing/2014/main" id="{13AF6B20-9390-4AF1-9104-D7E3E05AB97D}"/>
            </a:ext>
          </a:extLst>
        </xdr:cNvPr>
        <xdr:cNvSpPr/>
      </xdr:nvSpPr>
      <xdr:spPr>
        <a:xfrm>
          <a:off x="1079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113212</xdr:rowOff>
    </xdr:to>
    <xdr:cxnSp macro="">
      <xdr:nvCxnSpPr>
        <xdr:cNvPr id="309" name="直線コネクタ 308">
          <a:extLst>
            <a:ext uri="{FF2B5EF4-FFF2-40B4-BE49-F238E27FC236}">
              <a16:creationId xmlns:a16="http://schemas.microsoft.com/office/drawing/2014/main" id="{236DB1C8-72B5-41EE-9007-2E9C827E170B}"/>
            </a:ext>
          </a:extLst>
        </xdr:cNvPr>
        <xdr:cNvCxnSpPr/>
      </xdr:nvCxnSpPr>
      <xdr:spPr>
        <a:xfrm>
          <a:off x="1130300" y="139304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0A79CC0E-B6DC-4D6A-821D-4DE3C3D9DFEA}"/>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C09A02A8-E2E3-4F88-BC7A-8854F3042152}"/>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8E86B5C5-A02C-41C1-BD63-13B83F83C9A3}"/>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5B6C90DF-7742-410D-AC4F-2CFFAAE7817E}"/>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4" name="n_1mainValue【公営住宅】&#10;有形固定資産減価償却率">
          <a:extLst>
            <a:ext uri="{FF2B5EF4-FFF2-40B4-BE49-F238E27FC236}">
              <a16:creationId xmlns:a16="http://schemas.microsoft.com/office/drawing/2014/main" id="{8AB6FCA9-0B96-4ACE-8F83-E657F07663D5}"/>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74403</xdr:rowOff>
    </xdr:from>
    <xdr:ext cx="405111" cy="259045"/>
    <xdr:sp macro="" textlink="">
      <xdr:nvSpPr>
        <xdr:cNvPr id="315" name="n_2mainValue【公営住宅】&#10;有形固定資産減価償却率">
          <a:extLst>
            <a:ext uri="{FF2B5EF4-FFF2-40B4-BE49-F238E27FC236}">
              <a16:creationId xmlns:a16="http://schemas.microsoft.com/office/drawing/2014/main" id="{6FB11DC3-F90B-4F91-AEA9-BF554C2A57B6}"/>
            </a:ext>
          </a:extLst>
        </xdr:cNvPr>
        <xdr:cNvSpPr txBox="1"/>
      </xdr:nvSpPr>
      <xdr:spPr>
        <a:xfrm>
          <a:off x="2705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9089</xdr:rowOff>
    </xdr:from>
    <xdr:ext cx="405111" cy="259045"/>
    <xdr:sp macro="" textlink="">
      <xdr:nvSpPr>
        <xdr:cNvPr id="316" name="n_3mainValue【公営住宅】&#10;有形固定資産減価償却率">
          <a:extLst>
            <a:ext uri="{FF2B5EF4-FFF2-40B4-BE49-F238E27FC236}">
              <a16:creationId xmlns:a16="http://schemas.microsoft.com/office/drawing/2014/main" id="{50BD459C-1761-4722-844E-8724C5A56E32}"/>
            </a:ext>
          </a:extLst>
        </xdr:cNvPr>
        <xdr:cNvSpPr txBox="1"/>
      </xdr:nvSpPr>
      <xdr:spPr>
        <a:xfrm>
          <a:off x="1816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110326</xdr:rowOff>
    </xdr:from>
    <xdr:ext cx="405111" cy="259045"/>
    <xdr:sp macro="" textlink="">
      <xdr:nvSpPr>
        <xdr:cNvPr id="317" name="n_4mainValue【公営住宅】&#10;有形固定資産減価償却率">
          <a:extLst>
            <a:ext uri="{FF2B5EF4-FFF2-40B4-BE49-F238E27FC236}">
              <a16:creationId xmlns:a16="http://schemas.microsoft.com/office/drawing/2014/main" id="{36FCCA13-0373-4483-8F16-5EE258E4A1EF}"/>
            </a:ext>
          </a:extLst>
        </xdr:cNvPr>
        <xdr:cNvSpPr txBox="1"/>
      </xdr:nvSpPr>
      <xdr:spPr>
        <a:xfrm>
          <a:off x="927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074050B-A069-44F1-A49F-4D8B803B0C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C1173918-5997-4DCE-9313-8C861CB038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949936E-9261-4768-A71D-551BD7D2C5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60F935-CC8E-44D7-A35A-5AAD6B679E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79D34E3-7494-438D-98D5-A46A0776D3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C2C9ED73-2D10-47B5-BB74-38A1CCB2F8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3FC6759-054B-4E40-B7EC-DB078DA67E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15C080D9-6D76-4CFF-890C-656A221436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4E0570E-B90F-4E96-8E39-4926605E72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858E167-048D-4B70-AAFF-DF74A50FF4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D450EFC8-E8B0-42CE-9619-F633161F6C3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7BBA756F-81B7-4F37-9E76-4E535D28240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12CC307D-8025-436B-BC31-8F9FFDF84E2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C30B12-5CD0-406A-AADC-34DDC9F3940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8F20641E-1E30-4BB1-A2CC-111B6059A42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39FC8697-2A97-43C0-966A-9892DE1F3EE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EB2DDBEE-47E8-4AD3-BA44-BD314EB51C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1EB1013-C409-4B82-8893-48066295546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A8C7036C-3084-4F7B-B973-60568B8314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89F49199-3553-485B-AA07-E7C40643355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B004C81-C311-46AA-B80F-6EFA89BD91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5434217-E81F-4114-8989-84186E4A89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DFC7F8D3-3444-47BF-94C2-701969E8A8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C4D981EF-B74A-4950-BE2D-5FD9720364D3}"/>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CC9A07B4-AFA0-41E9-BEFE-D32BE6EEA061}"/>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2816ADA9-F910-4480-A30D-48864113A05C}"/>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230180AA-0BA9-4B54-BABE-357DD5E9A147}"/>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273CF8E5-B984-4010-9E28-E79EAF7CA8E5}"/>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79107D79-9AB2-4E24-90A5-80BE99D18A0B}"/>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B0000F2B-FF9E-4F68-9CA1-1408130BD08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83776D13-BD76-41C5-A761-705A62B5B2CE}"/>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F56A5574-443B-480C-85BA-FC794A62AB96}"/>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3C0D1E2A-DB46-4FBE-8BFA-7657200BA8F8}"/>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0E453250-D9DD-485A-84B3-107BE80222AB}"/>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52F592E-C8E1-4609-B6FD-999984C015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BE9B734-8D1D-4A92-955B-8EBBEF814F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74505CC-8CE1-404F-A3CF-FAA3AD61F0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648E86E-E210-4802-BA9C-7A0D66645E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97736E9-AAF7-41C2-9323-849310A0BB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145796</xdr:rowOff>
    </xdr:from>
    <xdr:to>
      <xdr:col>55</xdr:col>
      <xdr:colOff>50800</xdr:colOff>
      <xdr:row>79</xdr:row>
      <xdr:rowOff>75946</xdr:rowOff>
    </xdr:to>
    <xdr:sp macro="" textlink="">
      <xdr:nvSpPr>
        <xdr:cNvPr id="357" name="楕円 356">
          <a:extLst>
            <a:ext uri="{FF2B5EF4-FFF2-40B4-BE49-F238E27FC236}">
              <a16:creationId xmlns:a16="http://schemas.microsoft.com/office/drawing/2014/main" id="{926CF117-7BC5-4F7B-A29C-B6E7B88DD9D9}"/>
            </a:ext>
          </a:extLst>
        </xdr:cNvPr>
        <xdr:cNvSpPr/>
      </xdr:nvSpPr>
      <xdr:spPr>
        <a:xfrm>
          <a:off x="10426700" y="135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71391</xdr:rowOff>
    </xdr:from>
    <xdr:ext cx="469744" cy="259045"/>
    <xdr:sp macro="" textlink="">
      <xdr:nvSpPr>
        <xdr:cNvPr id="358" name="【公営住宅】&#10;一人当たり面積該当値テキスト">
          <a:extLst>
            <a:ext uri="{FF2B5EF4-FFF2-40B4-BE49-F238E27FC236}">
              <a16:creationId xmlns:a16="http://schemas.microsoft.com/office/drawing/2014/main" id="{EAD3C326-B5B4-4ED7-8247-762DE78EA14A}"/>
            </a:ext>
          </a:extLst>
        </xdr:cNvPr>
        <xdr:cNvSpPr txBox="1"/>
      </xdr:nvSpPr>
      <xdr:spPr>
        <a:xfrm>
          <a:off x="10515600" y="134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157226</xdr:rowOff>
    </xdr:from>
    <xdr:to>
      <xdr:col>50</xdr:col>
      <xdr:colOff>165100</xdr:colOff>
      <xdr:row>79</xdr:row>
      <xdr:rowOff>87376</xdr:rowOff>
    </xdr:to>
    <xdr:sp macro="" textlink="">
      <xdr:nvSpPr>
        <xdr:cNvPr id="359" name="楕円 358">
          <a:extLst>
            <a:ext uri="{FF2B5EF4-FFF2-40B4-BE49-F238E27FC236}">
              <a16:creationId xmlns:a16="http://schemas.microsoft.com/office/drawing/2014/main" id="{655C45FA-C622-434C-BD84-D891A080D8A1}"/>
            </a:ext>
          </a:extLst>
        </xdr:cNvPr>
        <xdr:cNvSpPr/>
      </xdr:nvSpPr>
      <xdr:spPr>
        <a:xfrm>
          <a:off x="9588500" y="135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25146</xdr:rowOff>
    </xdr:from>
    <xdr:to>
      <xdr:col>55</xdr:col>
      <xdr:colOff>0</xdr:colOff>
      <xdr:row>79</xdr:row>
      <xdr:rowOff>36576</xdr:rowOff>
    </xdr:to>
    <xdr:cxnSp macro="">
      <xdr:nvCxnSpPr>
        <xdr:cNvPr id="360" name="直線コネクタ 359">
          <a:extLst>
            <a:ext uri="{FF2B5EF4-FFF2-40B4-BE49-F238E27FC236}">
              <a16:creationId xmlns:a16="http://schemas.microsoft.com/office/drawing/2014/main" id="{ABC3EB5E-2FFE-4E19-985A-E48B057648CC}"/>
            </a:ext>
          </a:extLst>
        </xdr:cNvPr>
        <xdr:cNvCxnSpPr/>
      </xdr:nvCxnSpPr>
      <xdr:spPr>
        <a:xfrm flipV="1">
          <a:off x="9639300" y="135696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163322</xdr:rowOff>
    </xdr:from>
    <xdr:to>
      <xdr:col>46</xdr:col>
      <xdr:colOff>38100</xdr:colOff>
      <xdr:row>79</xdr:row>
      <xdr:rowOff>93472</xdr:rowOff>
    </xdr:to>
    <xdr:sp macro="" textlink="">
      <xdr:nvSpPr>
        <xdr:cNvPr id="361" name="楕円 360">
          <a:extLst>
            <a:ext uri="{FF2B5EF4-FFF2-40B4-BE49-F238E27FC236}">
              <a16:creationId xmlns:a16="http://schemas.microsoft.com/office/drawing/2014/main" id="{40B2D8A1-7466-4A0D-9EAB-9FDAA55F8B03}"/>
            </a:ext>
          </a:extLst>
        </xdr:cNvPr>
        <xdr:cNvSpPr/>
      </xdr:nvSpPr>
      <xdr:spPr>
        <a:xfrm>
          <a:off x="8699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36576</xdr:rowOff>
    </xdr:from>
    <xdr:to>
      <xdr:col>50</xdr:col>
      <xdr:colOff>114300</xdr:colOff>
      <xdr:row>79</xdr:row>
      <xdr:rowOff>42672</xdr:rowOff>
    </xdr:to>
    <xdr:cxnSp macro="">
      <xdr:nvCxnSpPr>
        <xdr:cNvPr id="362" name="直線コネクタ 361">
          <a:extLst>
            <a:ext uri="{FF2B5EF4-FFF2-40B4-BE49-F238E27FC236}">
              <a16:creationId xmlns:a16="http://schemas.microsoft.com/office/drawing/2014/main" id="{A709FBC1-BAB8-4540-8B35-010663BD7F9D}"/>
            </a:ext>
          </a:extLst>
        </xdr:cNvPr>
        <xdr:cNvCxnSpPr/>
      </xdr:nvCxnSpPr>
      <xdr:spPr>
        <a:xfrm flipV="1">
          <a:off x="8750300" y="135811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156463</xdr:rowOff>
    </xdr:from>
    <xdr:to>
      <xdr:col>41</xdr:col>
      <xdr:colOff>101600</xdr:colOff>
      <xdr:row>79</xdr:row>
      <xdr:rowOff>86613</xdr:rowOff>
    </xdr:to>
    <xdr:sp macro="" textlink="">
      <xdr:nvSpPr>
        <xdr:cNvPr id="363" name="楕円 362">
          <a:extLst>
            <a:ext uri="{FF2B5EF4-FFF2-40B4-BE49-F238E27FC236}">
              <a16:creationId xmlns:a16="http://schemas.microsoft.com/office/drawing/2014/main" id="{364E4455-C338-4FBB-B477-177B91BAE0AA}"/>
            </a:ext>
          </a:extLst>
        </xdr:cNvPr>
        <xdr:cNvSpPr/>
      </xdr:nvSpPr>
      <xdr:spPr>
        <a:xfrm>
          <a:off x="7810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35813</xdr:rowOff>
    </xdr:from>
    <xdr:to>
      <xdr:col>45</xdr:col>
      <xdr:colOff>177800</xdr:colOff>
      <xdr:row>79</xdr:row>
      <xdr:rowOff>42672</xdr:rowOff>
    </xdr:to>
    <xdr:cxnSp macro="">
      <xdr:nvCxnSpPr>
        <xdr:cNvPr id="364" name="直線コネクタ 363">
          <a:extLst>
            <a:ext uri="{FF2B5EF4-FFF2-40B4-BE49-F238E27FC236}">
              <a16:creationId xmlns:a16="http://schemas.microsoft.com/office/drawing/2014/main" id="{DE71EBCA-5144-48DC-9A56-34D1CD550798}"/>
            </a:ext>
          </a:extLst>
        </xdr:cNvPr>
        <xdr:cNvCxnSpPr/>
      </xdr:nvCxnSpPr>
      <xdr:spPr>
        <a:xfrm>
          <a:off x="7861300" y="135803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148844</xdr:rowOff>
    </xdr:from>
    <xdr:to>
      <xdr:col>36</xdr:col>
      <xdr:colOff>165100</xdr:colOff>
      <xdr:row>79</xdr:row>
      <xdr:rowOff>78994</xdr:rowOff>
    </xdr:to>
    <xdr:sp macro="" textlink="">
      <xdr:nvSpPr>
        <xdr:cNvPr id="365" name="楕円 364">
          <a:extLst>
            <a:ext uri="{FF2B5EF4-FFF2-40B4-BE49-F238E27FC236}">
              <a16:creationId xmlns:a16="http://schemas.microsoft.com/office/drawing/2014/main" id="{BFECB1AE-F2BF-4953-9C2D-9C28C5D82583}"/>
            </a:ext>
          </a:extLst>
        </xdr:cNvPr>
        <xdr:cNvSpPr/>
      </xdr:nvSpPr>
      <xdr:spPr>
        <a:xfrm>
          <a:off x="6921500" y="135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28194</xdr:rowOff>
    </xdr:from>
    <xdr:to>
      <xdr:col>41</xdr:col>
      <xdr:colOff>50800</xdr:colOff>
      <xdr:row>79</xdr:row>
      <xdr:rowOff>35813</xdr:rowOff>
    </xdr:to>
    <xdr:cxnSp macro="">
      <xdr:nvCxnSpPr>
        <xdr:cNvPr id="366" name="直線コネクタ 365">
          <a:extLst>
            <a:ext uri="{FF2B5EF4-FFF2-40B4-BE49-F238E27FC236}">
              <a16:creationId xmlns:a16="http://schemas.microsoft.com/office/drawing/2014/main" id="{64D17E4F-B046-49F2-8001-DEA6137525C7}"/>
            </a:ext>
          </a:extLst>
        </xdr:cNvPr>
        <xdr:cNvCxnSpPr/>
      </xdr:nvCxnSpPr>
      <xdr:spPr>
        <a:xfrm>
          <a:off x="6972300" y="1357274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a:extLst>
            <a:ext uri="{FF2B5EF4-FFF2-40B4-BE49-F238E27FC236}">
              <a16:creationId xmlns:a16="http://schemas.microsoft.com/office/drawing/2014/main" id="{EBA67CCD-3706-46AD-AB12-FA3F38F5E66F}"/>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a:extLst>
            <a:ext uri="{FF2B5EF4-FFF2-40B4-BE49-F238E27FC236}">
              <a16:creationId xmlns:a16="http://schemas.microsoft.com/office/drawing/2014/main" id="{AD3FAEB1-8290-42A4-80B0-0345D282EB31}"/>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a:extLst>
            <a:ext uri="{FF2B5EF4-FFF2-40B4-BE49-F238E27FC236}">
              <a16:creationId xmlns:a16="http://schemas.microsoft.com/office/drawing/2014/main" id="{D129636F-BD86-4F29-9FBC-7AE1ECE10BFC}"/>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a:extLst>
            <a:ext uri="{FF2B5EF4-FFF2-40B4-BE49-F238E27FC236}">
              <a16:creationId xmlns:a16="http://schemas.microsoft.com/office/drawing/2014/main" id="{E880E390-9554-46C0-A2F8-2CC48895DC70}"/>
            </a:ext>
          </a:extLst>
        </xdr:cNvPr>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103903</xdr:rowOff>
    </xdr:from>
    <xdr:ext cx="469744" cy="259045"/>
    <xdr:sp macro="" textlink="">
      <xdr:nvSpPr>
        <xdr:cNvPr id="371" name="n_1mainValue【公営住宅】&#10;一人当たり面積">
          <a:extLst>
            <a:ext uri="{FF2B5EF4-FFF2-40B4-BE49-F238E27FC236}">
              <a16:creationId xmlns:a16="http://schemas.microsoft.com/office/drawing/2014/main" id="{A7E5459B-2EF6-426E-96F4-E1B39B8765C1}"/>
            </a:ext>
          </a:extLst>
        </xdr:cNvPr>
        <xdr:cNvSpPr txBox="1"/>
      </xdr:nvSpPr>
      <xdr:spPr>
        <a:xfrm>
          <a:off x="9391727" y="133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109999</xdr:rowOff>
    </xdr:from>
    <xdr:ext cx="469744" cy="259045"/>
    <xdr:sp macro="" textlink="">
      <xdr:nvSpPr>
        <xdr:cNvPr id="372" name="n_2mainValue【公営住宅】&#10;一人当たり面積">
          <a:extLst>
            <a:ext uri="{FF2B5EF4-FFF2-40B4-BE49-F238E27FC236}">
              <a16:creationId xmlns:a16="http://schemas.microsoft.com/office/drawing/2014/main" id="{C4DE3E4F-8EE9-49FA-9393-5AEDBA5160AE}"/>
            </a:ext>
          </a:extLst>
        </xdr:cNvPr>
        <xdr:cNvSpPr txBox="1"/>
      </xdr:nvSpPr>
      <xdr:spPr>
        <a:xfrm>
          <a:off x="8515427" y="133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103140</xdr:rowOff>
    </xdr:from>
    <xdr:ext cx="469744" cy="259045"/>
    <xdr:sp macro="" textlink="">
      <xdr:nvSpPr>
        <xdr:cNvPr id="373" name="n_3mainValue【公営住宅】&#10;一人当たり面積">
          <a:extLst>
            <a:ext uri="{FF2B5EF4-FFF2-40B4-BE49-F238E27FC236}">
              <a16:creationId xmlns:a16="http://schemas.microsoft.com/office/drawing/2014/main" id="{E58F2047-47B8-4900-AC3E-B06EED032788}"/>
            </a:ext>
          </a:extLst>
        </xdr:cNvPr>
        <xdr:cNvSpPr txBox="1"/>
      </xdr:nvSpPr>
      <xdr:spPr>
        <a:xfrm>
          <a:off x="7626427"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95521</xdr:rowOff>
    </xdr:from>
    <xdr:ext cx="469744" cy="259045"/>
    <xdr:sp macro="" textlink="">
      <xdr:nvSpPr>
        <xdr:cNvPr id="374" name="n_4mainValue【公営住宅】&#10;一人当たり面積">
          <a:extLst>
            <a:ext uri="{FF2B5EF4-FFF2-40B4-BE49-F238E27FC236}">
              <a16:creationId xmlns:a16="http://schemas.microsoft.com/office/drawing/2014/main" id="{9457D131-C44E-40EE-8A47-93EE65543BD4}"/>
            </a:ext>
          </a:extLst>
        </xdr:cNvPr>
        <xdr:cNvSpPr txBox="1"/>
      </xdr:nvSpPr>
      <xdr:spPr>
        <a:xfrm>
          <a:off x="6737427" y="132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B2BAF92-A298-4652-B2DF-37FD5BBAC8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230A892-76B2-4AC4-8EA6-2DFB37903D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67AEA1-2E61-4957-B4BD-B40144FB9A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129912A-FD9E-418A-A076-DB2B807544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8D8DC98-3D7A-466E-86F9-8BF4F6247C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656B639-7D42-43FB-9532-0102F3BFAD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7106F826-8E02-4C09-8DE0-E50EA0B1D7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EB800A5-8FE3-4F7F-9153-907C074348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C726AC25-D164-437F-A10B-9B33875FE90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CB561788-C62C-4FF5-87CD-AE7E6D30DE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723E4027-DFA8-464F-8D27-DB6C6F6F498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3A0B6095-83A8-4785-AB6D-3B7AEF4235F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480E82D7-7E24-44B7-B644-41036769BAA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AAF846FF-C15C-43B1-84C7-00B75BC30E5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965E8A59-0D26-4A70-AA63-8C45DB48218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A53A609-F189-4FFE-A9C3-CD1C1A62709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5D0E6FA6-32A2-423D-AE70-9EB7739DD41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BB102A2E-7706-4420-A6AE-700C5F3EFBA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D38749B2-AB44-440C-89E6-66323763796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59BA9698-DE3C-4CDF-88C4-8556FF5CB56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2B13C0CD-F9EE-48C4-8DF6-2A4B394C6AA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4EC28867-7117-462E-9F62-B48066B017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DAC0A7BF-D291-46EA-9E9D-ED00292FADE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DAD96F4E-8455-4245-8DCB-B9203E5E657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a:extLst>
            <a:ext uri="{FF2B5EF4-FFF2-40B4-BE49-F238E27FC236}">
              <a16:creationId xmlns:a16="http://schemas.microsoft.com/office/drawing/2014/main" id="{2AEAFECF-882E-4A92-A4E8-E1E8A7ECC307}"/>
            </a:ext>
          </a:extLst>
        </xdr:cNvPr>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A938EBCA-48F1-4E84-B514-1DDF60A8F3F8}"/>
            </a:ext>
          </a:extLst>
        </xdr:cNvPr>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a:extLst>
            <a:ext uri="{FF2B5EF4-FFF2-40B4-BE49-F238E27FC236}">
              <a16:creationId xmlns:a16="http://schemas.microsoft.com/office/drawing/2014/main" id="{EBDA7520-AE42-46AE-B46F-1D94D550F5EA}"/>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8B2BAEEE-BE76-4DEA-AF3B-FBAD372A31CB}"/>
            </a:ext>
          </a:extLst>
        </xdr:cNvPr>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a:extLst>
            <a:ext uri="{FF2B5EF4-FFF2-40B4-BE49-F238E27FC236}">
              <a16:creationId xmlns:a16="http://schemas.microsoft.com/office/drawing/2014/main" id="{D81D4FB4-B948-4EF3-BC29-7B27B8020E2C}"/>
            </a:ext>
          </a:extLst>
        </xdr:cNvPr>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AEF1C314-A8D1-4127-9230-6602598C4168}"/>
            </a:ext>
          </a:extLst>
        </xdr:cNvPr>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a:extLst>
            <a:ext uri="{FF2B5EF4-FFF2-40B4-BE49-F238E27FC236}">
              <a16:creationId xmlns:a16="http://schemas.microsoft.com/office/drawing/2014/main" id="{73CC381A-2A2E-4B4E-8E97-E48901DC331B}"/>
            </a:ext>
          </a:extLst>
        </xdr:cNvPr>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a:extLst>
            <a:ext uri="{FF2B5EF4-FFF2-40B4-BE49-F238E27FC236}">
              <a16:creationId xmlns:a16="http://schemas.microsoft.com/office/drawing/2014/main" id="{FB581E0B-200D-44A5-9EC6-7D6DFA6F24B2}"/>
            </a:ext>
          </a:extLst>
        </xdr:cNvPr>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a:extLst>
            <a:ext uri="{FF2B5EF4-FFF2-40B4-BE49-F238E27FC236}">
              <a16:creationId xmlns:a16="http://schemas.microsoft.com/office/drawing/2014/main" id="{345533B8-27DF-47C6-A86A-27E7A12F37DC}"/>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a:extLst>
            <a:ext uri="{FF2B5EF4-FFF2-40B4-BE49-F238E27FC236}">
              <a16:creationId xmlns:a16="http://schemas.microsoft.com/office/drawing/2014/main" id="{8D5D73F8-4A14-4BD1-A5E2-667AAE77153C}"/>
            </a:ext>
          </a:extLst>
        </xdr:cNvPr>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80E80A7D-E9C7-41CA-9241-F8FE121DF941}"/>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E07B62F-9349-40DF-B838-D52B03CAAE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CEE4FE3-183E-454F-A11B-131D6B58B9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85E0346-2536-4256-89B8-0E0EC88CD1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1BF401B-F071-4EF8-A2BE-E99E2717103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7A05B99-93C7-482B-AB95-0B82B7E850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5" name="楕円 414">
          <a:extLst>
            <a:ext uri="{FF2B5EF4-FFF2-40B4-BE49-F238E27FC236}">
              <a16:creationId xmlns:a16="http://schemas.microsoft.com/office/drawing/2014/main" id="{4E66FC64-0C8B-4A7F-AC5D-AAEBADE26693}"/>
            </a:ext>
          </a:extLst>
        </xdr:cNvPr>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129557</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AFDEE040-7B30-4764-8C46-9CF76E7AF266}"/>
            </a:ext>
          </a:extLst>
        </xdr:cNvPr>
        <xdr:cNvSpPr txBox="1"/>
      </xdr:nvSpPr>
      <xdr:spPr>
        <a:xfrm>
          <a:off x="4673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17" name="楕円 416">
          <a:extLst>
            <a:ext uri="{FF2B5EF4-FFF2-40B4-BE49-F238E27FC236}">
              <a16:creationId xmlns:a16="http://schemas.microsoft.com/office/drawing/2014/main" id="{1FFEC4CA-8248-4B76-AC8A-499886AC2AEB}"/>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30480</xdr:rowOff>
    </xdr:to>
    <xdr:cxnSp macro="">
      <xdr:nvCxnSpPr>
        <xdr:cNvPr id="418" name="直線コネクタ 417">
          <a:extLst>
            <a:ext uri="{FF2B5EF4-FFF2-40B4-BE49-F238E27FC236}">
              <a16:creationId xmlns:a16="http://schemas.microsoft.com/office/drawing/2014/main" id="{CE1AF4A8-385A-4205-A847-883385F74AF2}"/>
            </a:ext>
          </a:extLst>
        </xdr:cNvPr>
        <xdr:cNvCxnSpPr/>
      </xdr:nvCxnSpPr>
      <xdr:spPr>
        <a:xfrm>
          <a:off x="3797300" y="180041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419" name="楕円 418">
          <a:extLst>
            <a:ext uri="{FF2B5EF4-FFF2-40B4-BE49-F238E27FC236}">
              <a16:creationId xmlns:a16="http://schemas.microsoft.com/office/drawing/2014/main" id="{B3F0278B-72EC-4BFC-BFCF-26CFDE710865}"/>
            </a:ext>
          </a:extLst>
        </xdr:cNvPr>
        <xdr:cNvSpPr/>
      </xdr:nvSpPr>
      <xdr:spPr>
        <a:xfrm>
          <a:off x="2857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142875</xdr:rowOff>
    </xdr:from>
    <xdr:to>
      <xdr:col>19</xdr:col>
      <xdr:colOff>177800</xdr:colOff>
      <xdr:row>105</xdr:row>
      <xdr:rowOff>1905</xdr:rowOff>
    </xdr:to>
    <xdr:cxnSp macro="">
      <xdr:nvCxnSpPr>
        <xdr:cNvPr id="420" name="直線コネクタ 419">
          <a:extLst>
            <a:ext uri="{FF2B5EF4-FFF2-40B4-BE49-F238E27FC236}">
              <a16:creationId xmlns:a16="http://schemas.microsoft.com/office/drawing/2014/main" id="{A30F92C9-F82D-49FC-9641-607C33E8BE85}"/>
            </a:ext>
          </a:extLst>
        </xdr:cNvPr>
        <xdr:cNvCxnSpPr/>
      </xdr:nvCxnSpPr>
      <xdr:spPr>
        <a:xfrm>
          <a:off x="2908300" y="17973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61595</xdr:rowOff>
    </xdr:from>
    <xdr:to>
      <xdr:col>10</xdr:col>
      <xdr:colOff>165100</xdr:colOff>
      <xdr:row>104</xdr:row>
      <xdr:rowOff>163195</xdr:rowOff>
    </xdr:to>
    <xdr:sp macro="" textlink="">
      <xdr:nvSpPr>
        <xdr:cNvPr id="421" name="楕円 420">
          <a:extLst>
            <a:ext uri="{FF2B5EF4-FFF2-40B4-BE49-F238E27FC236}">
              <a16:creationId xmlns:a16="http://schemas.microsoft.com/office/drawing/2014/main" id="{F956B14A-335A-4824-A447-A168334D5F4F}"/>
            </a:ext>
          </a:extLst>
        </xdr:cNvPr>
        <xdr:cNvSpPr/>
      </xdr:nvSpPr>
      <xdr:spPr>
        <a:xfrm>
          <a:off x="1968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112395</xdr:rowOff>
    </xdr:from>
    <xdr:to>
      <xdr:col>15</xdr:col>
      <xdr:colOff>50800</xdr:colOff>
      <xdr:row>104</xdr:row>
      <xdr:rowOff>142875</xdr:rowOff>
    </xdr:to>
    <xdr:cxnSp macro="">
      <xdr:nvCxnSpPr>
        <xdr:cNvPr id="422" name="直線コネクタ 421">
          <a:extLst>
            <a:ext uri="{FF2B5EF4-FFF2-40B4-BE49-F238E27FC236}">
              <a16:creationId xmlns:a16="http://schemas.microsoft.com/office/drawing/2014/main" id="{A979F3E8-4DD4-43CC-AE4C-0C2CCB12D7BA}"/>
            </a:ext>
          </a:extLst>
        </xdr:cNvPr>
        <xdr:cNvCxnSpPr/>
      </xdr:nvCxnSpPr>
      <xdr:spPr>
        <a:xfrm>
          <a:off x="2019300" y="1794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31114</xdr:rowOff>
    </xdr:from>
    <xdr:to>
      <xdr:col>6</xdr:col>
      <xdr:colOff>38100</xdr:colOff>
      <xdr:row>104</xdr:row>
      <xdr:rowOff>132714</xdr:rowOff>
    </xdr:to>
    <xdr:sp macro="" textlink="">
      <xdr:nvSpPr>
        <xdr:cNvPr id="423" name="楕円 422">
          <a:extLst>
            <a:ext uri="{FF2B5EF4-FFF2-40B4-BE49-F238E27FC236}">
              <a16:creationId xmlns:a16="http://schemas.microsoft.com/office/drawing/2014/main" id="{30135CD9-2AAE-44D6-A62D-47D698C9FA8F}"/>
            </a:ext>
          </a:extLst>
        </xdr:cNvPr>
        <xdr:cNvSpPr/>
      </xdr:nvSpPr>
      <xdr:spPr>
        <a:xfrm>
          <a:off x="1079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81914</xdr:rowOff>
    </xdr:from>
    <xdr:to>
      <xdr:col>10</xdr:col>
      <xdr:colOff>114300</xdr:colOff>
      <xdr:row>104</xdr:row>
      <xdr:rowOff>112395</xdr:rowOff>
    </xdr:to>
    <xdr:cxnSp macro="">
      <xdr:nvCxnSpPr>
        <xdr:cNvPr id="424" name="直線コネクタ 423">
          <a:extLst>
            <a:ext uri="{FF2B5EF4-FFF2-40B4-BE49-F238E27FC236}">
              <a16:creationId xmlns:a16="http://schemas.microsoft.com/office/drawing/2014/main" id="{5BB61F01-BDA1-4DE7-BF3E-8F763B55D935}"/>
            </a:ext>
          </a:extLst>
        </xdr:cNvPr>
        <xdr:cNvCxnSpPr/>
      </xdr:nvCxnSpPr>
      <xdr:spPr>
        <a:xfrm>
          <a:off x="1130300" y="179127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25" name="n_1aveValue【港湾・漁港】&#10;有形固定資産減価償却率">
          <a:extLst>
            <a:ext uri="{FF2B5EF4-FFF2-40B4-BE49-F238E27FC236}">
              <a16:creationId xmlns:a16="http://schemas.microsoft.com/office/drawing/2014/main" id="{F71CB587-A92D-4CBF-86C1-467715323AB7}"/>
            </a:ext>
          </a:extLst>
        </xdr:cNvPr>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6" name="n_2aveValue【港湾・漁港】&#10;有形固定資産減価償却率">
          <a:extLst>
            <a:ext uri="{FF2B5EF4-FFF2-40B4-BE49-F238E27FC236}">
              <a16:creationId xmlns:a16="http://schemas.microsoft.com/office/drawing/2014/main" id="{DD4DD64F-B35A-4901-B37F-2B731805CE61}"/>
            </a:ext>
          </a:extLst>
        </xdr:cNvPr>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7" name="n_3aveValue【港湾・漁港】&#10;有形固定資産減価償却率">
          <a:extLst>
            <a:ext uri="{FF2B5EF4-FFF2-40B4-BE49-F238E27FC236}">
              <a16:creationId xmlns:a16="http://schemas.microsoft.com/office/drawing/2014/main" id="{6F3B8077-CEFE-4E55-AFB2-A18AE64F7BE2}"/>
            </a:ext>
          </a:extLst>
        </xdr:cNvPr>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a:extLst>
            <a:ext uri="{FF2B5EF4-FFF2-40B4-BE49-F238E27FC236}">
              <a16:creationId xmlns:a16="http://schemas.microsoft.com/office/drawing/2014/main" id="{8C09BC30-0A8D-46C1-B52D-85B275807D92}"/>
            </a:ext>
          </a:extLst>
        </xdr:cNvPr>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29" name="n_1mainValue【港湾・漁港】&#10;有形固定資産減価償却率">
          <a:extLst>
            <a:ext uri="{FF2B5EF4-FFF2-40B4-BE49-F238E27FC236}">
              <a16:creationId xmlns:a16="http://schemas.microsoft.com/office/drawing/2014/main" id="{A90350CE-DA61-4E20-A60F-05193A364DA9}"/>
            </a:ext>
          </a:extLst>
        </xdr:cNvPr>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13352</xdr:rowOff>
    </xdr:from>
    <xdr:ext cx="405111" cy="259045"/>
    <xdr:sp macro="" textlink="">
      <xdr:nvSpPr>
        <xdr:cNvPr id="430" name="n_2mainValue【港湾・漁港】&#10;有形固定資産減価償却率">
          <a:extLst>
            <a:ext uri="{FF2B5EF4-FFF2-40B4-BE49-F238E27FC236}">
              <a16:creationId xmlns:a16="http://schemas.microsoft.com/office/drawing/2014/main" id="{96C9DE33-45B7-4DE2-9F3D-D5C9E3B9F155}"/>
            </a:ext>
          </a:extLst>
        </xdr:cNvPr>
        <xdr:cNvSpPr txBox="1"/>
      </xdr:nvSpPr>
      <xdr:spPr>
        <a:xfrm>
          <a:off x="2705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154322</xdr:rowOff>
    </xdr:from>
    <xdr:ext cx="405111" cy="259045"/>
    <xdr:sp macro="" textlink="">
      <xdr:nvSpPr>
        <xdr:cNvPr id="431" name="n_3mainValue【港湾・漁港】&#10;有形固定資産減価償却率">
          <a:extLst>
            <a:ext uri="{FF2B5EF4-FFF2-40B4-BE49-F238E27FC236}">
              <a16:creationId xmlns:a16="http://schemas.microsoft.com/office/drawing/2014/main" id="{3EFC72C8-57E0-427D-AE04-C505C55948E9}"/>
            </a:ext>
          </a:extLst>
        </xdr:cNvPr>
        <xdr:cNvSpPr txBox="1"/>
      </xdr:nvSpPr>
      <xdr:spPr>
        <a:xfrm>
          <a:off x="1816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123841</xdr:rowOff>
    </xdr:from>
    <xdr:ext cx="405111" cy="259045"/>
    <xdr:sp macro="" textlink="">
      <xdr:nvSpPr>
        <xdr:cNvPr id="432" name="n_4mainValue【港湾・漁港】&#10;有形固定資産減価償却率">
          <a:extLst>
            <a:ext uri="{FF2B5EF4-FFF2-40B4-BE49-F238E27FC236}">
              <a16:creationId xmlns:a16="http://schemas.microsoft.com/office/drawing/2014/main" id="{00DE3DDD-2B6F-44B1-803F-F1B4185AF1BA}"/>
            </a:ext>
          </a:extLst>
        </xdr:cNvPr>
        <xdr:cNvSpPr txBox="1"/>
      </xdr:nvSpPr>
      <xdr:spPr>
        <a:xfrm>
          <a:off x="927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5E72993A-79B9-453D-BBF8-C2EA715C9C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9ED5258A-462C-4623-B0DB-6230DF1F66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5D1AB99B-9E3E-4028-9AC5-A9FCAE2A98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AFC884C0-590B-4D90-BF92-5231A0A5D3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E505EE0-7A69-486F-A20A-7F0ED2D0BF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D3626192-1F3A-4CC0-AA7F-11D7A8369C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A0A22A35-FAD4-425A-8A0D-F26F0A9CBA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DD3A097C-6749-4030-A4A1-D3DA125DD83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C08E049C-A6E8-41AB-9A9D-E951A75F7B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F7A56735-3A80-4558-9D22-60F0328E56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42CC4038-CE8A-4166-AC25-8338AAC850C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24E63182-6C6C-4A38-ADBD-B595B4B52F7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89EA3E33-FC81-48FA-8F6C-85072536E65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45DC1FD6-1663-4A5E-9E91-578EF9E67116}"/>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1E8EB6ED-4970-487A-B67D-12C2DDD1C56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9942696C-641B-4D82-AD85-72558CDBD043}"/>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6EEA175-E1CA-4302-887A-C1CCC58524F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E41EC097-A6A0-4A95-9077-900426D7E0C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DA814FF7-46A1-4DB2-A5D7-663303C5E5F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F45C6325-692E-4930-8B6D-5D5258BD0DE4}"/>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86320D3B-538B-41F3-914D-0597FDC81E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72366DFA-76A8-44FC-A86E-831CD6FB124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9B9D4ABA-DDB5-4E08-9A4D-AEF5A2E628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a:extLst>
            <a:ext uri="{FF2B5EF4-FFF2-40B4-BE49-F238E27FC236}">
              <a16:creationId xmlns:a16="http://schemas.microsoft.com/office/drawing/2014/main" id="{C60A5518-4C25-4AA1-9606-E978EC6185E2}"/>
            </a:ext>
          </a:extLst>
        </xdr:cNvPr>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FCEB3CDC-B145-4F91-9B3C-9E4C7E363A99}"/>
            </a:ext>
          </a:extLst>
        </xdr:cNvPr>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a:extLst>
            <a:ext uri="{FF2B5EF4-FFF2-40B4-BE49-F238E27FC236}">
              <a16:creationId xmlns:a16="http://schemas.microsoft.com/office/drawing/2014/main" id="{0E421440-E0D6-4291-AA4F-A1D84F74C0CC}"/>
            </a:ext>
          </a:extLst>
        </xdr:cNvPr>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76B4EFAD-B50D-4B78-9DD5-0C0A98CB7677}"/>
            </a:ext>
          </a:extLst>
        </xdr:cNvPr>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a:extLst>
            <a:ext uri="{FF2B5EF4-FFF2-40B4-BE49-F238E27FC236}">
              <a16:creationId xmlns:a16="http://schemas.microsoft.com/office/drawing/2014/main" id="{1A668DAF-4349-4A19-A2A4-8BD8E8D80475}"/>
            </a:ext>
          </a:extLst>
        </xdr:cNvPr>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58211</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A71EB874-D635-44AD-BEAF-B7D4F31EFC26}"/>
            </a:ext>
          </a:extLst>
        </xdr:cNvPr>
        <xdr:cNvSpPr txBox="1"/>
      </xdr:nvSpPr>
      <xdr:spPr>
        <a:xfrm>
          <a:off x="10515600" y="18403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a:extLst>
            <a:ext uri="{FF2B5EF4-FFF2-40B4-BE49-F238E27FC236}">
              <a16:creationId xmlns:a16="http://schemas.microsoft.com/office/drawing/2014/main" id="{29F68C8F-C150-4DC2-89B8-23D9B7C4C092}"/>
            </a:ext>
          </a:extLst>
        </xdr:cNvPr>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a:extLst>
            <a:ext uri="{FF2B5EF4-FFF2-40B4-BE49-F238E27FC236}">
              <a16:creationId xmlns:a16="http://schemas.microsoft.com/office/drawing/2014/main" id="{E469F9CE-870B-4790-9551-0F3509E06239}"/>
            </a:ext>
          </a:extLst>
        </xdr:cNvPr>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a:extLst>
            <a:ext uri="{FF2B5EF4-FFF2-40B4-BE49-F238E27FC236}">
              <a16:creationId xmlns:a16="http://schemas.microsoft.com/office/drawing/2014/main" id="{AE6AED66-B130-44CC-A949-F9041AE95A76}"/>
            </a:ext>
          </a:extLst>
        </xdr:cNvPr>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a:extLst>
            <a:ext uri="{FF2B5EF4-FFF2-40B4-BE49-F238E27FC236}">
              <a16:creationId xmlns:a16="http://schemas.microsoft.com/office/drawing/2014/main" id="{697D5984-2C01-431E-B34A-D05669988181}"/>
            </a:ext>
          </a:extLst>
        </xdr:cNvPr>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66" name="フローチャート: 判断 465">
          <a:extLst>
            <a:ext uri="{FF2B5EF4-FFF2-40B4-BE49-F238E27FC236}">
              <a16:creationId xmlns:a16="http://schemas.microsoft.com/office/drawing/2014/main" id="{5E3FB6E0-CC77-40CD-B5D4-F2144D675295}"/>
            </a:ext>
          </a:extLst>
        </xdr:cNvPr>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5EA830E-0B09-4332-9AAC-CB2460AB7BE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0A242E3-623B-4D72-999E-238DEAFFFF5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7D6912E-5CF3-4DCB-91FC-35519BAD8E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7B04D14-9F60-445E-A63A-A95651F609A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68B8C1D5-F060-4C8F-829E-89BF60B158F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157511</xdr:rowOff>
    </xdr:from>
    <xdr:to>
      <xdr:col>55</xdr:col>
      <xdr:colOff>50800</xdr:colOff>
      <xdr:row>107</xdr:row>
      <xdr:rowOff>87661</xdr:rowOff>
    </xdr:to>
    <xdr:sp macro="" textlink="">
      <xdr:nvSpPr>
        <xdr:cNvPr id="472" name="楕円 471">
          <a:extLst>
            <a:ext uri="{FF2B5EF4-FFF2-40B4-BE49-F238E27FC236}">
              <a16:creationId xmlns:a16="http://schemas.microsoft.com/office/drawing/2014/main" id="{927BB713-BB4A-4773-B9DC-A119D1985647}"/>
            </a:ext>
          </a:extLst>
        </xdr:cNvPr>
        <xdr:cNvSpPr/>
      </xdr:nvSpPr>
      <xdr:spPr>
        <a:xfrm>
          <a:off x="10426700" y="183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8938</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96CA4DB1-8C70-4107-BD6F-41BA7FF55D5C}"/>
            </a:ext>
          </a:extLst>
        </xdr:cNvPr>
        <xdr:cNvSpPr txBox="1"/>
      </xdr:nvSpPr>
      <xdr:spPr>
        <a:xfrm>
          <a:off x="10515600" y="1818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160432</xdr:rowOff>
    </xdr:from>
    <xdr:to>
      <xdr:col>50</xdr:col>
      <xdr:colOff>165100</xdr:colOff>
      <xdr:row>107</xdr:row>
      <xdr:rowOff>90582</xdr:rowOff>
    </xdr:to>
    <xdr:sp macro="" textlink="">
      <xdr:nvSpPr>
        <xdr:cNvPr id="474" name="楕円 473">
          <a:extLst>
            <a:ext uri="{FF2B5EF4-FFF2-40B4-BE49-F238E27FC236}">
              <a16:creationId xmlns:a16="http://schemas.microsoft.com/office/drawing/2014/main" id="{CE29966B-DB91-4637-94B3-9D3AF0188F6F}"/>
            </a:ext>
          </a:extLst>
        </xdr:cNvPr>
        <xdr:cNvSpPr/>
      </xdr:nvSpPr>
      <xdr:spPr>
        <a:xfrm>
          <a:off x="9588500" y="183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36861</xdr:rowOff>
    </xdr:from>
    <xdr:to>
      <xdr:col>55</xdr:col>
      <xdr:colOff>0</xdr:colOff>
      <xdr:row>107</xdr:row>
      <xdr:rowOff>39782</xdr:rowOff>
    </xdr:to>
    <xdr:cxnSp macro="">
      <xdr:nvCxnSpPr>
        <xdr:cNvPr id="475" name="直線コネクタ 474">
          <a:extLst>
            <a:ext uri="{FF2B5EF4-FFF2-40B4-BE49-F238E27FC236}">
              <a16:creationId xmlns:a16="http://schemas.microsoft.com/office/drawing/2014/main" id="{6AFDAF56-3326-465E-97C8-B452EEE19145}"/>
            </a:ext>
          </a:extLst>
        </xdr:cNvPr>
        <xdr:cNvCxnSpPr/>
      </xdr:nvCxnSpPr>
      <xdr:spPr>
        <a:xfrm flipV="1">
          <a:off x="9639300" y="1838201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76" name="楕円 475">
          <a:extLst>
            <a:ext uri="{FF2B5EF4-FFF2-40B4-BE49-F238E27FC236}">
              <a16:creationId xmlns:a16="http://schemas.microsoft.com/office/drawing/2014/main" id="{2A479D37-1341-4CAE-AE66-7A56BF034DBA}"/>
            </a:ext>
          </a:extLst>
        </xdr:cNvPr>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39782</xdr:rowOff>
    </xdr:from>
    <xdr:to>
      <xdr:col>50</xdr:col>
      <xdr:colOff>114300</xdr:colOff>
      <xdr:row>107</xdr:row>
      <xdr:rowOff>41911</xdr:rowOff>
    </xdr:to>
    <xdr:cxnSp macro="">
      <xdr:nvCxnSpPr>
        <xdr:cNvPr id="477" name="直線コネクタ 476">
          <a:extLst>
            <a:ext uri="{FF2B5EF4-FFF2-40B4-BE49-F238E27FC236}">
              <a16:creationId xmlns:a16="http://schemas.microsoft.com/office/drawing/2014/main" id="{E72DC0AD-39B3-41C1-BADF-D61DD12EB08F}"/>
            </a:ext>
          </a:extLst>
        </xdr:cNvPr>
        <xdr:cNvCxnSpPr/>
      </xdr:nvCxnSpPr>
      <xdr:spPr>
        <a:xfrm flipV="1">
          <a:off x="8750300" y="18384932"/>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165032</xdr:rowOff>
    </xdr:from>
    <xdr:to>
      <xdr:col>41</xdr:col>
      <xdr:colOff>101600</xdr:colOff>
      <xdr:row>107</xdr:row>
      <xdr:rowOff>95182</xdr:rowOff>
    </xdr:to>
    <xdr:sp macro="" textlink="">
      <xdr:nvSpPr>
        <xdr:cNvPr id="478" name="楕円 477">
          <a:extLst>
            <a:ext uri="{FF2B5EF4-FFF2-40B4-BE49-F238E27FC236}">
              <a16:creationId xmlns:a16="http://schemas.microsoft.com/office/drawing/2014/main" id="{66C8BD55-F0A3-4B9B-8361-E0D88CF36B10}"/>
            </a:ext>
          </a:extLst>
        </xdr:cNvPr>
        <xdr:cNvSpPr/>
      </xdr:nvSpPr>
      <xdr:spPr>
        <a:xfrm>
          <a:off x="7810500" y="183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44382</xdr:rowOff>
    </xdr:to>
    <xdr:cxnSp macro="">
      <xdr:nvCxnSpPr>
        <xdr:cNvPr id="479" name="直線コネクタ 478">
          <a:extLst>
            <a:ext uri="{FF2B5EF4-FFF2-40B4-BE49-F238E27FC236}">
              <a16:creationId xmlns:a16="http://schemas.microsoft.com/office/drawing/2014/main" id="{14918714-B849-4ACA-A950-B66AC05F9AA2}"/>
            </a:ext>
          </a:extLst>
        </xdr:cNvPr>
        <xdr:cNvCxnSpPr/>
      </xdr:nvCxnSpPr>
      <xdr:spPr>
        <a:xfrm flipV="1">
          <a:off x="7861300" y="18387061"/>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166691</xdr:rowOff>
    </xdr:from>
    <xdr:to>
      <xdr:col>36</xdr:col>
      <xdr:colOff>165100</xdr:colOff>
      <xdr:row>107</xdr:row>
      <xdr:rowOff>96841</xdr:rowOff>
    </xdr:to>
    <xdr:sp macro="" textlink="">
      <xdr:nvSpPr>
        <xdr:cNvPr id="480" name="楕円 479">
          <a:extLst>
            <a:ext uri="{FF2B5EF4-FFF2-40B4-BE49-F238E27FC236}">
              <a16:creationId xmlns:a16="http://schemas.microsoft.com/office/drawing/2014/main" id="{74D3650D-831C-427C-A7DE-F98752859CBE}"/>
            </a:ext>
          </a:extLst>
        </xdr:cNvPr>
        <xdr:cNvSpPr/>
      </xdr:nvSpPr>
      <xdr:spPr>
        <a:xfrm>
          <a:off x="6921500" y="183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44382</xdr:rowOff>
    </xdr:from>
    <xdr:to>
      <xdr:col>41</xdr:col>
      <xdr:colOff>50800</xdr:colOff>
      <xdr:row>107</xdr:row>
      <xdr:rowOff>46041</xdr:rowOff>
    </xdr:to>
    <xdr:cxnSp macro="">
      <xdr:nvCxnSpPr>
        <xdr:cNvPr id="481" name="直線コネクタ 480">
          <a:extLst>
            <a:ext uri="{FF2B5EF4-FFF2-40B4-BE49-F238E27FC236}">
              <a16:creationId xmlns:a16="http://schemas.microsoft.com/office/drawing/2014/main" id="{7EA17DB1-B30B-4674-B297-58D7D79F7AFD}"/>
            </a:ext>
          </a:extLst>
        </xdr:cNvPr>
        <xdr:cNvCxnSpPr/>
      </xdr:nvCxnSpPr>
      <xdr:spPr>
        <a:xfrm flipV="1">
          <a:off x="6972300" y="18389532"/>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40586</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DEE0E8B1-57AA-4471-93EB-36FA78FA2568}"/>
            </a:ext>
          </a:extLst>
        </xdr:cNvPr>
        <xdr:cNvSpPr txBox="1"/>
      </xdr:nvSpPr>
      <xdr:spPr>
        <a:xfrm>
          <a:off x="93270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43945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249E5372-E57B-4272-9643-D79494368C11}"/>
            </a:ext>
          </a:extLst>
        </xdr:cNvPr>
        <xdr:cNvSpPr txBox="1"/>
      </xdr:nvSpPr>
      <xdr:spPr>
        <a:xfrm>
          <a:off x="8450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39363</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28FBCFD6-7847-43F0-8FA2-1CFC8E280192}"/>
            </a:ext>
          </a:extLst>
        </xdr:cNvPr>
        <xdr:cNvSpPr txBox="1"/>
      </xdr:nvSpPr>
      <xdr:spPr>
        <a:xfrm>
          <a:off x="7561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92457</xdr:rowOff>
    </xdr:from>
    <xdr:ext cx="534377" cy="259045"/>
    <xdr:sp macro="" textlink="">
      <xdr:nvSpPr>
        <xdr:cNvPr id="485" name="n_4aveValue【港湾・漁港】&#10;一人当たり有形固定資産（償却資産）額">
          <a:extLst>
            <a:ext uri="{FF2B5EF4-FFF2-40B4-BE49-F238E27FC236}">
              <a16:creationId xmlns:a16="http://schemas.microsoft.com/office/drawing/2014/main" id="{B2E0B8FD-182C-49CC-8E51-11BC0A420E65}"/>
            </a:ext>
          </a:extLst>
        </xdr:cNvPr>
        <xdr:cNvSpPr txBox="1"/>
      </xdr:nvSpPr>
      <xdr:spPr>
        <a:xfrm>
          <a:off x="6705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107109</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91290F4F-1732-414A-B7FC-B542B1C9D909}"/>
            </a:ext>
          </a:extLst>
        </xdr:cNvPr>
        <xdr:cNvSpPr txBox="1"/>
      </xdr:nvSpPr>
      <xdr:spPr>
        <a:xfrm>
          <a:off x="9327095" y="181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109238</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99967612-078F-49FD-8C8A-5D1BD68B841C}"/>
            </a:ext>
          </a:extLst>
        </xdr:cNvPr>
        <xdr:cNvSpPr txBox="1"/>
      </xdr:nvSpPr>
      <xdr:spPr>
        <a:xfrm>
          <a:off x="8450795" y="1811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111709</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FDB07938-867A-4A66-B05F-EFF68679D6FD}"/>
            </a:ext>
          </a:extLst>
        </xdr:cNvPr>
        <xdr:cNvSpPr txBox="1"/>
      </xdr:nvSpPr>
      <xdr:spPr>
        <a:xfrm>
          <a:off x="7561795" y="181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113368</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81FA567C-9DD3-4DA2-B91C-87EEA2E66855}"/>
            </a:ext>
          </a:extLst>
        </xdr:cNvPr>
        <xdr:cNvSpPr txBox="1"/>
      </xdr:nvSpPr>
      <xdr:spPr>
        <a:xfrm>
          <a:off x="6672795" y="1811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7A0863DE-42A6-4244-ABA1-59045DDAE5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AC5AAA99-D0AE-4919-87EA-A9C1EBBB20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70CFBD53-8A3C-4F5F-AC46-C4B1BC3BB6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AA46777B-881C-4C24-A2D9-CCAF0633D6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80AA7CD0-CA1D-4407-8906-CC82A0B871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C267521-C01C-46FF-ADB9-1D4536A231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2FF9DA7E-E0E4-422E-AED5-B18AF98D54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EEA251F5-232D-44AA-BD81-7320F5AFC9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504EB285-EF0C-406A-AC6B-1972D2ED7A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D9BA9FA4-49E3-4873-99B3-4E31C35A48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A56F8A51-6856-4E6C-8D32-018237CD70A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7AC469BD-8DF8-459E-AC1E-F7578E8A209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74AFE9F4-333A-44B2-8F19-C8CA725A75D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99A33086-9E5B-4498-B03B-1F2121AC19E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FEB1AECC-8214-4DA7-A787-BD52FF0A56B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E8EDE39E-8E7E-4A7E-B47A-A091EBB98BF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D0728BB1-1967-4FFB-828D-AFFC6C8749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AADE6599-EE22-4395-8E3B-A61D9E71D8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6F0B5443-F110-4061-9C54-C9B8F519F8A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E254DBD-B851-4438-931C-D2A20F86BB5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700E4934-5356-43AC-B18A-8A49684BAF6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0ADC80D-A49A-44F1-9FB4-C693501E02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F77CAC99-ABB1-41D4-9ECE-631B2DB18B2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534AFA4A-E46D-41AE-A5B3-E2252DEBFD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a:extLst>
            <a:ext uri="{FF2B5EF4-FFF2-40B4-BE49-F238E27FC236}">
              <a16:creationId xmlns:a16="http://schemas.microsoft.com/office/drawing/2014/main" id="{7F9AF913-F9E0-4133-9751-C5211CAED42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639F093A-723D-4670-A943-2DA09BD001CC}"/>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a:extLst>
            <a:ext uri="{FF2B5EF4-FFF2-40B4-BE49-F238E27FC236}">
              <a16:creationId xmlns:a16="http://schemas.microsoft.com/office/drawing/2014/main" id="{1660A428-A23B-4A43-97D3-F9A50A0730ED}"/>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E004E5EC-509E-4D13-B4BE-6F6832F07D78}"/>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a:extLst>
            <a:ext uri="{FF2B5EF4-FFF2-40B4-BE49-F238E27FC236}">
              <a16:creationId xmlns:a16="http://schemas.microsoft.com/office/drawing/2014/main" id="{F1B6022B-20A2-4DC2-9545-5CF35DAB3C1A}"/>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12F80D19-C0FF-4128-B32E-B58B8D991CD7}"/>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a:extLst>
            <a:ext uri="{FF2B5EF4-FFF2-40B4-BE49-F238E27FC236}">
              <a16:creationId xmlns:a16="http://schemas.microsoft.com/office/drawing/2014/main" id="{1D5B80DF-19A0-4D24-9713-8B9CAE5743E9}"/>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a:extLst>
            <a:ext uri="{FF2B5EF4-FFF2-40B4-BE49-F238E27FC236}">
              <a16:creationId xmlns:a16="http://schemas.microsoft.com/office/drawing/2014/main" id="{EA2C49EA-32A8-4C67-8CB8-E1614D6FE342}"/>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E84FF8F7-0EDE-49A2-9137-D97CFC3C2F8A}"/>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a:extLst>
            <a:ext uri="{FF2B5EF4-FFF2-40B4-BE49-F238E27FC236}">
              <a16:creationId xmlns:a16="http://schemas.microsoft.com/office/drawing/2014/main" id="{83EDB9A0-DB7E-49F3-98FC-1A4621B4941C}"/>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4" name="フローチャート: 判断 523">
          <a:extLst>
            <a:ext uri="{FF2B5EF4-FFF2-40B4-BE49-F238E27FC236}">
              <a16:creationId xmlns:a16="http://schemas.microsoft.com/office/drawing/2014/main" id="{69DE9041-B9B0-4E40-BB7F-35B9F53A1012}"/>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0A3AC3B-6B7D-4A61-9FED-D5E6506A9C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62413D3-5ADB-43A7-AE79-AACD7933B8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5E3F5E5-7592-4BC2-AB08-1F797944FE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B5B45D9-1508-4C94-ACFA-3BCF6F6FB4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861F5ED-FDA3-4696-9EAB-52DBBE18E8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30" name="楕円 529">
          <a:extLst>
            <a:ext uri="{FF2B5EF4-FFF2-40B4-BE49-F238E27FC236}">
              <a16:creationId xmlns:a16="http://schemas.microsoft.com/office/drawing/2014/main" id="{D77DD556-BA7F-4B3D-85FD-20CCC6862E67}"/>
            </a:ext>
          </a:extLst>
        </xdr:cNvPr>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63A3A593-B682-4CCA-9F08-37180AC0C71E}"/>
            </a:ext>
          </a:extLst>
        </xdr:cNvPr>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532" name="楕円 531">
          <a:extLst>
            <a:ext uri="{FF2B5EF4-FFF2-40B4-BE49-F238E27FC236}">
              <a16:creationId xmlns:a16="http://schemas.microsoft.com/office/drawing/2014/main" id="{5F1D96A9-559F-4B0A-B39F-C63DA3976FFB}"/>
            </a:ext>
          </a:extLst>
        </xdr:cNvPr>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118110</xdr:rowOff>
    </xdr:to>
    <xdr:cxnSp macro="">
      <xdr:nvCxnSpPr>
        <xdr:cNvPr id="533" name="直線コネクタ 532">
          <a:extLst>
            <a:ext uri="{FF2B5EF4-FFF2-40B4-BE49-F238E27FC236}">
              <a16:creationId xmlns:a16="http://schemas.microsoft.com/office/drawing/2014/main" id="{1C3F88A4-66D8-48EB-A069-2417EFAEA176}"/>
            </a:ext>
          </a:extLst>
        </xdr:cNvPr>
        <xdr:cNvCxnSpPr/>
      </xdr:nvCxnSpPr>
      <xdr:spPr>
        <a:xfrm>
          <a:off x="15481300" y="63950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34" name="楕円 533">
          <a:extLst>
            <a:ext uri="{FF2B5EF4-FFF2-40B4-BE49-F238E27FC236}">
              <a16:creationId xmlns:a16="http://schemas.microsoft.com/office/drawing/2014/main" id="{079B4E51-A508-436C-82F8-9A41B9B1600C}"/>
            </a:ext>
          </a:extLst>
        </xdr:cNvPr>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37</xdr:row>
      <xdr:rowOff>51435</xdr:rowOff>
    </xdr:to>
    <xdr:cxnSp macro="">
      <xdr:nvCxnSpPr>
        <xdr:cNvPr id="535" name="直線コネクタ 534">
          <a:extLst>
            <a:ext uri="{FF2B5EF4-FFF2-40B4-BE49-F238E27FC236}">
              <a16:creationId xmlns:a16="http://schemas.microsoft.com/office/drawing/2014/main" id="{B0DC87AC-F089-40BC-8703-68987CA7B5C0}"/>
            </a:ext>
          </a:extLst>
        </xdr:cNvPr>
        <xdr:cNvCxnSpPr/>
      </xdr:nvCxnSpPr>
      <xdr:spPr>
        <a:xfrm>
          <a:off x="14592300" y="6326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36" name="楕円 535">
          <a:extLst>
            <a:ext uri="{FF2B5EF4-FFF2-40B4-BE49-F238E27FC236}">
              <a16:creationId xmlns:a16="http://schemas.microsoft.com/office/drawing/2014/main" id="{42AE429F-1DF4-425A-A520-2D884A90B62A}"/>
            </a:ext>
          </a:extLst>
        </xdr:cNvPr>
        <xdr:cNvSpPr/>
      </xdr:nvSpPr>
      <xdr:spPr>
        <a:xfrm>
          <a:off x="1365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74295</xdr:rowOff>
    </xdr:from>
    <xdr:to>
      <xdr:col>76</xdr:col>
      <xdr:colOff>114300</xdr:colOff>
      <xdr:row>36</xdr:row>
      <xdr:rowOff>154305</xdr:rowOff>
    </xdr:to>
    <xdr:cxnSp macro="">
      <xdr:nvCxnSpPr>
        <xdr:cNvPr id="537" name="直線コネクタ 536">
          <a:extLst>
            <a:ext uri="{FF2B5EF4-FFF2-40B4-BE49-F238E27FC236}">
              <a16:creationId xmlns:a16="http://schemas.microsoft.com/office/drawing/2014/main" id="{4209D567-6251-496E-91FD-D724DCCF3941}"/>
            </a:ext>
          </a:extLst>
        </xdr:cNvPr>
        <xdr:cNvCxnSpPr/>
      </xdr:nvCxnSpPr>
      <xdr:spPr>
        <a:xfrm>
          <a:off x="13703300" y="62464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116840</xdr:rowOff>
    </xdr:from>
    <xdr:to>
      <xdr:col>67</xdr:col>
      <xdr:colOff>101600</xdr:colOff>
      <xdr:row>36</xdr:row>
      <xdr:rowOff>46990</xdr:rowOff>
    </xdr:to>
    <xdr:sp macro="" textlink="">
      <xdr:nvSpPr>
        <xdr:cNvPr id="538" name="楕円 537">
          <a:extLst>
            <a:ext uri="{FF2B5EF4-FFF2-40B4-BE49-F238E27FC236}">
              <a16:creationId xmlns:a16="http://schemas.microsoft.com/office/drawing/2014/main" id="{4F35F6AD-1C80-4CFC-8971-3293AD422B65}"/>
            </a:ext>
          </a:extLst>
        </xdr:cNvPr>
        <xdr:cNvSpPr/>
      </xdr:nvSpPr>
      <xdr:spPr>
        <a:xfrm>
          <a:off x="1276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74295</xdr:rowOff>
    </xdr:to>
    <xdr:cxnSp macro="">
      <xdr:nvCxnSpPr>
        <xdr:cNvPr id="539" name="直線コネクタ 538">
          <a:extLst>
            <a:ext uri="{FF2B5EF4-FFF2-40B4-BE49-F238E27FC236}">
              <a16:creationId xmlns:a16="http://schemas.microsoft.com/office/drawing/2014/main" id="{3F93697A-DDAE-48C1-8BD7-CA3B52B8CBDC}"/>
            </a:ext>
          </a:extLst>
        </xdr:cNvPr>
        <xdr:cNvCxnSpPr/>
      </xdr:nvCxnSpPr>
      <xdr:spPr>
        <a:xfrm>
          <a:off x="12814300" y="616839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EE23C938-B0BC-4FF1-B957-BBC75A92668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B6BF31F4-FA59-42AF-AA84-C1F879F7087E}"/>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A96AA362-D75C-49AD-ACCE-AEEBFD0B2025}"/>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EE4617B-051B-4B77-80F7-164EDF51185D}"/>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5F90EE8B-3950-40B7-BF98-DF9803BA2C40}"/>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DDAEA2C7-D1BF-4C68-8835-E692A2B9FE9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141622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7C21C6FE-622B-4611-9E65-A441A5C3ACEF}"/>
            </a:ext>
          </a:extLst>
        </xdr:cNvPr>
        <xdr:cNvSpPr txBox="1"/>
      </xdr:nvSpPr>
      <xdr:spPr>
        <a:xfrm>
          <a:off x="13500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63517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FC25ABD7-39B8-4051-924E-30544921A646}"/>
            </a:ext>
          </a:extLst>
        </xdr:cNvPr>
        <xdr:cNvSpPr txBox="1"/>
      </xdr:nvSpPr>
      <xdr:spPr>
        <a:xfrm>
          <a:off x="12611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F444DFFE-C06B-4445-BC42-D7BBC151CB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759B74E0-9578-4BBD-99CD-8B3E9968AC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9FD5A5B-32B3-4A67-BC50-9F9C794D4D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DBC0896D-FBFC-4E91-8D0B-165BBBF787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CF7ADF4-7A87-48ED-AC83-BACCCEF649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57B85946-B9F2-4C06-A5B1-2CDC345940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E4C88B74-37D6-4A11-A900-4E3B537A01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CD1CE452-590D-44A0-8D8B-3042F7AA06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E7CA8BB8-5E7D-4D7E-BAD2-001ED02D18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3CFF1B18-938C-4870-8F0B-42F3387A55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FE32B819-007F-4090-8F44-307E7BD9519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600D9E0F-F864-4DBF-9795-2FB77F92D1F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9F94D048-1585-468E-A01E-76CC87E5C5B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A93A707E-838E-428C-A583-FE0097079A0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6529C3E6-EE7E-4467-8AC4-21164ABCEC4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3519AC0A-3A04-45E7-906E-1A08D4344D5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4B7004C3-D6FA-41E5-AF9A-E1A114D2F9C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F07A524F-4330-471A-AD12-D587FFA486B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41D25FB1-9704-4A22-A303-085F56EBDCB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1E3A2EE6-E11A-47F9-94CA-20CB31F4978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138DEAC3-2FE9-4105-9996-B1DA35002D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4C3BA54-EF5F-4A1B-A7BD-8CDB98AB22C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4EC6D03F-449F-48A9-AE87-2B5A2AF392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a:extLst>
            <a:ext uri="{FF2B5EF4-FFF2-40B4-BE49-F238E27FC236}">
              <a16:creationId xmlns:a16="http://schemas.microsoft.com/office/drawing/2014/main" id="{F2F01C7D-AA99-446F-BDD5-3D4B7D4C14A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4967E35-ADDA-4796-8764-F8550C22966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a:extLst>
            <a:ext uri="{FF2B5EF4-FFF2-40B4-BE49-F238E27FC236}">
              <a16:creationId xmlns:a16="http://schemas.microsoft.com/office/drawing/2014/main" id="{AF14470C-EFEC-4A57-BCAC-25A05A82AF17}"/>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9B1EB18A-5422-4166-BBA9-EF0E895311A9}"/>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a:extLst>
            <a:ext uri="{FF2B5EF4-FFF2-40B4-BE49-F238E27FC236}">
              <a16:creationId xmlns:a16="http://schemas.microsoft.com/office/drawing/2014/main" id="{6492D015-02AF-4681-9C97-2D093164A40A}"/>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B94FAD74-9F9B-42ED-9B6F-F92B3D5CD307}"/>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a:extLst>
            <a:ext uri="{FF2B5EF4-FFF2-40B4-BE49-F238E27FC236}">
              <a16:creationId xmlns:a16="http://schemas.microsoft.com/office/drawing/2014/main" id="{602EFCF7-512B-4621-A875-55E9D9784ABF}"/>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a:extLst>
            <a:ext uri="{FF2B5EF4-FFF2-40B4-BE49-F238E27FC236}">
              <a16:creationId xmlns:a16="http://schemas.microsoft.com/office/drawing/2014/main" id="{D4AF16F5-082A-46E5-B2C6-3572661487A8}"/>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a:extLst>
            <a:ext uri="{FF2B5EF4-FFF2-40B4-BE49-F238E27FC236}">
              <a16:creationId xmlns:a16="http://schemas.microsoft.com/office/drawing/2014/main" id="{2809CF3F-7C24-481A-A4D6-469327769D13}"/>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a:extLst>
            <a:ext uri="{FF2B5EF4-FFF2-40B4-BE49-F238E27FC236}">
              <a16:creationId xmlns:a16="http://schemas.microsoft.com/office/drawing/2014/main" id="{CAB407D6-0859-4EE6-A724-12E185EA7203}"/>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81" name="フローチャート: 判断 580">
          <a:extLst>
            <a:ext uri="{FF2B5EF4-FFF2-40B4-BE49-F238E27FC236}">
              <a16:creationId xmlns:a16="http://schemas.microsoft.com/office/drawing/2014/main" id="{B315DDE8-27F4-4787-A9C0-EA4DACA4B26A}"/>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AAE8695-CD8E-4286-823A-FC27B8DA19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39BBB14-5087-4BDB-94B4-AE79C144C6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B6D8519-A2DE-4796-8281-C03F6530356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56E5FB8-B9F3-468F-91C2-AEF20DEF6A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0D19994-B97D-4475-B1BB-C7AD5B7285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587" name="楕円 586">
          <a:extLst>
            <a:ext uri="{FF2B5EF4-FFF2-40B4-BE49-F238E27FC236}">
              <a16:creationId xmlns:a16="http://schemas.microsoft.com/office/drawing/2014/main" id="{B9E5E24E-C642-4D0F-9B30-D5308793BB8F}"/>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218921C7-AF33-4264-9B68-172413B26D21}"/>
            </a:ext>
          </a:extLst>
        </xdr:cNvPr>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589" name="楕円 588">
          <a:extLst>
            <a:ext uri="{FF2B5EF4-FFF2-40B4-BE49-F238E27FC236}">
              <a16:creationId xmlns:a16="http://schemas.microsoft.com/office/drawing/2014/main" id="{5FA843D3-10A9-4354-890E-274570ABC84C}"/>
            </a:ext>
          </a:extLst>
        </xdr:cNvPr>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590" name="直線コネクタ 589">
          <a:extLst>
            <a:ext uri="{FF2B5EF4-FFF2-40B4-BE49-F238E27FC236}">
              <a16:creationId xmlns:a16="http://schemas.microsoft.com/office/drawing/2014/main" id="{6ADC76D2-F6EB-4A9D-94E9-C936171D2CAD}"/>
            </a:ext>
          </a:extLst>
        </xdr:cNvPr>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591" name="楕円 590">
          <a:extLst>
            <a:ext uri="{FF2B5EF4-FFF2-40B4-BE49-F238E27FC236}">
              <a16:creationId xmlns:a16="http://schemas.microsoft.com/office/drawing/2014/main" id="{F6CED913-0E69-4E14-9A75-785EB72C3601}"/>
            </a:ext>
          </a:extLst>
        </xdr:cNvPr>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45720</xdr:rowOff>
    </xdr:to>
    <xdr:cxnSp macro="">
      <xdr:nvCxnSpPr>
        <xdr:cNvPr id="592" name="直線コネクタ 591">
          <a:extLst>
            <a:ext uri="{FF2B5EF4-FFF2-40B4-BE49-F238E27FC236}">
              <a16:creationId xmlns:a16="http://schemas.microsoft.com/office/drawing/2014/main" id="{386EEB34-9117-4F02-A8CF-F0E41013A082}"/>
            </a:ext>
          </a:extLst>
        </xdr:cNvPr>
        <xdr:cNvCxnSpPr/>
      </xdr:nvCxnSpPr>
      <xdr:spPr>
        <a:xfrm flipV="1">
          <a:off x="20434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593" name="楕円 592">
          <a:extLst>
            <a:ext uri="{FF2B5EF4-FFF2-40B4-BE49-F238E27FC236}">
              <a16:creationId xmlns:a16="http://schemas.microsoft.com/office/drawing/2014/main" id="{656D666D-845A-47E4-965E-AFAC0132DCB3}"/>
            </a:ext>
          </a:extLst>
        </xdr:cNvPr>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594" name="直線コネクタ 593">
          <a:extLst>
            <a:ext uri="{FF2B5EF4-FFF2-40B4-BE49-F238E27FC236}">
              <a16:creationId xmlns:a16="http://schemas.microsoft.com/office/drawing/2014/main" id="{12878D8D-FA10-4316-938C-575E12D56DA6}"/>
            </a:ext>
          </a:extLst>
        </xdr:cNvPr>
        <xdr:cNvCxnSpPr/>
      </xdr:nvCxnSpPr>
      <xdr:spPr>
        <a:xfrm>
          <a:off x="19545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595" name="楕円 594">
          <a:extLst>
            <a:ext uri="{FF2B5EF4-FFF2-40B4-BE49-F238E27FC236}">
              <a16:creationId xmlns:a16="http://schemas.microsoft.com/office/drawing/2014/main" id="{9509A217-268C-495A-90C1-A65768A8895B}"/>
            </a:ext>
          </a:extLst>
        </xdr:cNvPr>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30480</xdr:rowOff>
    </xdr:from>
    <xdr:to>
      <xdr:col>102</xdr:col>
      <xdr:colOff>114300</xdr:colOff>
      <xdr:row>41</xdr:row>
      <xdr:rowOff>45720</xdr:rowOff>
    </xdr:to>
    <xdr:cxnSp macro="">
      <xdr:nvCxnSpPr>
        <xdr:cNvPr id="596" name="直線コネクタ 595">
          <a:extLst>
            <a:ext uri="{FF2B5EF4-FFF2-40B4-BE49-F238E27FC236}">
              <a16:creationId xmlns:a16="http://schemas.microsoft.com/office/drawing/2014/main" id="{CD7AA0FC-193E-4DB1-9C39-31311310C50E}"/>
            </a:ext>
          </a:extLst>
        </xdr:cNvPr>
        <xdr:cNvCxnSpPr/>
      </xdr:nvCxnSpPr>
      <xdr:spPr>
        <a:xfrm>
          <a:off x="18656300" y="7059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1EB2212C-275D-4064-81C5-544DE57B4A9D}"/>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4660B558-BD48-4A99-B337-6AAA2EEFA8D4}"/>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95964162-7332-4C56-9776-6FC9BB617A68}"/>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52585207-14FF-4DFC-BA24-FB421940BA1C}"/>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811F1EDD-89C8-4BD5-83A0-54E2A38A6142}"/>
            </a:ext>
          </a:extLst>
        </xdr:cNvPr>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78E65DD-365B-4544-B4D0-662293304235}"/>
            </a:ext>
          </a:extLst>
        </xdr:cNvPr>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87647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C1FE532E-6AC3-4C9F-BC9B-1FD50D38050B}"/>
            </a:ext>
          </a:extLst>
        </xdr:cNvPr>
        <xdr:cNvSpPr txBox="1"/>
      </xdr:nvSpPr>
      <xdr:spPr>
        <a:xfrm>
          <a:off x="19310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80F270B5-2FEB-46ED-876C-AFD3A65C99C1}"/>
            </a:ext>
          </a:extLst>
        </xdr:cNvPr>
        <xdr:cNvSpPr txBox="1"/>
      </xdr:nvSpPr>
      <xdr:spPr>
        <a:xfrm>
          <a:off x="18421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6DC92D1D-0ECA-4474-89BC-65A7F3C81D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5FC993E8-0963-448A-A9FC-9D0D38080D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7962A0ED-F5FF-468C-86B0-E84E923FC8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D5BF1016-7ACB-4CFE-A7DF-E2BBD87574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382689C0-1A20-4461-9D53-14D14D88D7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9D923449-7F24-46DA-9085-3163C00C8C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89EEAB6A-62C9-4C9B-85B3-A75CB9B390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DCA5585E-A793-4A5B-B057-9A41B750FB4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5DB5595F-5C9A-4089-BA72-6D34BA2933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71334BC4-3816-4558-B320-F787B80928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9CBCF9C2-98C7-462B-9EC4-F8C7019772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C57E2FB4-1865-41E7-A988-EB1EE9E3194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FC8281DC-A649-4B09-93B1-F94E095CF45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8368837-954F-443C-9805-62750EF2B8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2196B674-B322-4170-9C90-B8EBBEF9FD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E5E4D1F6-108B-4C14-B94A-6AB04246FBF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6F367E09-EEAC-4DA2-BAED-768C82FAA2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7639147-1647-48DB-987B-75B844E9FC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8BAF56C9-FAAA-4858-A146-219DA587900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DB38D27D-81C6-49BF-9918-D66019F26A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A3AEE949-DA9E-4E62-838F-FB0FD2F325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FE273D81-78EE-44AF-B376-32D3954306A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44D5A2D0-937F-42C0-8782-2EFF5B661C1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D119DD11-40AE-41F8-9DBA-5540899BB5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364B2184-8463-455D-8E8A-87F101140DE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7C024622-4786-4104-8E18-AAA0864C43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a:extLst>
            <a:ext uri="{FF2B5EF4-FFF2-40B4-BE49-F238E27FC236}">
              <a16:creationId xmlns:a16="http://schemas.microsoft.com/office/drawing/2014/main" id="{745A2226-607B-4BD7-896B-1478A16F50A3}"/>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E0296627-A2B5-46D1-860A-7DBADB7648E7}"/>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a:extLst>
            <a:ext uri="{FF2B5EF4-FFF2-40B4-BE49-F238E27FC236}">
              <a16:creationId xmlns:a16="http://schemas.microsoft.com/office/drawing/2014/main" id="{F38A02BA-C1E7-4AC1-AE4D-E345585FA0AD}"/>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DD75F563-6BD5-4E22-8435-61F6A073C077}"/>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a:extLst>
            <a:ext uri="{FF2B5EF4-FFF2-40B4-BE49-F238E27FC236}">
              <a16:creationId xmlns:a16="http://schemas.microsoft.com/office/drawing/2014/main" id="{0E7B8161-E285-4337-B26D-62E57DD35E46}"/>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EE3E384D-8E46-46B8-BCA6-EFA1CB1B7E8A}"/>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a:extLst>
            <a:ext uri="{FF2B5EF4-FFF2-40B4-BE49-F238E27FC236}">
              <a16:creationId xmlns:a16="http://schemas.microsoft.com/office/drawing/2014/main" id="{7FC133A5-8C23-45D2-9673-A913732B5536}"/>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a:extLst>
            <a:ext uri="{FF2B5EF4-FFF2-40B4-BE49-F238E27FC236}">
              <a16:creationId xmlns:a16="http://schemas.microsoft.com/office/drawing/2014/main" id="{8A47EE6E-8381-4913-9BE9-AC15BFA56271}"/>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a:extLst>
            <a:ext uri="{FF2B5EF4-FFF2-40B4-BE49-F238E27FC236}">
              <a16:creationId xmlns:a16="http://schemas.microsoft.com/office/drawing/2014/main" id="{F140384E-B96A-4B58-BD4F-CA49D67BCA17}"/>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a:extLst>
            <a:ext uri="{FF2B5EF4-FFF2-40B4-BE49-F238E27FC236}">
              <a16:creationId xmlns:a16="http://schemas.microsoft.com/office/drawing/2014/main" id="{F7E200AF-92E0-4B55-B19E-8EFA6C249A32}"/>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41" name="フローチャート: 判断 640">
          <a:extLst>
            <a:ext uri="{FF2B5EF4-FFF2-40B4-BE49-F238E27FC236}">
              <a16:creationId xmlns:a16="http://schemas.microsoft.com/office/drawing/2014/main" id="{E929026E-1372-4D38-A1BA-60D7448EE454}"/>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BD00BF8-E6BC-4FDA-9612-BACD3B4EB4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D121100-7654-49DE-9E47-C986EA0853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0A8DD0B-3A2E-4D19-B8FC-122D955B3E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01BF1FD-9A80-4DD9-BD28-9EA2884844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F71E41A-C588-4678-ADB5-52FF682A82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647" name="楕円 646">
          <a:extLst>
            <a:ext uri="{FF2B5EF4-FFF2-40B4-BE49-F238E27FC236}">
              <a16:creationId xmlns:a16="http://schemas.microsoft.com/office/drawing/2014/main" id="{256FDC28-6581-4BE2-8FBB-8007DF58F49F}"/>
            </a:ext>
          </a:extLst>
        </xdr:cNvPr>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221D8F43-1ADD-4AC1-B97F-56171979AA65}"/>
            </a:ext>
          </a:extLst>
        </xdr:cNvPr>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649" name="楕円 648">
          <a:extLst>
            <a:ext uri="{FF2B5EF4-FFF2-40B4-BE49-F238E27FC236}">
              <a16:creationId xmlns:a16="http://schemas.microsoft.com/office/drawing/2014/main" id="{CB0D0778-1C4C-40DA-A2D8-1D0BFE6C4DB0}"/>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153488</xdr:rowOff>
    </xdr:to>
    <xdr:cxnSp macro="">
      <xdr:nvCxnSpPr>
        <xdr:cNvPr id="650" name="直線コネクタ 649">
          <a:extLst>
            <a:ext uri="{FF2B5EF4-FFF2-40B4-BE49-F238E27FC236}">
              <a16:creationId xmlns:a16="http://schemas.microsoft.com/office/drawing/2014/main" id="{A521CAA5-EF7C-40ED-8086-F08B0ED1B819}"/>
            </a:ext>
          </a:extLst>
        </xdr:cNvPr>
        <xdr:cNvCxnSpPr/>
      </xdr:nvCxnSpPr>
      <xdr:spPr>
        <a:xfrm>
          <a:off x="15481300" y="1003554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51" name="楕円 650">
          <a:extLst>
            <a:ext uri="{FF2B5EF4-FFF2-40B4-BE49-F238E27FC236}">
              <a16:creationId xmlns:a16="http://schemas.microsoft.com/office/drawing/2014/main" id="{D331986B-049F-4EFC-8333-EDE69DC425A6}"/>
            </a:ext>
          </a:extLst>
        </xdr:cNvPr>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115933</xdr:rowOff>
    </xdr:to>
    <xdr:cxnSp macro="">
      <xdr:nvCxnSpPr>
        <xdr:cNvPr id="652" name="直線コネクタ 651">
          <a:extLst>
            <a:ext uri="{FF2B5EF4-FFF2-40B4-BE49-F238E27FC236}">
              <a16:creationId xmlns:a16="http://schemas.microsoft.com/office/drawing/2014/main" id="{DFD88923-F34C-4C41-9591-43775EC50DD4}"/>
            </a:ext>
          </a:extLst>
        </xdr:cNvPr>
        <xdr:cNvCxnSpPr/>
      </xdr:nvCxnSpPr>
      <xdr:spPr>
        <a:xfrm flipV="1">
          <a:off x="14592300" y="1003554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653" name="楕円 652">
          <a:extLst>
            <a:ext uri="{FF2B5EF4-FFF2-40B4-BE49-F238E27FC236}">
              <a16:creationId xmlns:a16="http://schemas.microsoft.com/office/drawing/2014/main" id="{3F07B50D-38C2-459D-BF51-D3B1095896BE}"/>
            </a:ext>
          </a:extLst>
        </xdr:cNvPr>
        <xdr:cNvSpPr/>
      </xdr:nvSpPr>
      <xdr:spPr>
        <a:xfrm>
          <a:off x="13652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115933</xdr:rowOff>
    </xdr:to>
    <xdr:cxnSp macro="">
      <xdr:nvCxnSpPr>
        <xdr:cNvPr id="654" name="直線コネクタ 653">
          <a:extLst>
            <a:ext uri="{FF2B5EF4-FFF2-40B4-BE49-F238E27FC236}">
              <a16:creationId xmlns:a16="http://schemas.microsoft.com/office/drawing/2014/main" id="{DCDE4A15-28FC-449B-B1B4-9BC61FB02445}"/>
            </a:ext>
          </a:extLst>
        </xdr:cNvPr>
        <xdr:cNvCxnSpPr/>
      </xdr:nvCxnSpPr>
      <xdr:spPr>
        <a:xfrm>
          <a:off x="13703300" y="1013024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73297</xdr:rowOff>
    </xdr:from>
    <xdr:to>
      <xdr:col>67</xdr:col>
      <xdr:colOff>101600</xdr:colOff>
      <xdr:row>59</xdr:row>
      <xdr:rowOff>3447</xdr:rowOff>
    </xdr:to>
    <xdr:sp macro="" textlink="">
      <xdr:nvSpPr>
        <xdr:cNvPr id="655" name="楕円 654">
          <a:extLst>
            <a:ext uri="{FF2B5EF4-FFF2-40B4-BE49-F238E27FC236}">
              <a16:creationId xmlns:a16="http://schemas.microsoft.com/office/drawing/2014/main" id="{203C4DCD-208A-4FB3-9281-97372C7D7D38}"/>
            </a:ext>
          </a:extLst>
        </xdr:cNvPr>
        <xdr:cNvSpPr/>
      </xdr:nvSpPr>
      <xdr:spPr>
        <a:xfrm>
          <a:off x="12763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124097</xdr:rowOff>
    </xdr:from>
    <xdr:to>
      <xdr:col>71</xdr:col>
      <xdr:colOff>177800</xdr:colOff>
      <xdr:row>59</xdr:row>
      <xdr:rowOff>14696</xdr:rowOff>
    </xdr:to>
    <xdr:cxnSp macro="">
      <xdr:nvCxnSpPr>
        <xdr:cNvPr id="656" name="直線コネクタ 655">
          <a:extLst>
            <a:ext uri="{FF2B5EF4-FFF2-40B4-BE49-F238E27FC236}">
              <a16:creationId xmlns:a16="http://schemas.microsoft.com/office/drawing/2014/main" id="{8FE705C9-54E8-4B88-8489-25B587CC08EF}"/>
            </a:ext>
          </a:extLst>
        </xdr:cNvPr>
        <xdr:cNvCxnSpPr/>
      </xdr:nvCxnSpPr>
      <xdr:spPr>
        <a:xfrm>
          <a:off x="12814300" y="100681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7" name="n_1aveValue【学校施設】&#10;有形固定資産減価償却率">
          <a:extLst>
            <a:ext uri="{FF2B5EF4-FFF2-40B4-BE49-F238E27FC236}">
              <a16:creationId xmlns:a16="http://schemas.microsoft.com/office/drawing/2014/main" id="{5F26C640-EE0C-4C46-A9CC-5A6C7C7170AA}"/>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8" name="n_2aveValue【学校施設】&#10;有形固定資産減価償却率">
          <a:extLst>
            <a:ext uri="{FF2B5EF4-FFF2-40B4-BE49-F238E27FC236}">
              <a16:creationId xmlns:a16="http://schemas.microsoft.com/office/drawing/2014/main" id="{4A1DCA6A-E0AF-46F8-BE52-728AF58EAF01}"/>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59" name="n_3aveValue【学校施設】&#10;有形固定資産減価償却率">
          <a:extLst>
            <a:ext uri="{FF2B5EF4-FFF2-40B4-BE49-F238E27FC236}">
              <a16:creationId xmlns:a16="http://schemas.microsoft.com/office/drawing/2014/main" id="{2D3E3510-808F-4CB5-9F98-D1B3EF30774B}"/>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660" name="n_4aveValue【学校施設】&#10;有形固定資産減価償却率">
          <a:extLst>
            <a:ext uri="{FF2B5EF4-FFF2-40B4-BE49-F238E27FC236}">
              <a16:creationId xmlns:a16="http://schemas.microsoft.com/office/drawing/2014/main" id="{79CFA89D-3013-483D-BE3D-FB99C9B48FE6}"/>
            </a:ext>
          </a:extLst>
        </xdr:cNvPr>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661" name="n_1mainValue【学校施設】&#10;有形固定資産減価償却率">
          <a:extLst>
            <a:ext uri="{FF2B5EF4-FFF2-40B4-BE49-F238E27FC236}">
              <a16:creationId xmlns:a16="http://schemas.microsoft.com/office/drawing/2014/main" id="{EF87F8E1-1286-4C8A-87F9-47D808325FEA}"/>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62" name="n_2mainValue【学校施設】&#10;有形固定資産減価償却率">
          <a:extLst>
            <a:ext uri="{FF2B5EF4-FFF2-40B4-BE49-F238E27FC236}">
              <a16:creationId xmlns:a16="http://schemas.microsoft.com/office/drawing/2014/main" id="{93FC8A63-B33E-4E90-9CBA-F3F907147CAF}"/>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663" name="n_3mainValue【学校施設】&#10;有形固定資産減価償却率">
          <a:extLst>
            <a:ext uri="{FF2B5EF4-FFF2-40B4-BE49-F238E27FC236}">
              <a16:creationId xmlns:a16="http://schemas.microsoft.com/office/drawing/2014/main" id="{A9040982-2E3E-4E1E-A51A-8902001825E7}"/>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664" name="n_4mainValue【学校施設】&#10;有形固定資産減価償却率">
          <a:extLst>
            <a:ext uri="{FF2B5EF4-FFF2-40B4-BE49-F238E27FC236}">
              <a16:creationId xmlns:a16="http://schemas.microsoft.com/office/drawing/2014/main" id="{290CEBE9-B0DD-47E0-86EC-E82AB1E38DEE}"/>
            </a:ext>
          </a:extLst>
        </xdr:cNvPr>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15A9A66A-4D01-40C4-A949-10E38A5D25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9BBB9584-8822-4918-BDB6-A55BE9E8BF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D603EBDE-2483-45E5-96D5-577591967B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D5441849-34AD-4F6B-AD79-AC2407C950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76ADB0AC-4B94-4B8A-97B0-D4A6D1CB3B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1153F5D0-0D55-4356-8607-85FF1F74C7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453BC0CC-9A4D-4E9F-B18D-135061E3B6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F19513A0-58D5-4FF9-92F8-0DD8492734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42EBC921-9883-4832-B7ED-6F3044FD86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9F708A3C-BA69-4042-9F72-ACD8461663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a:extLst>
            <a:ext uri="{FF2B5EF4-FFF2-40B4-BE49-F238E27FC236}">
              <a16:creationId xmlns:a16="http://schemas.microsoft.com/office/drawing/2014/main" id="{5880FA8A-AC7E-4A66-83A1-E3584F1B9FE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B5804E3-1BDC-434A-8C1E-8ECAA6F473C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A19E87EA-CCF8-43C3-83A9-718855D75C9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31C76696-331B-4E64-BC35-70266160BEC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4186661A-D873-4A30-805D-C9BF37E7E51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9AA6767D-3FF0-4251-904D-E7D92C003AC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E32A7D1F-CDF0-4CAD-981B-83340C0E00B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1885FA5C-79A3-45DF-B5E8-3F7A8568B17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560ED088-E082-4C3C-BDFE-445FECBF160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BB901DBB-DE86-43A0-9944-03BC710F84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A2CD4E26-469D-4963-8F4D-9BC0C09F604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23D87ACC-6D7E-4607-81B6-FD740FE241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a:extLst>
            <a:ext uri="{FF2B5EF4-FFF2-40B4-BE49-F238E27FC236}">
              <a16:creationId xmlns:a16="http://schemas.microsoft.com/office/drawing/2014/main" id="{5D4D273B-8A05-449C-BCB7-92F277BFB2F2}"/>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a:extLst>
            <a:ext uri="{FF2B5EF4-FFF2-40B4-BE49-F238E27FC236}">
              <a16:creationId xmlns:a16="http://schemas.microsoft.com/office/drawing/2014/main" id="{DDABBFF1-7EF1-46CF-8262-BA3CB2C2B7D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a:extLst>
            <a:ext uri="{FF2B5EF4-FFF2-40B4-BE49-F238E27FC236}">
              <a16:creationId xmlns:a16="http://schemas.microsoft.com/office/drawing/2014/main" id="{746A7D64-71AE-4B4C-9F32-1A7916EA5D86}"/>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a:extLst>
            <a:ext uri="{FF2B5EF4-FFF2-40B4-BE49-F238E27FC236}">
              <a16:creationId xmlns:a16="http://schemas.microsoft.com/office/drawing/2014/main" id="{FA46A2E3-AD6B-4694-9448-F201078C35C2}"/>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a:extLst>
            <a:ext uri="{FF2B5EF4-FFF2-40B4-BE49-F238E27FC236}">
              <a16:creationId xmlns:a16="http://schemas.microsoft.com/office/drawing/2014/main" id="{34573993-F77A-4218-A39F-03BAED0369C3}"/>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2" name="【学校施設】&#10;一人当たり面積平均値テキスト">
          <a:extLst>
            <a:ext uri="{FF2B5EF4-FFF2-40B4-BE49-F238E27FC236}">
              <a16:creationId xmlns:a16="http://schemas.microsoft.com/office/drawing/2014/main" id="{3FF7C3AC-1685-4016-978F-B93F0DB3931C}"/>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a:extLst>
            <a:ext uri="{FF2B5EF4-FFF2-40B4-BE49-F238E27FC236}">
              <a16:creationId xmlns:a16="http://schemas.microsoft.com/office/drawing/2014/main" id="{23E916D1-1781-484B-B85B-F8F8424E0302}"/>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a:extLst>
            <a:ext uri="{FF2B5EF4-FFF2-40B4-BE49-F238E27FC236}">
              <a16:creationId xmlns:a16="http://schemas.microsoft.com/office/drawing/2014/main" id="{A4FC243F-604B-4BEF-9816-AA934B32937A}"/>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a:extLst>
            <a:ext uri="{FF2B5EF4-FFF2-40B4-BE49-F238E27FC236}">
              <a16:creationId xmlns:a16="http://schemas.microsoft.com/office/drawing/2014/main" id="{28F3681E-B223-409B-9945-1FB49724C3D3}"/>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a:extLst>
            <a:ext uri="{FF2B5EF4-FFF2-40B4-BE49-F238E27FC236}">
              <a16:creationId xmlns:a16="http://schemas.microsoft.com/office/drawing/2014/main" id="{C3F2D7E4-FFDB-47EC-AB92-943F31AE28FC}"/>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97" name="フローチャート: 判断 696">
          <a:extLst>
            <a:ext uri="{FF2B5EF4-FFF2-40B4-BE49-F238E27FC236}">
              <a16:creationId xmlns:a16="http://schemas.microsoft.com/office/drawing/2014/main" id="{6CE28F17-1BEE-4629-B353-2DC02185BDD3}"/>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E294DAD-6673-453D-85B0-CA4A95E24F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1ABADBA-8448-461F-94DB-C7BB77D755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E2BD314-A587-4C67-AA1F-F9FFAA39C7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9E0CCA5-7599-4816-956D-12FEB8B2EF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D7DC22F-6F62-4445-A36B-3EF7A3AB62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121565</xdr:rowOff>
    </xdr:from>
    <xdr:to>
      <xdr:col>116</xdr:col>
      <xdr:colOff>114300</xdr:colOff>
      <xdr:row>58</xdr:row>
      <xdr:rowOff>51715</xdr:rowOff>
    </xdr:to>
    <xdr:sp macro="" textlink="">
      <xdr:nvSpPr>
        <xdr:cNvPr id="703" name="楕円 702">
          <a:extLst>
            <a:ext uri="{FF2B5EF4-FFF2-40B4-BE49-F238E27FC236}">
              <a16:creationId xmlns:a16="http://schemas.microsoft.com/office/drawing/2014/main" id="{7B9506D7-635A-4D4E-A6A9-C29F84B58DFC}"/>
            </a:ext>
          </a:extLst>
        </xdr:cNvPr>
        <xdr:cNvSpPr/>
      </xdr:nvSpPr>
      <xdr:spPr>
        <a:xfrm>
          <a:off x="22110700" y="98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144442</xdr:rowOff>
    </xdr:from>
    <xdr:ext cx="469744" cy="259045"/>
    <xdr:sp macro="" textlink="">
      <xdr:nvSpPr>
        <xdr:cNvPr id="704" name="【学校施設】&#10;一人当たり面積該当値テキスト">
          <a:extLst>
            <a:ext uri="{FF2B5EF4-FFF2-40B4-BE49-F238E27FC236}">
              <a16:creationId xmlns:a16="http://schemas.microsoft.com/office/drawing/2014/main" id="{175AE906-C2D3-49E4-A5AD-C2D8708FE862}"/>
            </a:ext>
          </a:extLst>
        </xdr:cNvPr>
        <xdr:cNvSpPr txBox="1"/>
      </xdr:nvSpPr>
      <xdr:spPr>
        <a:xfrm>
          <a:off x="22199600" y="974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126136</xdr:rowOff>
    </xdr:from>
    <xdr:to>
      <xdr:col>112</xdr:col>
      <xdr:colOff>38100</xdr:colOff>
      <xdr:row>58</xdr:row>
      <xdr:rowOff>56286</xdr:rowOff>
    </xdr:to>
    <xdr:sp macro="" textlink="">
      <xdr:nvSpPr>
        <xdr:cNvPr id="705" name="楕円 704">
          <a:extLst>
            <a:ext uri="{FF2B5EF4-FFF2-40B4-BE49-F238E27FC236}">
              <a16:creationId xmlns:a16="http://schemas.microsoft.com/office/drawing/2014/main" id="{F62DA599-5106-4DF6-9D1C-EC201A64AAF3}"/>
            </a:ext>
          </a:extLst>
        </xdr:cNvPr>
        <xdr:cNvSpPr/>
      </xdr:nvSpPr>
      <xdr:spPr>
        <a:xfrm>
          <a:off x="21272500" y="9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915</xdr:rowOff>
    </xdr:from>
    <xdr:to>
      <xdr:col>116</xdr:col>
      <xdr:colOff>63500</xdr:colOff>
      <xdr:row>58</xdr:row>
      <xdr:rowOff>5486</xdr:rowOff>
    </xdr:to>
    <xdr:cxnSp macro="">
      <xdr:nvCxnSpPr>
        <xdr:cNvPr id="706" name="直線コネクタ 705">
          <a:extLst>
            <a:ext uri="{FF2B5EF4-FFF2-40B4-BE49-F238E27FC236}">
              <a16:creationId xmlns:a16="http://schemas.microsoft.com/office/drawing/2014/main" id="{59B01270-4FDA-4AB4-AFE7-180F374F1C1B}"/>
            </a:ext>
          </a:extLst>
        </xdr:cNvPr>
        <xdr:cNvCxnSpPr/>
      </xdr:nvCxnSpPr>
      <xdr:spPr>
        <a:xfrm flipV="1">
          <a:off x="21323300" y="994501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43383</xdr:rowOff>
    </xdr:from>
    <xdr:to>
      <xdr:col>107</xdr:col>
      <xdr:colOff>101600</xdr:colOff>
      <xdr:row>58</xdr:row>
      <xdr:rowOff>144983</xdr:rowOff>
    </xdr:to>
    <xdr:sp macro="" textlink="">
      <xdr:nvSpPr>
        <xdr:cNvPr id="707" name="楕円 706">
          <a:extLst>
            <a:ext uri="{FF2B5EF4-FFF2-40B4-BE49-F238E27FC236}">
              <a16:creationId xmlns:a16="http://schemas.microsoft.com/office/drawing/2014/main" id="{2C5255A3-2F5F-44E6-92EB-F193AE3C91AE}"/>
            </a:ext>
          </a:extLst>
        </xdr:cNvPr>
        <xdr:cNvSpPr/>
      </xdr:nvSpPr>
      <xdr:spPr>
        <a:xfrm>
          <a:off x="20383500" y="99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5486</xdr:rowOff>
    </xdr:from>
    <xdr:to>
      <xdr:col>111</xdr:col>
      <xdr:colOff>177800</xdr:colOff>
      <xdr:row>58</xdr:row>
      <xdr:rowOff>94183</xdr:rowOff>
    </xdr:to>
    <xdr:cxnSp macro="">
      <xdr:nvCxnSpPr>
        <xdr:cNvPr id="708" name="直線コネクタ 707">
          <a:extLst>
            <a:ext uri="{FF2B5EF4-FFF2-40B4-BE49-F238E27FC236}">
              <a16:creationId xmlns:a16="http://schemas.microsoft.com/office/drawing/2014/main" id="{FAF854CB-E8B2-449E-B4EA-85F67ED3B99D}"/>
            </a:ext>
          </a:extLst>
        </xdr:cNvPr>
        <xdr:cNvCxnSpPr/>
      </xdr:nvCxnSpPr>
      <xdr:spPr>
        <a:xfrm flipV="1">
          <a:off x="20434300" y="9949586"/>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79502</xdr:rowOff>
    </xdr:from>
    <xdr:to>
      <xdr:col>102</xdr:col>
      <xdr:colOff>165100</xdr:colOff>
      <xdr:row>58</xdr:row>
      <xdr:rowOff>9652</xdr:rowOff>
    </xdr:to>
    <xdr:sp macro="" textlink="">
      <xdr:nvSpPr>
        <xdr:cNvPr id="709" name="楕円 708">
          <a:extLst>
            <a:ext uri="{FF2B5EF4-FFF2-40B4-BE49-F238E27FC236}">
              <a16:creationId xmlns:a16="http://schemas.microsoft.com/office/drawing/2014/main" id="{967C51DE-619A-4731-AD5C-97CF3F04745A}"/>
            </a:ext>
          </a:extLst>
        </xdr:cNvPr>
        <xdr:cNvSpPr/>
      </xdr:nvSpPr>
      <xdr:spPr>
        <a:xfrm>
          <a:off x="19494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130302</xdr:rowOff>
    </xdr:from>
    <xdr:to>
      <xdr:col>107</xdr:col>
      <xdr:colOff>50800</xdr:colOff>
      <xdr:row>58</xdr:row>
      <xdr:rowOff>94183</xdr:rowOff>
    </xdr:to>
    <xdr:cxnSp macro="">
      <xdr:nvCxnSpPr>
        <xdr:cNvPr id="710" name="直線コネクタ 709">
          <a:extLst>
            <a:ext uri="{FF2B5EF4-FFF2-40B4-BE49-F238E27FC236}">
              <a16:creationId xmlns:a16="http://schemas.microsoft.com/office/drawing/2014/main" id="{E37D90B2-9049-4D80-8378-D86C84B8BC10}"/>
            </a:ext>
          </a:extLst>
        </xdr:cNvPr>
        <xdr:cNvCxnSpPr/>
      </xdr:nvCxnSpPr>
      <xdr:spPr>
        <a:xfrm>
          <a:off x="19545300" y="9902952"/>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131166</xdr:rowOff>
    </xdr:from>
    <xdr:to>
      <xdr:col>98</xdr:col>
      <xdr:colOff>38100</xdr:colOff>
      <xdr:row>59</xdr:row>
      <xdr:rowOff>61316</xdr:rowOff>
    </xdr:to>
    <xdr:sp macro="" textlink="">
      <xdr:nvSpPr>
        <xdr:cNvPr id="711" name="楕円 710">
          <a:extLst>
            <a:ext uri="{FF2B5EF4-FFF2-40B4-BE49-F238E27FC236}">
              <a16:creationId xmlns:a16="http://schemas.microsoft.com/office/drawing/2014/main" id="{3441A3B5-8267-4A88-9705-B6FAA51DC91E}"/>
            </a:ext>
          </a:extLst>
        </xdr:cNvPr>
        <xdr:cNvSpPr/>
      </xdr:nvSpPr>
      <xdr:spPr>
        <a:xfrm>
          <a:off x="18605500" y="100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130302</xdr:rowOff>
    </xdr:from>
    <xdr:to>
      <xdr:col>102</xdr:col>
      <xdr:colOff>114300</xdr:colOff>
      <xdr:row>59</xdr:row>
      <xdr:rowOff>10516</xdr:rowOff>
    </xdr:to>
    <xdr:cxnSp macro="">
      <xdr:nvCxnSpPr>
        <xdr:cNvPr id="712" name="直線コネクタ 711">
          <a:extLst>
            <a:ext uri="{FF2B5EF4-FFF2-40B4-BE49-F238E27FC236}">
              <a16:creationId xmlns:a16="http://schemas.microsoft.com/office/drawing/2014/main" id="{79E48F4C-E732-49CB-8266-088295A063FD}"/>
            </a:ext>
          </a:extLst>
        </xdr:cNvPr>
        <xdr:cNvCxnSpPr/>
      </xdr:nvCxnSpPr>
      <xdr:spPr>
        <a:xfrm flipV="1">
          <a:off x="18656300" y="9902952"/>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3" name="n_1aveValue【学校施設】&#10;一人当たり面積">
          <a:extLst>
            <a:ext uri="{FF2B5EF4-FFF2-40B4-BE49-F238E27FC236}">
              <a16:creationId xmlns:a16="http://schemas.microsoft.com/office/drawing/2014/main" id="{57F06387-5B1D-4316-9444-7528BD7DAD82}"/>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4" name="n_2aveValue【学校施設】&#10;一人当たり面積">
          <a:extLst>
            <a:ext uri="{FF2B5EF4-FFF2-40B4-BE49-F238E27FC236}">
              <a16:creationId xmlns:a16="http://schemas.microsoft.com/office/drawing/2014/main" id="{025D10B5-1675-4A6A-8458-9BB5C28953CC}"/>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5" name="n_3aveValue【学校施設】&#10;一人当たり面積">
          <a:extLst>
            <a:ext uri="{FF2B5EF4-FFF2-40B4-BE49-F238E27FC236}">
              <a16:creationId xmlns:a16="http://schemas.microsoft.com/office/drawing/2014/main" id="{2FE6643E-13F8-4F32-9FB5-3C1B2A2791CB}"/>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716" name="n_4aveValue【学校施設】&#10;一人当たり面積">
          <a:extLst>
            <a:ext uri="{FF2B5EF4-FFF2-40B4-BE49-F238E27FC236}">
              <a16:creationId xmlns:a16="http://schemas.microsoft.com/office/drawing/2014/main" id="{D1494295-A746-4334-B6CC-095B9E02EBD9}"/>
            </a:ext>
          </a:extLst>
        </xdr:cNvPr>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72813</xdr:rowOff>
    </xdr:from>
    <xdr:ext cx="469744" cy="259045"/>
    <xdr:sp macro="" textlink="">
      <xdr:nvSpPr>
        <xdr:cNvPr id="717" name="n_1mainValue【学校施設】&#10;一人当たり面積">
          <a:extLst>
            <a:ext uri="{FF2B5EF4-FFF2-40B4-BE49-F238E27FC236}">
              <a16:creationId xmlns:a16="http://schemas.microsoft.com/office/drawing/2014/main" id="{60350963-2057-4576-9A9E-FB1C1B4B5C41}"/>
            </a:ext>
          </a:extLst>
        </xdr:cNvPr>
        <xdr:cNvSpPr txBox="1"/>
      </xdr:nvSpPr>
      <xdr:spPr>
        <a:xfrm>
          <a:off x="21075727"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161510</xdr:rowOff>
    </xdr:from>
    <xdr:ext cx="469744" cy="259045"/>
    <xdr:sp macro="" textlink="">
      <xdr:nvSpPr>
        <xdr:cNvPr id="718" name="n_2mainValue【学校施設】&#10;一人当たり面積">
          <a:extLst>
            <a:ext uri="{FF2B5EF4-FFF2-40B4-BE49-F238E27FC236}">
              <a16:creationId xmlns:a16="http://schemas.microsoft.com/office/drawing/2014/main" id="{023D4E07-0E27-41EC-A552-D6346BA9CF6E}"/>
            </a:ext>
          </a:extLst>
        </xdr:cNvPr>
        <xdr:cNvSpPr txBox="1"/>
      </xdr:nvSpPr>
      <xdr:spPr>
        <a:xfrm>
          <a:off x="20199427" y="97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26179</xdr:rowOff>
    </xdr:from>
    <xdr:ext cx="469744" cy="259045"/>
    <xdr:sp macro="" textlink="">
      <xdr:nvSpPr>
        <xdr:cNvPr id="719" name="n_3mainValue【学校施設】&#10;一人当たり面積">
          <a:extLst>
            <a:ext uri="{FF2B5EF4-FFF2-40B4-BE49-F238E27FC236}">
              <a16:creationId xmlns:a16="http://schemas.microsoft.com/office/drawing/2014/main" id="{CB7BF184-B7F8-414C-AD97-74014F63502D}"/>
            </a:ext>
          </a:extLst>
        </xdr:cNvPr>
        <xdr:cNvSpPr txBox="1"/>
      </xdr:nvSpPr>
      <xdr:spPr>
        <a:xfrm>
          <a:off x="193104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77843</xdr:rowOff>
    </xdr:from>
    <xdr:ext cx="469744" cy="259045"/>
    <xdr:sp macro="" textlink="">
      <xdr:nvSpPr>
        <xdr:cNvPr id="720" name="n_4mainValue【学校施設】&#10;一人当たり面積">
          <a:extLst>
            <a:ext uri="{FF2B5EF4-FFF2-40B4-BE49-F238E27FC236}">
              <a16:creationId xmlns:a16="http://schemas.microsoft.com/office/drawing/2014/main" id="{7FD5BB7C-0AA1-4D7B-90BE-2AD549DA871E}"/>
            </a:ext>
          </a:extLst>
        </xdr:cNvPr>
        <xdr:cNvSpPr txBox="1"/>
      </xdr:nvSpPr>
      <xdr:spPr>
        <a:xfrm>
          <a:off x="18421427" y="98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BDBDCA8C-EC12-48E0-B4F4-130B0FEF4A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ED1AE42A-D88C-4432-9BBF-615AEFAF2D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787270B-EAD9-41AF-A196-68FDFA25F1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80C8A7BD-554C-44AA-9434-353ACB4A6D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3DF22078-6C56-4546-A7B8-5ED1ACE3DE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8B05F20D-6774-47C4-8E65-3B3C69A470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187CD815-E8A4-44C1-9B24-2201016B94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D115B0D2-5A70-4854-BAB3-A67ABF78F00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4E309BBF-AD5C-4B95-9624-2BBE3963AC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B078FB7D-926E-46BF-B821-40ABE0FB68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9CE041FA-ADF2-4FFA-823C-9570B1D926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8358CBA0-9FF2-4158-BD3F-2CD5A999C96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64162B42-1A0B-4ED7-A0CC-F1C06AA04EE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EB4BC3AE-C7BC-4135-B682-3B984686C1C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A5F66F24-97E9-4503-AEEE-778BD957042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17961A70-89F8-4538-A337-3DB3EF10EE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D0C3B795-9761-4F27-99C8-2C65D5477C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415204C5-05B4-49BA-8594-63ED864074E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9271D4C4-7B70-490C-A417-3F6573B66E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C8D8134D-A72E-4C63-81F5-2D4E7A30AA8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693FD421-C529-4015-9F7A-EE2132AA36E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4A7475AB-DDFB-4D3E-B0AA-08763C3C74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41D19B19-1C3B-4BB6-94BB-5D6009F9872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3FB42D7C-3667-4287-8F01-6DB4C89A75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61AE635E-356B-4590-956A-3E1B023915B1}"/>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4FFCE417-F650-488C-9D7F-91983E5C3A4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E6FB93AA-74B0-4F79-802F-69517702A46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a:extLst>
            <a:ext uri="{FF2B5EF4-FFF2-40B4-BE49-F238E27FC236}">
              <a16:creationId xmlns:a16="http://schemas.microsoft.com/office/drawing/2014/main" id="{09D821B3-7247-4EFD-B9F8-42C1136017DF}"/>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a:extLst>
            <a:ext uri="{FF2B5EF4-FFF2-40B4-BE49-F238E27FC236}">
              <a16:creationId xmlns:a16="http://schemas.microsoft.com/office/drawing/2014/main" id="{FB8F878C-9D91-4260-A2D4-CF48311DE8B8}"/>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750" name="【児童館】&#10;有形固定資産減価償却率平均値テキスト">
          <a:extLst>
            <a:ext uri="{FF2B5EF4-FFF2-40B4-BE49-F238E27FC236}">
              <a16:creationId xmlns:a16="http://schemas.microsoft.com/office/drawing/2014/main" id="{C948E4AF-FB1E-438D-A2F1-E3C5C1DC777F}"/>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a:extLst>
            <a:ext uri="{FF2B5EF4-FFF2-40B4-BE49-F238E27FC236}">
              <a16:creationId xmlns:a16="http://schemas.microsoft.com/office/drawing/2014/main" id="{5293ED7E-2556-4F92-BE57-B36A1BDA7C6E}"/>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a:extLst>
            <a:ext uri="{FF2B5EF4-FFF2-40B4-BE49-F238E27FC236}">
              <a16:creationId xmlns:a16="http://schemas.microsoft.com/office/drawing/2014/main" id="{BC389387-756B-49AA-9E9A-6930A6844CD4}"/>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a:extLst>
            <a:ext uri="{FF2B5EF4-FFF2-40B4-BE49-F238E27FC236}">
              <a16:creationId xmlns:a16="http://schemas.microsoft.com/office/drawing/2014/main" id="{D66E068D-BB78-4356-BBD1-079019F6BC67}"/>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a:extLst>
            <a:ext uri="{FF2B5EF4-FFF2-40B4-BE49-F238E27FC236}">
              <a16:creationId xmlns:a16="http://schemas.microsoft.com/office/drawing/2014/main" id="{4223926D-2E2C-41DC-8297-D08E57A5661F}"/>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55" name="フローチャート: 判断 754">
          <a:extLst>
            <a:ext uri="{FF2B5EF4-FFF2-40B4-BE49-F238E27FC236}">
              <a16:creationId xmlns:a16="http://schemas.microsoft.com/office/drawing/2014/main" id="{5ADD6049-1BB5-4731-9079-9750F5A2AB35}"/>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95C58A1-786B-4F5F-B43E-93E5B6142E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C3D0345-4DFC-4E00-B605-145EEFCB8D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68077F2-1956-4685-8636-3F4DDA353AB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C9225B9-8E1A-48B0-A0F0-BCD44922BE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B3D8381-6621-4E97-8795-0F39EAC92E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124461</xdr:rowOff>
    </xdr:from>
    <xdr:to>
      <xdr:col>76</xdr:col>
      <xdr:colOff>165100</xdr:colOff>
      <xdr:row>81</xdr:row>
      <xdr:rowOff>54611</xdr:rowOff>
    </xdr:to>
    <xdr:sp macro="" textlink="">
      <xdr:nvSpPr>
        <xdr:cNvPr id="761" name="楕円 760">
          <a:extLst>
            <a:ext uri="{FF2B5EF4-FFF2-40B4-BE49-F238E27FC236}">
              <a16:creationId xmlns:a16="http://schemas.microsoft.com/office/drawing/2014/main" id="{E8366966-63DE-4A0C-9D47-C8A96A6C2C68}"/>
            </a:ext>
          </a:extLst>
        </xdr:cNvPr>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164464</xdr:rowOff>
    </xdr:from>
    <xdr:to>
      <xdr:col>72</xdr:col>
      <xdr:colOff>38100</xdr:colOff>
      <xdr:row>80</xdr:row>
      <xdr:rowOff>94614</xdr:rowOff>
    </xdr:to>
    <xdr:sp macro="" textlink="">
      <xdr:nvSpPr>
        <xdr:cNvPr id="762" name="楕円 761">
          <a:extLst>
            <a:ext uri="{FF2B5EF4-FFF2-40B4-BE49-F238E27FC236}">
              <a16:creationId xmlns:a16="http://schemas.microsoft.com/office/drawing/2014/main" id="{0C9CA328-BCA1-408B-A201-86E74F49E1CC}"/>
            </a:ext>
          </a:extLst>
        </xdr:cNvPr>
        <xdr:cNvSpPr/>
      </xdr:nvSpPr>
      <xdr:spPr>
        <a:xfrm>
          <a:off x="13652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43814</xdr:rowOff>
    </xdr:from>
    <xdr:to>
      <xdr:col>76</xdr:col>
      <xdr:colOff>114300</xdr:colOff>
      <xdr:row>81</xdr:row>
      <xdr:rowOff>3811</xdr:rowOff>
    </xdr:to>
    <xdr:cxnSp macro="">
      <xdr:nvCxnSpPr>
        <xdr:cNvPr id="763" name="直線コネクタ 762">
          <a:extLst>
            <a:ext uri="{FF2B5EF4-FFF2-40B4-BE49-F238E27FC236}">
              <a16:creationId xmlns:a16="http://schemas.microsoft.com/office/drawing/2014/main" id="{7ABDE81D-BDE9-418F-B6B5-01D19B9EEFA3}"/>
            </a:ext>
          </a:extLst>
        </xdr:cNvPr>
        <xdr:cNvCxnSpPr/>
      </xdr:nvCxnSpPr>
      <xdr:spPr>
        <a:xfrm>
          <a:off x="13703300" y="1375981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xdr:rowOff>
    </xdr:from>
    <xdr:to>
      <xdr:col>67</xdr:col>
      <xdr:colOff>101600</xdr:colOff>
      <xdr:row>79</xdr:row>
      <xdr:rowOff>115570</xdr:rowOff>
    </xdr:to>
    <xdr:sp macro="" textlink="">
      <xdr:nvSpPr>
        <xdr:cNvPr id="764" name="楕円 763">
          <a:extLst>
            <a:ext uri="{FF2B5EF4-FFF2-40B4-BE49-F238E27FC236}">
              <a16:creationId xmlns:a16="http://schemas.microsoft.com/office/drawing/2014/main" id="{EAF8F234-F9FC-4A9F-A34B-A9EBFF3F95D3}"/>
            </a:ext>
          </a:extLst>
        </xdr:cNvPr>
        <xdr:cNvSpPr/>
      </xdr:nvSpPr>
      <xdr:spPr>
        <a:xfrm>
          <a:off x="12763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64770</xdr:rowOff>
    </xdr:from>
    <xdr:to>
      <xdr:col>71</xdr:col>
      <xdr:colOff>177800</xdr:colOff>
      <xdr:row>80</xdr:row>
      <xdr:rowOff>43814</xdr:rowOff>
    </xdr:to>
    <xdr:cxnSp macro="">
      <xdr:nvCxnSpPr>
        <xdr:cNvPr id="765" name="直線コネクタ 764">
          <a:extLst>
            <a:ext uri="{FF2B5EF4-FFF2-40B4-BE49-F238E27FC236}">
              <a16:creationId xmlns:a16="http://schemas.microsoft.com/office/drawing/2014/main" id="{08CCC24C-1F19-4B5A-B579-265271D39A5C}"/>
            </a:ext>
          </a:extLst>
        </xdr:cNvPr>
        <xdr:cNvCxnSpPr/>
      </xdr:nvCxnSpPr>
      <xdr:spPr>
        <a:xfrm>
          <a:off x="12814300" y="13609320"/>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66" name="n_1aveValue【児童館】&#10;有形固定資産減価償却率">
          <a:extLst>
            <a:ext uri="{FF2B5EF4-FFF2-40B4-BE49-F238E27FC236}">
              <a16:creationId xmlns:a16="http://schemas.microsoft.com/office/drawing/2014/main" id="{E1D2BAE6-0F01-4A18-A22B-E67BE18DDA05}"/>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767" name="n_2aveValue【児童館】&#10;有形固定資産減価償却率">
          <a:extLst>
            <a:ext uri="{FF2B5EF4-FFF2-40B4-BE49-F238E27FC236}">
              <a16:creationId xmlns:a16="http://schemas.microsoft.com/office/drawing/2014/main" id="{53C81757-33B5-4B4D-9258-A305CD713703}"/>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68" name="n_3aveValue【児童館】&#10;有形固定資産減価償却率">
          <a:extLst>
            <a:ext uri="{FF2B5EF4-FFF2-40B4-BE49-F238E27FC236}">
              <a16:creationId xmlns:a16="http://schemas.microsoft.com/office/drawing/2014/main" id="{C4F33AE0-97FB-4DFB-B906-FD238C4EAA7B}"/>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769" name="n_4aveValue【児童館】&#10;有形固定資産減価償却率">
          <a:extLst>
            <a:ext uri="{FF2B5EF4-FFF2-40B4-BE49-F238E27FC236}">
              <a16:creationId xmlns:a16="http://schemas.microsoft.com/office/drawing/2014/main" id="{E7D8E302-D7F1-4552-94DE-9B2465B7630D}"/>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770" name="n_2mainValue【児童館】&#10;有形固定資産減価償却率">
          <a:extLst>
            <a:ext uri="{FF2B5EF4-FFF2-40B4-BE49-F238E27FC236}">
              <a16:creationId xmlns:a16="http://schemas.microsoft.com/office/drawing/2014/main" id="{32F2B0E8-D1EC-4ACD-AD7E-2A843192DE2B}"/>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111141</xdr:rowOff>
    </xdr:from>
    <xdr:ext cx="405111" cy="259045"/>
    <xdr:sp macro="" textlink="">
      <xdr:nvSpPr>
        <xdr:cNvPr id="771" name="n_3mainValue【児童館】&#10;有形固定資産減価償却率">
          <a:extLst>
            <a:ext uri="{FF2B5EF4-FFF2-40B4-BE49-F238E27FC236}">
              <a16:creationId xmlns:a16="http://schemas.microsoft.com/office/drawing/2014/main" id="{81618C36-7061-4E18-A5EE-8BA1D30F5FF6}"/>
            </a:ext>
          </a:extLst>
        </xdr:cNvPr>
        <xdr:cNvSpPr txBox="1"/>
      </xdr:nvSpPr>
      <xdr:spPr>
        <a:xfrm>
          <a:off x="13500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132097</xdr:rowOff>
    </xdr:from>
    <xdr:ext cx="405111" cy="259045"/>
    <xdr:sp macro="" textlink="">
      <xdr:nvSpPr>
        <xdr:cNvPr id="772" name="n_4mainValue【児童館】&#10;有形固定資産減価償却率">
          <a:extLst>
            <a:ext uri="{FF2B5EF4-FFF2-40B4-BE49-F238E27FC236}">
              <a16:creationId xmlns:a16="http://schemas.microsoft.com/office/drawing/2014/main" id="{B695ED08-A87B-4ABD-B57B-8E3AD9D57528}"/>
            </a:ext>
          </a:extLst>
        </xdr:cNvPr>
        <xdr:cNvSpPr txBox="1"/>
      </xdr:nvSpPr>
      <xdr:spPr>
        <a:xfrm>
          <a:off x="12611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6A26988A-315B-47D1-B4B8-A36492DDFF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BA2EC739-F564-433E-926F-C854231B3A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E98CB235-49D6-48EA-BD31-0A75233890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61526D93-948C-4626-BA58-D996D9DA2A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F2B8C622-009F-449F-A49D-27C623349E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F43A826-0449-426E-98EA-F29B008987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96950037-8061-4687-A2EE-B414AC43B5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ED18ED05-82C9-4BCD-897E-E77353A79E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491AADD4-9A81-4286-BF14-BA009C8CF3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E6C40001-F446-4CBE-8F50-F773AA0625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BA91C280-8786-4AB0-BAA2-A2997306995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B2F99A46-5C35-4306-B092-6B960B09988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63BCF9CD-D7EB-4B98-BDA5-AD994E32980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8E44799C-AC74-4756-B619-75E0F0F8282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352E95AB-159D-4FB0-A9F8-C84165785E1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F3BFFB49-35C0-48D8-BBAC-AB69DDE4751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FB8B5A6E-7E9E-49CE-A69E-FB95AF6CF24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9D68F3BB-2A5B-4141-ADDA-7BDC58326B2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B430901D-C4A7-4A65-B72A-D836478F223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6768F214-DB84-4B1A-8D75-686B25254B4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C46F6F7D-646F-4DE7-AF95-8691C44391A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29AE0B9A-FFB2-4825-BCEE-4880FF3A983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286848D7-7004-489A-AE2F-94A8B34933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43F3DEC4-9E1D-4A84-A46C-6A48BF523C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9E224CB7-F27B-4EE4-83E8-4E053E9260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152400</xdr:rowOff>
    </xdr:to>
    <xdr:cxnSp macro="">
      <xdr:nvCxnSpPr>
        <xdr:cNvPr id="798" name="直線コネクタ 797">
          <a:extLst>
            <a:ext uri="{FF2B5EF4-FFF2-40B4-BE49-F238E27FC236}">
              <a16:creationId xmlns:a16="http://schemas.microsoft.com/office/drawing/2014/main" id="{D0D487CA-D195-41F0-A453-9980EF65BEC6}"/>
            </a:ext>
          </a:extLst>
        </xdr:cNvPr>
        <xdr:cNvCxnSpPr/>
      </xdr:nvCxnSpPr>
      <xdr:spPr>
        <a:xfrm flipV="1">
          <a:off x="22160864" y="13558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99" name="【児童館】&#10;一人当たり面積最小値テキスト">
          <a:extLst>
            <a:ext uri="{FF2B5EF4-FFF2-40B4-BE49-F238E27FC236}">
              <a16:creationId xmlns:a16="http://schemas.microsoft.com/office/drawing/2014/main" id="{3B84B614-A1CF-4F2A-B8B5-54C766EC8809}"/>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800" name="直線コネクタ 799">
          <a:extLst>
            <a:ext uri="{FF2B5EF4-FFF2-40B4-BE49-F238E27FC236}">
              <a16:creationId xmlns:a16="http://schemas.microsoft.com/office/drawing/2014/main" id="{13D34136-6FC1-4ECC-A7C2-777B4C389872}"/>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801" name="【児童館】&#10;一人当たり面積最大値テキスト">
          <a:extLst>
            <a:ext uri="{FF2B5EF4-FFF2-40B4-BE49-F238E27FC236}">
              <a16:creationId xmlns:a16="http://schemas.microsoft.com/office/drawing/2014/main" id="{99D89A18-F99A-4E3C-A081-E8E80BEE8EAC}"/>
            </a:ext>
          </a:extLst>
        </xdr:cNvPr>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802" name="直線コネクタ 801">
          <a:extLst>
            <a:ext uri="{FF2B5EF4-FFF2-40B4-BE49-F238E27FC236}">
              <a16:creationId xmlns:a16="http://schemas.microsoft.com/office/drawing/2014/main" id="{E87D9EA4-0D9D-4495-86CC-A9FE92F5659A}"/>
            </a:ext>
          </a:extLst>
        </xdr:cNvPr>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47370</xdr:rowOff>
    </xdr:from>
    <xdr:ext cx="469744" cy="259045"/>
    <xdr:sp macro="" textlink="">
      <xdr:nvSpPr>
        <xdr:cNvPr id="803" name="【児童館】&#10;一人当たり面積平均値テキスト">
          <a:extLst>
            <a:ext uri="{FF2B5EF4-FFF2-40B4-BE49-F238E27FC236}">
              <a16:creationId xmlns:a16="http://schemas.microsoft.com/office/drawing/2014/main" id="{A51EA385-3180-43A6-86E5-773F14AEF8B1}"/>
            </a:ext>
          </a:extLst>
        </xdr:cNvPr>
        <xdr:cNvSpPr txBox="1"/>
      </xdr:nvSpPr>
      <xdr:spPr>
        <a:xfrm>
          <a:off x="22199600" y="1444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804" name="フローチャート: 判断 803">
          <a:extLst>
            <a:ext uri="{FF2B5EF4-FFF2-40B4-BE49-F238E27FC236}">
              <a16:creationId xmlns:a16="http://schemas.microsoft.com/office/drawing/2014/main" id="{3F7D05BC-25BD-4AA8-86EA-9267FDE98024}"/>
            </a:ext>
          </a:extLst>
        </xdr:cNvPr>
        <xdr:cNvSpPr/>
      </xdr:nvSpPr>
      <xdr:spPr>
        <a:xfrm>
          <a:off x="221107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05" name="フローチャート: 判断 804">
          <a:extLst>
            <a:ext uri="{FF2B5EF4-FFF2-40B4-BE49-F238E27FC236}">
              <a16:creationId xmlns:a16="http://schemas.microsoft.com/office/drawing/2014/main" id="{243F152D-AA68-4035-B192-0C2701384CFD}"/>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806" name="フローチャート: 判断 805">
          <a:extLst>
            <a:ext uri="{FF2B5EF4-FFF2-40B4-BE49-F238E27FC236}">
              <a16:creationId xmlns:a16="http://schemas.microsoft.com/office/drawing/2014/main" id="{80614AE6-2C86-4479-9BA0-99425F102D99}"/>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07" name="フローチャート: 判断 806">
          <a:extLst>
            <a:ext uri="{FF2B5EF4-FFF2-40B4-BE49-F238E27FC236}">
              <a16:creationId xmlns:a16="http://schemas.microsoft.com/office/drawing/2014/main" id="{461D7F11-C97A-45B8-AC04-8579E44CC6B8}"/>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08" name="フローチャート: 判断 807">
          <a:extLst>
            <a:ext uri="{FF2B5EF4-FFF2-40B4-BE49-F238E27FC236}">
              <a16:creationId xmlns:a16="http://schemas.microsoft.com/office/drawing/2014/main" id="{C7F75896-14B4-4852-BFC0-D773DA7F9766}"/>
            </a:ext>
          </a:extLst>
        </xdr:cNvPr>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AF8B0D09-44B2-44B8-A76E-D522C267B0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98F1076-B1C4-445F-B62B-9E78889381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8A4D00F-7A93-40FA-A9A9-8D914D315F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E10D2E0-D94A-49BE-B01E-79B36B1205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094C455-25F5-4A2C-94F3-62D99C2C96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158750</xdr:rowOff>
    </xdr:from>
    <xdr:to>
      <xdr:col>107</xdr:col>
      <xdr:colOff>101600</xdr:colOff>
      <xdr:row>86</xdr:row>
      <xdr:rowOff>88900</xdr:rowOff>
    </xdr:to>
    <xdr:sp macro="" textlink="">
      <xdr:nvSpPr>
        <xdr:cNvPr id="814" name="楕円 813">
          <a:extLst>
            <a:ext uri="{FF2B5EF4-FFF2-40B4-BE49-F238E27FC236}">
              <a16:creationId xmlns:a16="http://schemas.microsoft.com/office/drawing/2014/main" id="{C1544BD9-219D-4848-BBF7-CBC3A38B5D8B}"/>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5" name="楕円 814">
          <a:extLst>
            <a:ext uri="{FF2B5EF4-FFF2-40B4-BE49-F238E27FC236}">
              <a16:creationId xmlns:a16="http://schemas.microsoft.com/office/drawing/2014/main" id="{D9AFB66A-7576-4370-B9AE-EBBCE57065AF}"/>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16" name="直線コネクタ 815">
          <a:extLst>
            <a:ext uri="{FF2B5EF4-FFF2-40B4-BE49-F238E27FC236}">
              <a16:creationId xmlns:a16="http://schemas.microsoft.com/office/drawing/2014/main" id="{B9FEA018-70C5-460D-BD29-E1B9EEEF662D}"/>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36286</xdr:rowOff>
    </xdr:from>
    <xdr:to>
      <xdr:col>98</xdr:col>
      <xdr:colOff>38100</xdr:colOff>
      <xdr:row>78</xdr:row>
      <xdr:rowOff>137886</xdr:rowOff>
    </xdr:to>
    <xdr:sp macro="" textlink="">
      <xdr:nvSpPr>
        <xdr:cNvPr id="817" name="楕円 816">
          <a:extLst>
            <a:ext uri="{FF2B5EF4-FFF2-40B4-BE49-F238E27FC236}">
              <a16:creationId xmlns:a16="http://schemas.microsoft.com/office/drawing/2014/main" id="{077BA0EA-49A4-4A32-AFC8-902C0B7F5EBE}"/>
            </a:ext>
          </a:extLst>
        </xdr:cNvPr>
        <xdr:cNvSpPr/>
      </xdr:nvSpPr>
      <xdr:spPr>
        <a:xfrm>
          <a:off x="18605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87086</xdr:rowOff>
    </xdr:from>
    <xdr:to>
      <xdr:col>102</xdr:col>
      <xdr:colOff>114300</xdr:colOff>
      <xdr:row>86</xdr:row>
      <xdr:rowOff>38100</xdr:rowOff>
    </xdr:to>
    <xdr:cxnSp macro="">
      <xdr:nvCxnSpPr>
        <xdr:cNvPr id="818" name="直線コネクタ 817">
          <a:extLst>
            <a:ext uri="{FF2B5EF4-FFF2-40B4-BE49-F238E27FC236}">
              <a16:creationId xmlns:a16="http://schemas.microsoft.com/office/drawing/2014/main" id="{00E6E7A6-5EEF-4663-B5BD-EB1865C6E92A}"/>
            </a:ext>
          </a:extLst>
        </xdr:cNvPr>
        <xdr:cNvCxnSpPr/>
      </xdr:nvCxnSpPr>
      <xdr:spPr>
        <a:xfrm>
          <a:off x="18656300" y="13460186"/>
          <a:ext cx="889000" cy="13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819" name="n_1aveValue【児童館】&#10;一人当たり面積">
          <a:extLst>
            <a:ext uri="{FF2B5EF4-FFF2-40B4-BE49-F238E27FC236}">
              <a16:creationId xmlns:a16="http://schemas.microsoft.com/office/drawing/2014/main" id="{6C2CBEF1-ED53-4187-AEA9-CEBEDA20DF3C}"/>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820" name="n_2aveValue【児童館】&#10;一人当たり面積">
          <a:extLst>
            <a:ext uri="{FF2B5EF4-FFF2-40B4-BE49-F238E27FC236}">
              <a16:creationId xmlns:a16="http://schemas.microsoft.com/office/drawing/2014/main" id="{D41CE56F-9BD2-4DE4-90AA-CA002A6B31B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821" name="n_3aveValue【児童館】&#10;一人当たり面積">
          <a:extLst>
            <a:ext uri="{FF2B5EF4-FFF2-40B4-BE49-F238E27FC236}">
              <a16:creationId xmlns:a16="http://schemas.microsoft.com/office/drawing/2014/main" id="{BE3793E8-EAE0-47A5-96D8-163A6D409D09}"/>
            </a:ext>
          </a:extLst>
        </xdr:cNvPr>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822" name="n_4aveValue【児童館】&#10;一人当たり面積">
          <a:extLst>
            <a:ext uri="{FF2B5EF4-FFF2-40B4-BE49-F238E27FC236}">
              <a16:creationId xmlns:a16="http://schemas.microsoft.com/office/drawing/2014/main" id="{DF3E4254-6942-47AA-A8D1-25D86A778FE0}"/>
            </a:ext>
          </a:extLst>
        </xdr:cNvPr>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3" name="n_2mainValue【児童館】&#10;一人当たり面積">
          <a:extLst>
            <a:ext uri="{FF2B5EF4-FFF2-40B4-BE49-F238E27FC236}">
              <a16:creationId xmlns:a16="http://schemas.microsoft.com/office/drawing/2014/main" id="{FA68294B-770D-4FE4-AEEF-7C41EE28A104}"/>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4" name="n_3mainValue【児童館】&#10;一人当たり面積">
          <a:extLst>
            <a:ext uri="{FF2B5EF4-FFF2-40B4-BE49-F238E27FC236}">
              <a16:creationId xmlns:a16="http://schemas.microsoft.com/office/drawing/2014/main" id="{ACF3CEA2-9FA9-46D6-9D36-4226184181DF}"/>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154413</xdr:rowOff>
    </xdr:from>
    <xdr:ext cx="469744" cy="259045"/>
    <xdr:sp macro="" textlink="">
      <xdr:nvSpPr>
        <xdr:cNvPr id="825" name="n_4mainValue【児童館】&#10;一人当たり面積">
          <a:extLst>
            <a:ext uri="{FF2B5EF4-FFF2-40B4-BE49-F238E27FC236}">
              <a16:creationId xmlns:a16="http://schemas.microsoft.com/office/drawing/2014/main" id="{D225C4BB-8D2A-4971-BD9E-4D03F0065084}"/>
            </a:ext>
          </a:extLst>
        </xdr:cNvPr>
        <xdr:cNvSpPr txBox="1"/>
      </xdr:nvSpPr>
      <xdr:spPr>
        <a:xfrm>
          <a:off x="18421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DCB00D0A-E3A7-4204-9399-4CCD3987CE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FCA94DB5-346F-4D46-9158-18E58666E2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21729655-7115-4A59-AA35-F10A504E88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A601A364-8A58-440D-A300-3FED8DBD51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3A48835C-A608-410F-879F-2C1FCB95E8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567581D-9C77-4D22-B52A-20C3CDECEE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91F69B8F-76C3-4F2F-8024-F83AEA9B34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90976D1D-C4B9-4771-A025-809D85B906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EB89FE06-0531-4B97-8F2E-FD6322AD3D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78F8F24A-D792-459C-A864-61855EC33E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7381015D-92D2-4CB5-B206-84291B8D84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a:extLst>
            <a:ext uri="{FF2B5EF4-FFF2-40B4-BE49-F238E27FC236}">
              <a16:creationId xmlns:a16="http://schemas.microsoft.com/office/drawing/2014/main" id="{24E67828-6780-403D-820F-58F90800AE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a:extLst>
            <a:ext uri="{FF2B5EF4-FFF2-40B4-BE49-F238E27FC236}">
              <a16:creationId xmlns:a16="http://schemas.microsoft.com/office/drawing/2014/main" id="{295F4B35-AAD8-48B9-8E99-955C86FF6A5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a:extLst>
            <a:ext uri="{FF2B5EF4-FFF2-40B4-BE49-F238E27FC236}">
              <a16:creationId xmlns:a16="http://schemas.microsoft.com/office/drawing/2014/main" id="{F34A7959-07CC-45EF-8F7D-3D4D014AB42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a:extLst>
            <a:ext uri="{FF2B5EF4-FFF2-40B4-BE49-F238E27FC236}">
              <a16:creationId xmlns:a16="http://schemas.microsoft.com/office/drawing/2014/main" id="{A9266697-260A-4004-B4FB-04E66E7B149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a:extLst>
            <a:ext uri="{FF2B5EF4-FFF2-40B4-BE49-F238E27FC236}">
              <a16:creationId xmlns:a16="http://schemas.microsoft.com/office/drawing/2014/main" id="{899E8955-A2EF-47F5-84F2-0B7E77AEE9B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a:extLst>
            <a:ext uri="{FF2B5EF4-FFF2-40B4-BE49-F238E27FC236}">
              <a16:creationId xmlns:a16="http://schemas.microsoft.com/office/drawing/2014/main" id="{316417A3-184C-443C-995E-195F66C0B51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a:extLst>
            <a:ext uri="{FF2B5EF4-FFF2-40B4-BE49-F238E27FC236}">
              <a16:creationId xmlns:a16="http://schemas.microsoft.com/office/drawing/2014/main" id="{E0E0363B-43EC-4C97-AC0C-C09D2F08B4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a:extLst>
            <a:ext uri="{FF2B5EF4-FFF2-40B4-BE49-F238E27FC236}">
              <a16:creationId xmlns:a16="http://schemas.microsoft.com/office/drawing/2014/main" id="{CFD17B0A-FC3D-43A4-8254-C0EB2D355E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a:extLst>
            <a:ext uri="{FF2B5EF4-FFF2-40B4-BE49-F238E27FC236}">
              <a16:creationId xmlns:a16="http://schemas.microsoft.com/office/drawing/2014/main" id="{CE3EA628-162F-4D94-A114-07E6AFD937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6" name="テキスト ボックス 845">
          <a:extLst>
            <a:ext uri="{FF2B5EF4-FFF2-40B4-BE49-F238E27FC236}">
              <a16:creationId xmlns:a16="http://schemas.microsoft.com/office/drawing/2014/main" id="{61F700C4-D9D2-445B-9312-4A7151CDCF2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7446BBFF-DE76-40B4-971E-CBCEBA1686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8" name="テキスト ボックス 847">
          <a:extLst>
            <a:ext uri="{FF2B5EF4-FFF2-40B4-BE49-F238E27FC236}">
              <a16:creationId xmlns:a16="http://schemas.microsoft.com/office/drawing/2014/main" id="{D2F34F37-5670-41BC-AA4F-3AA3F201AFC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a:extLst>
            <a:ext uri="{FF2B5EF4-FFF2-40B4-BE49-F238E27FC236}">
              <a16:creationId xmlns:a16="http://schemas.microsoft.com/office/drawing/2014/main" id="{CA6766B8-BB47-49F2-9872-A7224D88EB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50" name="直線コネクタ 849">
          <a:extLst>
            <a:ext uri="{FF2B5EF4-FFF2-40B4-BE49-F238E27FC236}">
              <a16:creationId xmlns:a16="http://schemas.microsoft.com/office/drawing/2014/main" id="{CCEDE00D-C328-4A5E-B190-C3F078EE155B}"/>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51" name="【公民館】&#10;有形固定資産減価償却率最小値テキスト">
          <a:extLst>
            <a:ext uri="{FF2B5EF4-FFF2-40B4-BE49-F238E27FC236}">
              <a16:creationId xmlns:a16="http://schemas.microsoft.com/office/drawing/2014/main" id="{8749B9EA-6DAF-4D9F-92C1-4B46F9975AB4}"/>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52" name="直線コネクタ 851">
          <a:extLst>
            <a:ext uri="{FF2B5EF4-FFF2-40B4-BE49-F238E27FC236}">
              <a16:creationId xmlns:a16="http://schemas.microsoft.com/office/drawing/2014/main" id="{A089060B-4254-422A-9A06-554B6DB7E6C1}"/>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53" name="【公民館】&#10;有形固定資産減価償却率最大値テキスト">
          <a:extLst>
            <a:ext uri="{FF2B5EF4-FFF2-40B4-BE49-F238E27FC236}">
              <a16:creationId xmlns:a16="http://schemas.microsoft.com/office/drawing/2014/main" id="{EF460FB6-19CA-45D2-BD99-B81AE9773951}"/>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54" name="直線コネクタ 853">
          <a:extLst>
            <a:ext uri="{FF2B5EF4-FFF2-40B4-BE49-F238E27FC236}">
              <a16:creationId xmlns:a16="http://schemas.microsoft.com/office/drawing/2014/main" id="{9BBE6311-0D35-445A-8ECC-B196A89BA92D}"/>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855" name="【公民館】&#10;有形固定資産減価償却率平均値テキスト">
          <a:extLst>
            <a:ext uri="{FF2B5EF4-FFF2-40B4-BE49-F238E27FC236}">
              <a16:creationId xmlns:a16="http://schemas.microsoft.com/office/drawing/2014/main" id="{65C6BBD9-0EDA-4EB6-9A45-D901238E322E}"/>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56" name="フローチャート: 判断 855">
          <a:extLst>
            <a:ext uri="{FF2B5EF4-FFF2-40B4-BE49-F238E27FC236}">
              <a16:creationId xmlns:a16="http://schemas.microsoft.com/office/drawing/2014/main" id="{78E5962F-7726-4515-A6E6-0BF4FC22985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57" name="フローチャート: 判断 856">
          <a:extLst>
            <a:ext uri="{FF2B5EF4-FFF2-40B4-BE49-F238E27FC236}">
              <a16:creationId xmlns:a16="http://schemas.microsoft.com/office/drawing/2014/main" id="{01460C2D-4F89-4E75-A3FC-3B973B8D2053}"/>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58" name="フローチャート: 判断 857">
          <a:extLst>
            <a:ext uri="{FF2B5EF4-FFF2-40B4-BE49-F238E27FC236}">
              <a16:creationId xmlns:a16="http://schemas.microsoft.com/office/drawing/2014/main" id="{E2A697E5-0975-419F-B8EE-DA1C3DDA28F2}"/>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59" name="フローチャート: 判断 858">
          <a:extLst>
            <a:ext uri="{FF2B5EF4-FFF2-40B4-BE49-F238E27FC236}">
              <a16:creationId xmlns:a16="http://schemas.microsoft.com/office/drawing/2014/main" id="{0BBF2ACC-0332-47D0-90E0-9873706FB1AA}"/>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60" name="フローチャート: 判断 859">
          <a:extLst>
            <a:ext uri="{FF2B5EF4-FFF2-40B4-BE49-F238E27FC236}">
              <a16:creationId xmlns:a16="http://schemas.microsoft.com/office/drawing/2014/main" id="{C7E4CFFF-0D89-45A7-8B39-8C6074DAE4D1}"/>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FF3C608-E456-4866-BDD5-4C01B3CCFA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12A5F173-BBE9-42A8-A524-C3A7FAFF7E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E7F16A03-9DED-43F5-89B3-A01A78AA80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B371BB2C-EC09-4113-A4A0-4EA621BBD0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02C5818-CB61-4FC2-8772-1BB9409422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866" name="楕円 865">
          <a:extLst>
            <a:ext uri="{FF2B5EF4-FFF2-40B4-BE49-F238E27FC236}">
              <a16:creationId xmlns:a16="http://schemas.microsoft.com/office/drawing/2014/main" id="{1AC984E8-E4E7-4701-8332-C2D75BF00347}"/>
            </a:ext>
          </a:extLst>
        </xdr:cNvPr>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867" name="【公民館】&#10;有形固定資産減価償却率該当値テキスト">
          <a:extLst>
            <a:ext uri="{FF2B5EF4-FFF2-40B4-BE49-F238E27FC236}">
              <a16:creationId xmlns:a16="http://schemas.microsoft.com/office/drawing/2014/main" id="{C2D694BC-561C-4BA9-8FB1-9C356540A6CA}"/>
            </a:ext>
          </a:extLst>
        </xdr:cNvPr>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52070</xdr:rowOff>
    </xdr:from>
    <xdr:to>
      <xdr:col>81</xdr:col>
      <xdr:colOff>101600</xdr:colOff>
      <xdr:row>102</xdr:row>
      <xdr:rowOff>153670</xdr:rowOff>
    </xdr:to>
    <xdr:sp macro="" textlink="">
      <xdr:nvSpPr>
        <xdr:cNvPr id="868" name="楕円 867">
          <a:extLst>
            <a:ext uri="{FF2B5EF4-FFF2-40B4-BE49-F238E27FC236}">
              <a16:creationId xmlns:a16="http://schemas.microsoft.com/office/drawing/2014/main" id="{1E917C19-CE30-4BDE-A9A9-CA27A66B8D78}"/>
            </a:ext>
          </a:extLst>
        </xdr:cNvPr>
        <xdr:cNvSpPr/>
      </xdr:nvSpPr>
      <xdr:spPr>
        <a:xfrm>
          <a:off x="1543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102870</xdr:rowOff>
    </xdr:from>
    <xdr:to>
      <xdr:col>85</xdr:col>
      <xdr:colOff>127000</xdr:colOff>
      <xdr:row>102</xdr:row>
      <xdr:rowOff>167639</xdr:rowOff>
    </xdr:to>
    <xdr:cxnSp macro="">
      <xdr:nvCxnSpPr>
        <xdr:cNvPr id="869" name="直線コネクタ 868">
          <a:extLst>
            <a:ext uri="{FF2B5EF4-FFF2-40B4-BE49-F238E27FC236}">
              <a16:creationId xmlns:a16="http://schemas.microsoft.com/office/drawing/2014/main" id="{6C4C7FA5-2856-442C-A323-8F7338FCC4E6}"/>
            </a:ext>
          </a:extLst>
        </xdr:cNvPr>
        <xdr:cNvCxnSpPr/>
      </xdr:nvCxnSpPr>
      <xdr:spPr>
        <a:xfrm>
          <a:off x="15481300" y="175907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80645</xdr:rowOff>
    </xdr:from>
    <xdr:to>
      <xdr:col>76</xdr:col>
      <xdr:colOff>165100</xdr:colOff>
      <xdr:row>102</xdr:row>
      <xdr:rowOff>10795</xdr:rowOff>
    </xdr:to>
    <xdr:sp macro="" textlink="">
      <xdr:nvSpPr>
        <xdr:cNvPr id="870" name="楕円 869">
          <a:extLst>
            <a:ext uri="{FF2B5EF4-FFF2-40B4-BE49-F238E27FC236}">
              <a16:creationId xmlns:a16="http://schemas.microsoft.com/office/drawing/2014/main" id="{7224D62E-54C1-4B0E-859D-4CCCF8D1475D}"/>
            </a:ext>
          </a:extLst>
        </xdr:cNvPr>
        <xdr:cNvSpPr/>
      </xdr:nvSpPr>
      <xdr:spPr>
        <a:xfrm>
          <a:off x="14541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131445</xdr:rowOff>
    </xdr:from>
    <xdr:to>
      <xdr:col>81</xdr:col>
      <xdr:colOff>50800</xdr:colOff>
      <xdr:row>102</xdr:row>
      <xdr:rowOff>102870</xdr:rowOff>
    </xdr:to>
    <xdr:cxnSp macro="">
      <xdr:nvCxnSpPr>
        <xdr:cNvPr id="871" name="直線コネクタ 870">
          <a:extLst>
            <a:ext uri="{FF2B5EF4-FFF2-40B4-BE49-F238E27FC236}">
              <a16:creationId xmlns:a16="http://schemas.microsoft.com/office/drawing/2014/main" id="{F4273B92-EE0B-44BD-9C17-B06AB77D7B0C}"/>
            </a:ext>
          </a:extLst>
        </xdr:cNvPr>
        <xdr:cNvCxnSpPr/>
      </xdr:nvCxnSpPr>
      <xdr:spPr>
        <a:xfrm>
          <a:off x="14592300" y="174478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xdr:rowOff>
    </xdr:from>
    <xdr:to>
      <xdr:col>72</xdr:col>
      <xdr:colOff>38100</xdr:colOff>
      <xdr:row>101</xdr:row>
      <xdr:rowOff>109855</xdr:rowOff>
    </xdr:to>
    <xdr:sp macro="" textlink="">
      <xdr:nvSpPr>
        <xdr:cNvPr id="872" name="楕円 871">
          <a:extLst>
            <a:ext uri="{FF2B5EF4-FFF2-40B4-BE49-F238E27FC236}">
              <a16:creationId xmlns:a16="http://schemas.microsoft.com/office/drawing/2014/main" id="{C368709F-52CD-4D71-B23D-65DB814D3209}"/>
            </a:ext>
          </a:extLst>
        </xdr:cNvPr>
        <xdr:cNvSpPr/>
      </xdr:nvSpPr>
      <xdr:spPr>
        <a:xfrm>
          <a:off x="13652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59055</xdr:rowOff>
    </xdr:from>
    <xdr:to>
      <xdr:col>76</xdr:col>
      <xdr:colOff>114300</xdr:colOff>
      <xdr:row>101</xdr:row>
      <xdr:rowOff>131445</xdr:rowOff>
    </xdr:to>
    <xdr:cxnSp macro="">
      <xdr:nvCxnSpPr>
        <xdr:cNvPr id="873" name="直線コネクタ 872">
          <a:extLst>
            <a:ext uri="{FF2B5EF4-FFF2-40B4-BE49-F238E27FC236}">
              <a16:creationId xmlns:a16="http://schemas.microsoft.com/office/drawing/2014/main" id="{2F793F61-96EA-4643-A0F3-A5E935BF821D}"/>
            </a:ext>
          </a:extLst>
        </xdr:cNvPr>
        <xdr:cNvCxnSpPr/>
      </xdr:nvCxnSpPr>
      <xdr:spPr>
        <a:xfrm>
          <a:off x="13703300" y="173755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107314</xdr:rowOff>
    </xdr:from>
    <xdr:to>
      <xdr:col>67</xdr:col>
      <xdr:colOff>101600</xdr:colOff>
      <xdr:row>101</xdr:row>
      <xdr:rowOff>37464</xdr:rowOff>
    </xdr:to>
    <xdr:sp macro="" textlink="">
      <xdr:nvSpPr>
        <xdr:cNvPr id="874" name="楕円 873">
          <a:extLst>
            <a:ext uri="{FF2B5EF4-FFF2-40B4-BE49-F238E27FC236}">
              <a16:creationId xmlns:a16="http://schemas.microsoft.com/office/drawing/2014/main" id="{A9133B62-278E-4166-948D-19A4C4DC694A}"/>
            </a:ext>
          </a:extLst>
        </xdr:cNvPr>
        <xdr:cNvSpPr/>
      </xdr:nvSpPr>
      <xdr:spPr>
        <a:xfrm>
          <a:off x="12763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158114</xdr:rowOff>
    </xdr:from>
    <xdr:to>
      <xdr:col>71</xdr:col>
      <xdr:colOff>177800</xdr:colOff>
      <xdr:row>101</xdr:row>
      <xdr:rowOff>59055</xdr:rowOff>
    </xdr:to>
    <xdr:cxnSp macro="">
      <xdr:nvCxnSpPr>
        <xdr:cNvPr id="875" name="直線コネクタ 874">
          <a:extLst>
            <a:ext uri="{FF2B5EF4-FFF2-40B4-BE49-F238E27FC236}">
              <a16:creationId xmlns:a16="http://schemas.microsoft.com/office/drawing/2014/main" id="{97AA4C42-4014-4DCB-8B47-290862AAEBC5}"/>
            </a:ext>
          </a:extLst>
        </xdr:cNvPr>
        <xdr:cNvCxnSpPr/>
      </xdr:nvCxnSpPr>
      <xdr:spPr>
        <a:xfrm>
          <a:off x="12814300" y="173031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76" name="n_1aveValue【公民館】&#10;有形固定資産減価償却率">
          <a:extLst>
            <a:ext uri="{FF2B5EF4-FFF2-40B4-BE49-F238E27FC236}">
              <a16:creationId xmlns:a16="http://schemas.microsoft.com/office/drawing/2014/main" id="{7A76EFCC-E21F-4B67-B67A-9E94EBB6F10E}"/>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877" name="n_2aveValue【公民館】&#10;有形固定資産減価償却率">
          <a:extLst>
            <a:ext uri="{FF2B5EF4-FFF2-40B4-BE49-F238E27FC236}">
              <a16:creationId xmlns:a16="http://schemas.microsoft.com/office/drawing/2014/main" id="{148B9A2D-E2AD-4EFC-AF22-265BC3B8A54E}"/>
            </a:ext>
          </a:extLst>
        </xdr:cNvPr>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878" name="n_3aveValue【公民館】&#10;有形固定資産減価償却率">
          <a:extLst>
            <a:ext uri="{FF2B5EF4-FFF2-40B4-BE49-F238E27FC236}">
              <a16:creationId xmlns:a16="http://schemas.microsoft.com/office/drawing/2014/main" id="{E83E12B7-6C68-4424-B73B-9C7913B16EDD}"/>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879" name="n_4aveValue【公民館】&#10;有形固定資産減価償却率">
          <a:extLst>
            <a:ext uri="{FF2B5EF4-FFF2-40B4-BE49-F238E27FC236}">
              <a16:creationId xmlns:a16="http://schemas.microsoft.com/office/drawing/2014/main" id="{BF11C73B-23A8-4529-AB7F-3B04E64E2A9F}"/>
            </a:ext>
          </a:extLst>
        </xdr:cNvPr>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170197</xdr:rowOff>
    </xdr:from>
    <xdr:ext cx="405111" cy="259045"/>
    <xdr:sp macro="" textlink="">
      <xdr:nvSpPr>
        <xdr:cNvPr id="880" name="n_1mainValue【公民館】&#10;有形固定資産減価償却率">
          <a:extLst>
            <a:ext uri="{FF2B5EF4-FFF2-40B4-BE49-F238E27FC236}">
              <a16:creationId xmlns:a16="http://schemas.microsoft.com/office/drawing/2014/main" id="{428D44FB-15C6-40EA-A19A-67BE2815BEC8}"/>
            </a:ext>
          </a:extLst>
        </xdr:cNvPr>
        <xdr:cNvSpPr txBox="1"/>
      </xdr:nvSpPr>
      <xdr:spPr>
        <a:xfrm>
          <a:off x="152660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27322</xdr:rowOff>
    </xdr:from>
    <xdr:ext cx="405111" cy="259045"/>
    <xdr:sp macro="" textlink="">
      <xdr:nvSpPr>
        <xdr:cNvPr id="881" name="n_2mainValue【公民館】&#10;有形固定資産減価償却率">
          <a:extLst>
            <a:ext uri="{FF2B5EF4-FFF2-40B4-BE49-F238E27FC236}">
              <a16:creationId xmlns:a16="http://schemas.microsoft.com/office/drawing/2014/main" id="{CCAABBA2-0A95-40FA-8020-4DE2396D9D33}"/>
            </a:ext>
          </a:extLst>
        </xdr:cNvPr>
        <xdr:cNvSpPr txBox="1"/>
      </xdr:nvSpPr>
      <xdr:spPr>
        <a:xfrm>
          <a:off x="14389744"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126382</xdr:rowOff>
    </xdr:from>
    <xdr:ext cx="405111" cy="259045"/>
    <xdr:sp macro="" textlink="">
      <xdr:nvSpPr>
        <xdr:cNvPr id="882" name="n_3mainValue【公民館】&#10;有形固定資産減価償却率">
          <a:extLst>
            <a:ext uri="{FF2B5EF4-FFF2-40B4-BE49-F238E27FC236}">
              <a16:creationId xmlns:a16="http://schemas.microsoft.com/office/drawing/2014/main" id="{19296AFF-6DAE-468A-AE92-AF1EFF5D1E51}"/>
            </a:ext>
          </a:extLst>
        </xdr:cNvPr>
        <xdr:cNvSpPr txBox="1"/>
      </xdr:nvSpPr>
      <xdr:spPr>
        <a:xfrm>
          <a:off x="13500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53991</xdr:rowOff>
    </xdr:from>
    <xdr:ext cx="405111" cy="259045"/>
    <xdr:sp macro="" textlink="">
      <xdr:nvSpPr>
        <xdr:cNvPr id="883" name="n_4mainValue【公民館】&#10;有形固定資産減価償却率">
          <a:extLst>
            <a:ext uri="{FF2B5EF4-FFF2-40B4-BE49-F238E27FC236}">
              <a16:creationId xmlns:a16="http://schemas.microsoft.com/office/drawing/2014/main" id="{DFF5B69E-1CAA-4946-A8F7-3A6401ACBD38}"/>
            </a:ext>
          </a:extLst>
        </xdr:cNvPr>
        <xdr:cNvSpPr txBox="1"/>
      </xdr:nvSpPr>
      <xdr:spPr>
        <a:xfrm>
          <a:off x="126117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486B93E1-108D-4270-93E0-24E92F96A4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F2E0C79B-E1E9-4A1A-8775-1A4D483D64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BE7A1B1-A335-4E64-A1E1-8D9550DD12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FA82EC5B-C7AA-45F3-90C2-7DE026DD7D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B00295C1-2EFD-48C0-B61D-BF9BB4F866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38EF1F80-D407-4356-B7DD-29F69D4057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93704CF2-5773-4F09-BEFB-2AE980B670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8FA2AFD1-3833-4676-B0A4-CFF96C4612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39213FC4-8754-4B88-9EAD-062ED95E25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E8C0794-8A7A-4C14-A951-16A0AFCEF8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82F6C2C6-1905-47A0-9E6A-B5240804546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CAF3D033-C684-415F-AC2F-9E9BD4EE7B7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888E7F51-8F05-4FCE-BE78-65AB9C80838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B48DF521-EFD1-4CEC-B5A7-A653445B1E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97050149-E15C-45B6-9BAB-1A77C79421D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126FF1AF-BB81-4FB7-BB53-2A21A56B21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2ECFD40B-2A86-494A-8FAB-EDDAC2607C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2D4F996D-A820-4452-91E7-FD65BEF4D76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D91438D6-EE0C-4C67-B633-B9CCC12DD3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F2096CAF-B1C7-41CC-BE09-F0F74F43DF9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1384AC42-CEC9-4F1D-B81C-93BAFCFFE1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BD98825E-5C09-4BD7-AAFC-B5976CC096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公民館】&#10;一人当たり面積グラフ枠">
          <a:extLst>
            <a:ext uri="{FF2B5EF4-FFF2-40B4-BE49-F238E27FC236}">
              <a16:creationId xmlns:a16="http://schemas.microsoft.com/office/drawing/2014/main" id="{800C49E8-3636-46BE-ACCC-85EA6CFEDE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07" name="直線コネクタ 906">
          <a:extLst>
            <a:ext uri="{FF2B5EF4-FFF2-40B4-BE49-F238E27FC236}">
              <a16:creationId xmlns:a16="http://schemas.microsoft.com/office/drawing/2014/main" id="{09D6B6D0-CCF5-41EA-BA8B-585E88B35B7B}"/>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08" name="【公民館】&#10;一人当たり面積最小値テキスト">
          <a:extLst>
            <a:ext uri="{FF2B5EF4-FFF2-40B4-BE49-F238E27FC236}">
              <a16:creationId xmlns:a16="http://schemas.microsoft.com/office/drawing/2014/main" id="{4ED97D99-0128-4C8C-A8BB-C6B0924087F6}"/>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09" name="直線コネクタ 908">
          <a:extLst>
            <a:ext uri="{FF2B5EF4-FFF2-40B4-BE49-F238E27FC236}">
              <a16:creationId xmlns:a16="http://schemas.microsoft.com/office/drawing/2014/main" id="{2E1CA88C-F183-4718-9D15-1461D6E40555}"/>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10" name="【公民館】&#10;一人当たり面積最大値テキスト">
          <a:extLst>
            <a:ext uri="{FF2B5EF4-FFF2-40B4-BE49-F238E27FC236}">
              <a16:creationId xmlns:a16="http://schemas.microsoft.com/office/drawing/2014/main" id="{413B9D85-4D83-4CD2-96EF-BA9D45DC3EF5}"/>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11" name="直線コネクタ 910">
          <a:extLst>
            <a:ext uri="{FF2B5EF4-FFF2-40B4-BE49-F238E27FC236}">
              <a16:creationId xmlns:a16="http://schemas.microsoft.com/office/drawing/2014/main" id="{97E79B26-1B0E-4928-82BF-9BA255227FE1}"/>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12" name="【公民館】&#10;一人当たり面積平均値テキスト">
          <a:extLst>
            <a:ext uri="{FF2B5EF4-FFF2-40B4-BE49-F238E27FC236}">
              <a16:creationId xmlns:a16="http://schemas.microsoft.com/office/drawing/2014/main" id="{53C2F118-91BB-494A-87BB-4D23C68C75D7}"/>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13" name="フローチャート: 判断 912">
          <a:extLst>
            <a:ext uri="{FF2B5EF4-FFF2-40B4-BE49-F238E27FC236}">
              <a16:creationId xmlns:a16="http://schemas.microsoft.com/office/drawing/2014/main" id="{72A1C36F-4514-47F0-95C5-9947969444CC}"/>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14" name="フローチャート: 判断 913">
          <a:extLst>
            <a:ext uri="{FF2B5EF4-FFF2-40B4-BE49-F238E27FC236}">
              <a16:creationId xmlns:a16="http://schemas.microsoft.com/office/drawing/2014/main" id="{583271FF-AC52-466A-AE42-AE79EE74FA48}"/>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15" name="フローチャート: 判断 914">
          <a:extLst>
            <a:ext uri="{FF2B5EF4-FFF2-40B4-BE49-F238E27FC236}">
              <a16:creationId xmlns:a16="http://schemas.microsoft.com/office/drawing/2014/main" id="{C0B1B082-3D22-4508-8F36-28708A5FD35A}"/>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16" name="フローチャート: 判断 915">
          <a:extLst>
            <a:ext uri="{FF2B5EF4-FFF2-40B4-BE49-F238E27FC236}">
              <a16:creationId xmlns:a16="http://schemas.microsoft.com/office/drawing/2014/main" id="{3684E892-0443-4268-87B1-EBF663FB9EBF}"/>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7" name="フローチャート: 判断 916">
          <a:extLst>
            <a:ext uri="{FF2B5EF4-FFF2-40B4-BE49-F238E27FC236}">
              <a16:creationId xmlns:a16="http://schemas.microsoft.com/office/drawing/2014/main" id="{A4F12903-05CC-4775-99BE-EAE950985FD2}"/>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2FFC9838-78D1-41DB-BFDE-881494FCED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7A0E07E9-2251-4266-B1C4-CB42963C93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CFC8121B-C7C0-47AA-ADA2-F50AF904D7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A1302FCE-743F-4B06-9A25-A133EDF034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AE3D97C8-00B6-4DFC-9922-F544C488A0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97789</xdr:rowOff>
    </xdr:from>
    <xdr:to>
      <xdr:col>116</xdr:col>
      <xdr:colOff>114300</xdr:colOff>
      <xdr:row>102</xdr:row>
      <xdr:rowOff>27939</xdr:rowOff>
    </xdr:to>
    <xdr:sp macro="" textlink="">
      <xdr:nvSpPr>
        <xdr:cNvPr id="923" name="楕円 922">
          <a:extLst>
            <a:ext uri="{FF2B5EF4-FFF2-40B4-BE49-F238E27FC236}">
              <a16:creationId xmlns:a16="http://schemas.microsoft.com/office/drawing/2014/main" id="{0B27CB8F-C82E-40C9-9C22-95809601DB22}"/>
            </a:ext>
          </a:extLst>
        </xdr:cNvPr>
        <xdr:cNvSpPr/>
      </xdr:nvSpPr>
      <xdr:spPr>
        <a:xfrm>
          <a:off x="22110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120666</xdr:rowOff>
    </xdr:from>
    <xdr:ext cx="469744" cy="259045"/>
    <xdr:sp macro="" textlink="">
      <xdr:nvSpPr>
        <xdr:cNvPr id="924" name="【公民館】&#10;一人当たり面積該当値テキスト">
          <a:extLst>
            <a:ext uri="{FF2B5EF4-FFF2-40B4-BE49-F238E27FC236}">
              <a16:creationId xmlns:a16="http://schemas.microsoft.com/office/drawing/2014/main" id="{31379D42-3C37-4AD9-9C32-9A794BAAF5C0}"/>
            </a:ext>
          </a:extLst>
        </xdr:cNvPr>
        <xdr:cNvSpPr txBox="1"/>
      </xdr:nvSpPr>
      <xdr:spPr>
        <a:xfrm>
          <a:off x="22199600"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109220</xdr:rowOff>
    </xdr:from>
    <xdr:to>
      <xdr:col>112</xdr:col>
      <xdr:colOff>38100</xdr:colOff>
      <xdr:row>102</xdr:row>
      <xdr:rowOff>39370</xdr:rowOff>
    </xdr:to>
    <xdr:sp macro="" textlink="">
      <xdr:nvSpPr>
        <xdr:cNvPr id="925" name="楕円 924">
          <a:extLst>
            <a:ext uri="{FF2B5EF4-FFF2-40B4-BE49-F238E27FC236}">
              <a16:creationId xmlns:a16="http://schemas.microsoft.com/office/drawing/2014/main" id="{C2985ADA-528A-4686-985F-AA59DCED4F8A}"/>
            </a:ext>
          </a:extLst>
        </xdr:cNvPr>
        <xdr:cNvSpPr/>
      </xdr:nvSpPr>
      <xdr:spPr>
        <a:xfrm>
          <a:off x="21272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148589</xdr:rowOff>
    </xdr:from>
    <xdr:to>
      <xdr:col>116</xdr:col>
      <xdr:colOff>63500</xdr:colOff>
      <xdr:row>101</xdr:row>
      <xdr:rowOff>160020</xdr:rowOff>
    </xdr:to>
    <xdr:cxnSp macro="">
      <xdr:nvCxnSpPr>
        <xdr:cNvPr id="926" name="直線コネクタ 925">
          <a:extLst>
            <a:ext uri="{FF2B5EF4-FFF2-40B4-BE49-F238E27FC236}">
              <a16:creationId xmlns:a16="http://schemas.microsoft.com/office/drawing/2014/main" id="{3FBE1DDF-A58F-40C4-A764-39011056D31A}"/>
            </a:ext>
          </a:extLst>
        </xdr:cNvPr>
        <xdr:cNvCxnSpPr/>
      </xdr:nvCxnSpPr>
      <xdr:spPr>
        <a:xfrm flipV="1">
          <a:off x="21323300" y="17465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120650</xdr:rowOff>
    </xdr:from>
    <xdr:to>
      <xdr:col>107</xdr:col>
      <xdr:colOff>101600</xdr:colOff>
      <xdr:row>102</xdr:row>
      <xdr:rowOff>50800</xdr:rowOff>
    </xdr:to>
    <xdr:sp macro="" textlink="">
      <xdr:nvSpPr>
        <xdr:cNvPr id="927" name="楕円 926">
          <a:extLst>
            <a:ext uri="{FF2B5EF4-FFF2-40B4-BE49-F238E27FC236}">
              <a16:creationId xmlns:a16="http://schemas.microsoft.com/office/drawing/2014/main" id="{A86BC8A3-F315-43F6-AF53-3E97B6AADBA1}"/>
            </a:ext>
          </a:extLst>
        </xdr:cNvPr>
        <xdr:cNvSpPr/>
      </xdr:nvSpPr>
      <xdr:spPr>
        <a:xfrm>
          <a:off x="20383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160020</xdr:rowOff>
    </xdr:from>
    <xdr:to>
      <xdr:col>111</xdr:col>
      <xdr:colOff>177800</xdr:colOff>
      <xdr:row>102</xdr:row>
      <xdr:rowOff>0</xdr:rowOff>
    </xdr:to>
    <xdr:cxnSp macro="">
      <xdr:nvCxnSpPr>
        <xdr:cNvPr id="928" name="直線コネクタ 927">
          <a:extLst>
            <a:ext uri="{FF2B5EF4-FFF2-40B4-BE49-F238E27FC236}">
              <a16:creationId xmlns:a16="http://schemas.microsoft.com/office/drawing/2014/main" id="{7991924D-AC3C-418B-B3C4-B963E9E0777F}"/>
            </a:ext>
          </a:extLst>
        </xdr:cNvPr>
        <xdr:cNvCxnSpPr/>
      </xdr:nvCxnSpPr>
      <xdr:spPr>
        <a:xfrm flipV="1">
          <a:off x="20434300" y="17476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128270</xdr:rowOff>
    </xdr:from>
    <xdr:to>
      <xdr:col>102</xdr:col>
      <xdr:colOff>165100</xdr:colOff>
      <xdr:row>102</xdr:row>
      <xdr:rowOff>58420</xdr:rowOff>
    </xdr:to>
    <xdr:sp macro="" textlink="">
      <xdr:nvSpPr>
        <xdr:cNvPr id="929" name="楕円 928">
          <a:extLst>
            <a:ext uri="{FF2B5EF4-FFF2-40B4-BE49-F238E27FC236}">
              <a16:creationId xmlns:a16="http://schemas.microsoft.com/office/drawing/2014/main" id="{B48E4146-FAEA-4B64-B714-6C9E41A7181D}"/>
            </a:ext>
          </a:extLst>
        </xdr:cNvPr>
        <xdr:cNvSpPr/>
      </xdr:nvSpPr>
      <xdr:spPr>
        <a:xfrm>
          <a:off x="19494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0</xdr:rowOff>
    </xdr:from>
    <xdr:to>
      <xdr:col>107</xdr:col>
      <xdr:colOff>50800</xdr:colOff>
      <xdr:row>102</xdr:row>
      <xdr:rowOff>7620</xdr:rowOff>
    </xdr:to>
    <xdr:cxnSp macro="">
      <xdr:nvCxnSpPr>
        <xdr:cNvPr id="930" name="直線コネクタ 929">
          <a:extLst>
            <a:ext uri="{FF2B5EF4-FFF2-40B4-BE49-F238E27FC236}">
              <a16:creationId xmlns:a16="http://schemas.microsoft.com/office/drawing/2014/main" id="{6A8EB2A1-7013-4123-A44B-71ECCCA97581}"/>
            </a:ext>
          </a:extLst>
        </xdr:cNvPr>
        <xdr:cNvCxnSpPr/>
      </xdr:nvCxnSpPr>
      <xdr:spPr>
        <a:xfrm flipV="1">
          <a:off x="19545300" y="17487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158750</xdr:rowOff>
    </xdr:from>
    <xdr:to>
      <xdr:col>98</xdr:col>
      <xdr:colOff>38100</xdr:colOff>
      <xdr:row>102</xdr:row>
      <xdr:rowOff>88900</xdr:rowOff>
    </xdr:to>
    <xdr:sp macro="" textlink="">
      <xdr:nvSpPr>
        <xdr:cNvPr id="931" name="楕円 930">
          <a:extLst>
            <a:ext uri="{FF2B5EF4-FFF2-40B4-BE49-F238E27FC236}">
              <a16:creationId xmlns:a16="http://schemas.microsoft.com/office/drawing/2014/main" id="{E42265A2-FC4F-441C-8DAD-42A718BADAF7}"/>
            </a:ext>
          </a:extLst>
        </xdr:cNvPr>
        <xdr:cNvSpPr/>
      </xdr:nvSpPr>
      <xdr:spPr>
        <a:xfrm>
          <a:off x="18605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xdr:rowOff>
    </xdr:from>
    <xdr:to>
      <xdr:col>102</xdr:col>
      <xdr:colOff>114300</xdr:colOff>
      <xdr:row>102</xdr:row>
      <xdr:rowOff>38100</xdr:rowOff>
    </xdr:to>
    <xdr:cxnSp macro="">
      <xdr:nvCxnSpPr>
        <xdr:cNvPr id="932" name="直線コネクタ 931">
          <a:extLst>
            <a:ext uri="{FF2B5EF4-FFF2-40B4-BE49-F238E27FC236}">
              <a16:creationId xmlns:a16="http://schemas.microsoft.com/office/drawing/2014/main" id="{6BE36909-2D86-42D6-B7D2-446C58D33A30}"/>
            </a:ext>
          </a:extLst>
        </xdr:cNvPr>
        <xdr:cNvCxnSpPr/>
      </xdr:nvCxnSpPr>
      <xdr:spPr>
        <a:xfrm flipV="1">
          <a:off x="18656300" y="17495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33" name="n_1aveValue【公民館】&#10;一人当たり面積">
          <a:extLst>
            <a:ext uri="{FF2B5EF4-FFF2-40B4-BE49-F238E27FC236}">
              <a16:creationId xmlns:a16="http://schemas.microsoft.com/office/drawing/2014/main" id="{22DA186E-55BE-4BC1-88AB-138410114617}"/>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34" name="n_2aveValue【公民館】&#10;一人当たり面積">
          <a:extLst>
            <a:ext uri="{FF2B5EF4-FFF2-40B4-BE49-F238E27FC236}">
              <a16:creationId xmlns:a16="http://schemas.microsoft.com/office/drawing/2014/main" id="{896D2CCD-9297-40CB-B5D9-5F8516DE06EB}"/>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35" name="n_3aveValue【公民館】&#10;一人当たり面積">
          <a:extLst>
            <a:ext uri="{FF2B5EF4-FFF2-40B4-BE49-F238E27FC236}">
              <a16:creationId xmlns:a16="http://schemas.microsoft.com/office/drawing/2014/main" id="{2FCE63D9-04CD-4310-B03B-5E3C85CE2BAC}"/>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36" name="n_4aveValue【公民館】&#10;一人当たり面積">
          <a:extLst>
            <a:ext uri="{FF2B5EF4-FFF2-40B4-BE49-F238E27FC236}">
              <a16:creationId xmlns:a16="http://schemas.microsoft.com/office/drawing/2014/main" id="{CA04EEC0-7A86-4883-8DD4-95E1A7609398}"/>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55897</xdr:rowOff>
    </xdr:from>
    <xdr:ext cx="469744" cy="259045"/>
    <xdr:sp macro="" textlink="">
      <xdr:nvSpPr>
        <xdr:cNvPr id="937" name="n_1mainValue【公民館】&#10;一人当たり面積">
          <a:extLst>
            <a:ext uri="{FF2B5EF4-FFF2-40B4-BE49-F238E27FC236}">
              <a16:creationId xmlns:a16="http://schemas.microsoft.com/office/drawing/2014/main" id="{0E59606A-40FD-43CB-BE08-A65AC33405C2}"/>
            </a:ext>
          </a:extLst>
        </xdr:cNvPr>
        <xdr:cNvSpPr txBox="1"/>
      </xdr:nvSpPr>
      <xdr:spPr>
        <a:xfrm>
          <a:off x="210757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67327</xdr:rowOff>
    </xdr:from>
    <xdr:ext cx="469744" cy="259045"/>
    <xdr:sp macro="" textlink="">
      <xdr:nvSpPr>
        <xdr:cNvPr id="938" name="n_2mainValue【公民館】&#10;一人当たり面積">
          <a:extLst>
            <a:ext uri="{FF2B5EF4-FFF2-40B4-BE49-F238E27FC236}">
              <a16:creationId xmlns:a16="http://schemas.microsoft.com/office/drawing/2014/main" id="{36A1CC52-F70C-4E4B-9687-DA48BF383DFE}"/>
            </a:ext>
          </a:extLst>
        </xdr:cNvPr>
        <xdr:cNvSpPr txBox="1"/>
      </xdr:nvSpPr>
      <xdr:spPr>
        <a:xfrm>
          <a:off x="20199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74947</xdr:rowOff>
    </xdr:from>
    <xdr:ext cx="469744" cy="259045"/>
    <xdr:sp macro="" textlink="">
      <xdr:nvSpPr>
        <xdr:cNvPr id="939" name="n_3mainValue【公民館】&#10;一人当たり面積">
          <a:extLst>
            <a:ext uri="{FF2B5EF4-FFF2-40B4-BE49-F238E27FC236}">
              <a16:creationId xmlns:a16="http://schemas.microsoft.com/office/drawing/2014/main" id="{34C3DE38-969A-4433-B64B-14504ED21B8E}"/>
            </a:ext>
          </a:extLst>
        </xdr:cNvPr>
        <xdr:cNvSpPr txBox="1"/>
      </xdr:nvSpPr>
      <xdr:spPr>
        <a:xfrm>
          <a:off x="19310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105427</xdr:rowOff>
    </xdr:from>
    <xdr:ext cx="469744" cy="259045"/>
    <xdr:sp macro="" textlink="">
      <xdr:nvSpPr>
        <xdr:cNvPr id="940" name="n_4mainValue【公民館】&#10;一人当たり面積">
          <a:extLst>
            <a:ext uri="{FF2B5EF4-FFF2-40B4-BE49-F238E27FC236}">
              <a16:creationId xmlns:a16="http://schemas.microsoft.com/office/drawing/2014/main" id="{64B3CF66-CFFB-454E-A7FD-83D19C2A8848}"/>
            </a:ext>
          </a:extLst>
        </xdr:cNvPr>
        <xdr:cNvSpPr txBox="1"/>
      </xdr:nvSpPr>
      <xdr:spPr>
        <a:xfrm>
          <a:off x="18421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7BE72988-790C-4401-B985-C6DD54B36D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2BE8B295-839D-43B1-BA2D-EDE7ECEAEC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98CD8780-02CD-49D0-9BC8-FA0EF9323F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全ての施設が、前年よりも有形固定資産減価償却率が増加した。児童館は平成３０年に２館のうち１館を貸付、</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館を閉館し０となった。</a:t>
          </a:r>
        </a:p>
        <a:p>
          <a:r>
            <a:rPr kumimoji="1" lang="ja-JP" altLang="en-US" sz="1300">
              <a:latin typeface="ＭＳ Ｐゴシック" panose="020B0600070205080204" pitchFamily="50" charset="-128"/>
              <a:ea typeface="ＭＳ Ｐゴシック" panose="020B0600070205080204" pitchFamily="50" charset="-128"/>
            </a:rPr>
            <a:t>　また、ほとんどの施設で有形固定資産減価償却率は類似団体平均を下回っているが、道路および港湾・漁港については類似団体平均を上回っている。特に道路においては類似団体平均を１２．５ポイント上回っている。高度経済成長期に整備したものが大半であり維持管理経費の増大が見込まれるが生活の基盤であり数量を削減することはできない。公共施設等総合管理計画に基づき計画的な長寿命化の推進によるライフサイクルコストの縮減及び施設管理の効率化によるコスト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1C1765-8DF4-467C-B5DC-2D01B8B4CD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318F90-EF82-48BF-B3A1-FA7DA35042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D452F2-2558-44C3-89F6-1BDD1CA97D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D78537-F926-4DAD-8BAC-5F0CBE7D7D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342AE9-7A1C-40C8-A9D3-CC9C3308D2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5CE2DD-9EAE-497F-8E14-4B7527FF7F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2EDFF7-3E59-4B68-8FCE-71B5F24174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B348AF-6817-495F-B611-BAECCF2FD9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0283E8-A863-46F4-AA3E-15C0016EAAB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B9D85F-C2D5-4636-9EC0-AC5BAD2F52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18D5FB-53E6-4A3E-AF3F-05CFD276EB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3B2521-9EC6-40F9-96D3-13A699A70D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C2B259-C1C5-4DF4-B0F6-77F017DB7B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5AD7EE-9FE5-4398-88EF-57A3A5069A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34432F-47F8-4E29-97F0-A1E3D660E5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A68B20-57E9-44AC-BB28-AC9425920D4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A3DCAC-FD45-4BF5-ADA2-DD3D1E28B9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B01439-8BE4-4431-8CD9-7A91BC3F03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2146B3-59C0-4D75-99F7-99DC41A023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BF5330-562F-491D-9E65-ECF62B0187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F6A11F-1BE3-489D-9B77-9DE3FA88D5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643B45-E9E4-4D31-8C52-6AE31279E8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8C941D-05C9-4E59-9D9D-A600C62670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F5C347-DB9A-4438-ADB8-2EA9AAC554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DDDA63-BD22-490F-9B63-DBD51F1493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3835DA-9F89-472A-8458-0F086B40B3E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B2D6F2-5E01-4E91-A281-58C13D30BB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290AF9-C8A0-4858-80FE-5961B0369E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57C412-DB78-476E-9153-4B9DBA5053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AF503D3-AE47-48F0-8932-3D01E6E7F9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D87059-15FC-484A-875C-BA2F64671F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19CE46-6A35-4B0D-8D9E-1C65B48B43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255336-AA53-44D8-A7F5-ED56F3FC9C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96A52D-8A3F-4C01-AF5F-CB0CC5098F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6C5583-2F8B-4718-8F37-13CD3DB8AA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9D39B4-F4C9-487A-BE52-F27EFBAD57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A9EF76-C64D-4F2C-A8E7-008A19070E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D4B8DA-F2E3-40C7-AB61-7D2F39AD83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5C07E1-8C39-41E2-9824-08C67B941E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71433B-FA58-45C7-A744-3FED6A0583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6D81A9-4D13-4A52-8FD9-2E6228EC27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C43730-72E3-466F-8336-AB7BA1BD13E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6045355-706B-4DEA-A672-79A7E5EC970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FC6A2F3-0E68-4B72-9381-8F2D0179A73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FDA0B5-BF29-4D19-8174-A95A7DC1460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32F64A-5CCE-4A34-9878-9133E1EF012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22B652-4F72-481F-9D0C-A98DFB66495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9D65B6C-FED4-4CDE-B517-5F07CECE0EA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74C3EEC-7710-493F-A77D-100C79DDE7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1D4990-0990-454E-86C0-E13E19077D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911859-F460-4E41-BB75-025E364CDC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44FBE6F-FAA4-4126-87ED-8260BED04FC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53E3264-2886-4DFA-A387-B696A3E5854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4780E0-4E4D-4790-BCB5-30995973A3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F479B78-9B87-4CCA-AE55-5986DC1F3B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17CA636-8B23-4BC9-B3D5-4C842B9072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AA50C129-F3EE-4E35-92F1-3D313E238236}"/>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13D85370-189A-43D5-85C7-72AD003E1511}"/>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1CE51E7F-B4CD-400E-8E0C-26A920185C3C}"/>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FB0D7D11-8EAE-4FA5-8A6B-905EE0E483E8}"/>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F935A1A-904E-4BA5-8867-46476CADDDB6}"/>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674EE7A4-817A-46F8-B4B9-51461102B758}"/>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A241D0E1-F61B-4BDE-B85D-C6EFD52A40B1}"/>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16648A56-37CE-40AD-B1CB-26C31CE7D433}"/>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DE2DC271-A8D4-45FC-AB7B-D25F7DC6790B}"/>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C34DDBFF-6A89-437D-BBBA-DC099466FB57}"/>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830C4BA9-1C1D-40E2-A14D-81128B001EB6}"/>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8EFBD2-8C35-462C-BA90-5536ECB120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C1D02F-BEFB-47B3-9DB0-5FA7CB110A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463FEB-425B-4399-910E-EAA17CDA12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057E82-7E1C-48E9-B1E4-58BC4ABB2D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EAE266C-8863-40F2-A7F8-5CBB8C8F74A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id="{3F9C3FE5-4BE0-409E-B759-2604863395A7}"/>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2A38C3EF-099E-48DE-9713-0CD60DB4D456}"/>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a:extLst>
            <a:ext uri="{FF2B5EF4-FFF2-40B4-BE49-F238E27FC236}">
              <a16:creationId xmlns:a16="http://schemas.microsoft.com/office/drawing/2014/main" id="{FA50AD0E-F314-448F-9499-251951FE1845}"/>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38</xdr:row>
      <xdr:rowOff>7620</xdr:rowOff>
    </xdr:to>
    <xdr:cxnSp macro="">
      <xdr:nvCxnSpPr>
        <xdr:cNvPr id="77" name="直線コネクタ 76">
          <a:extLst>
            <a:ext uri="{FF2B5EF4-FFF2-40B4-BE49-F238E27FC236}">
              <a16:creationId xmlns:a16="http://schemas.microsoft.com/office/drawing/2014/main" id="{13632A7F-70B9-4E1A-BC1D-ED57975EF3EC}"/>
            </a:ext>
          </a:extLst>
        </xdr:cNvPr>
        <xdr:cNvCxnSpPr/>
      </xdr:nvCxnSpPr>
      <xdr:spPr>
        <a:xfrm>
          <a:off x="3797300" y="64443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a:extLst>
            <a:ext uri="{FF2B5EF4-FFF2-40B4-BE49-F238E27FC236}">
              <a16:creationId xmlns:a16="http://schemas.microsoft.com/office/drawing/2014/main" id="{27DF550A-0F96-4339-B491-E363409D1474}"/>
            </a:ext>
          </a:extLst>
        </xdr:cNvPr>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100693</xdr:rowOff>
    </xdr:to>
    <xdr:cxnSp macro="">
      <xdr:nvCxnSpPr>
        <xdr:cNvPr id="79" name="直線コネクタ 78">
          <a:extLst>
            <a:ext uri="{FF2B5EF4-FFF2-40B4-BE49-F238E27FC236}">
              <a16:creationId xmlns:a16="http://schemas.microsoft.com/office/drawing/2014/main" id="{111DD0C8-6630-4903-971F-0D2F080A8FB8}"/>
            </a:ext>
          </a:extLst>
        </xdr:cNvPr>
        <xdr:cNvCxnSpPr/>
      </xdr:nvCxnSpPr>
      <xdr:spPr>
        <a:xfrm>
          <a:off x="2908300" y="63659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64589</xdr:rowOff>
    </xdr:from>
    <xdr:to>
      <xdr:col>10</xdr:col>
      <xdr:colOff>165100</xdr:colOff>
      <xdr:row>36</xdr:row>
      <xdr:rowOff>166189</xdr:rowOff>
    </xdr:to>
    <xdr:sp macro="" textlink="">
      <xdr:nvSpPr>
        <xdr:cNvPr id="80" name="楕円 79">
          <a:extLst>
            <a:ext uri="{FF2B5EF4-FFF2-40B4-BE49-F238E27FC236}">
              <a16:creationId xmlns:a16="http://schemas.microsoft.com/office/drawing/2014/main" id="{84FC0246-2660-433A-8C41-110B6431A5E1}"/>
            </a:ext>
          </a:extLst>
        </xdr:cNvPr>
        <xdr:cNvSpPr/>
      </xdr:nvSpPr>
      <xdr:spPr>
        <a:xfrm>
          <a:off x="1968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115389</xdr:rowOff>
    </xdr:from>
    <xdr:to>
      <xdr:col>15</xdr:col>
      <xdr:colOff>50800</xdr:colOff>
      <xdr:row>37</xdr:row>
      <xdr:rowOff>22316</xdr:rowOff>
    </xdr:to>
    <xdr:cxnSp macro="">
      <xdr:nvCxnSpPr>
        <xdr:cNvPr id="81" name="直線コネクタ 80">
          <a:extLst>
            <a:ext uri="{FF2B5EF4-FFF2-40B4-BE49-F238E27FC236}">
              <a16:creationId xmlns:a16="http://schemas.microsoft.com/office/drawing/2014/main" id="{B300759D-B3A3-494B-8298-589B01092B91}"/>
            </a:ext>
          </a:extLst>
        </xdr:cNvPr>
        <xdr:cNvCxnSpPr/>
      </xdr:nvCxnSpPr>
      <xdr:spPr>
        <a:xfrm>
          <a:off x="2019300" y="62875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157661</xdr:rowOff>
    </xdr:from>
    <xdr:to>
      <xdr:col>6</xdr:col>
      <xdr:colOff>38100</xdr:colOff>
      <xdr:row>36</xdr:row>
      <xdr:rowOff>87811</xdr:rowOff>
    </xdr:to>
    <xdr:sp macro="" textlink="">
      <xdr:nvSpPr>
        <xdr:cNvPr id="82" name="楕円 81">
          <a:extLst>
            <a:ext uri="{FF2B5EF4-FFF2-40B4-BE49-F238E27FC236}">
              <a16:creationId xmlns:a16="http://schemas.microsoft.com/office/drawing/2014/main" id="{7DD31222-9F98-4F41-A639-1DAE40FCD9FB}"/>
            </a:ext>
          </a:extLst>
        </xdr:cNvPr>
        <xdr:cNvSpPr/>
      </xdr:nvSpPr>
      <xdr:spPr>
        <a:xfrm>
          <a:off x="1079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37011</xdr:rowOff>
    </xdr:from>
    <xdr:to>
      <xdr:col>10</xdr:col>
      <xdr:colOff>114300</xdr:colOff>
      <xdr:row>36</xdr:row>
      <xdr:rowOff>115389</xdr:rowOff>
    </xdr:to>
    <xdr:cxnSp macro="">
      <xdr:nvCxnSpPr>
        <xdr:cNvPr id="83" name="直線コネクタ 82">
          <a:extLst>
            <a:ext uri="{FF2B5EF4-FFF2-40B4-BE49-F238E27FC236}">
              <a16:creationId xmlns:a16="http://schemas.microsoft.com/office/drawing/2014/main" id="{87929BE1-EC46-4E70-A14C-0DD7DCE3186E}"/>
            </a:ext>
          </a:extLst>
        </xdr:cNvPr>
        <xdr:cNvCxnSpPr/>
      </xdr:nvCxnSpPr>
      <xdr:spPr>
        <a:xfrm>
          <a:off x="1130300" y="620921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FDF3E52B-C156-450E-81FB-2C361CC51064}"/>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30542FCF-3EE4-4F8E-AFAD-88C7CD115163}"/>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a:extLst>
            <a:ext uri="{FF2B5EF4-FFF2-40B4-BE49-F238E27FC236}">
              <a16:creationId xmlns:a16="http://schemas.microsoft.com/office/drawing/2014/main" id="{7A5748E4-3E61-4753-B6FA-3874AE4DCB0F}"/>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a:extLst>
            <a:ext uri="{FF2B5EF4-FFF2-40B4-BE49-F238E27FC236}">
              <a16:creationId xmlns:a16="http://schemas.microsoft.com/office/drawing/2014/main" id="{B4103D41-6D18-4E69-A053-C1DBB759E067}"/>
            </a:ext>
          </a:extLst>
        </xdr:cNvPr>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a:extLst>
            <a:ext uri="{FF2B5EF4-FFF2-40B4-BE49-F238E27FC236}">
              <a16:creationId xmlns:a16="http://schemas.microsoft.com/office/drawing/2014/main" id="{A9011CE2-1A84-4607-9C02-05AC8387317C}"/>
            </a:ext>
          </a:extLst>
        </xdr:cNvPr>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9" name="n_2mainValue【図書館】&#10;有形固定資産減価償却率">
          <a:extLst>
            <a:ext uri="{FF2B5EF4-FFF2-40B4-BE49-F238E27FC236}">
              <a16:creationId xmlns:a16="http://schemas.microsoft.com/office/drawing/2014/main" id="{F93E47FC-5830-49A3-ABFE-C9E90FAC54CC}"/>
            </a:ext>
          </a:extLst>
        </xdr:cNvPr>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11266</xdr:rowOff>
    </xdr:from>
    <xdr:ext cx="405111" cy="259045"/>
    <xdr:sp macro="" textlink="">
      <xdr:nvSpPr>
        <xdr:cNvPr id="90" name="n_3mainValue【図書館】&#10;有形固定資産減価償却率">
          <a:extLst>
            <a:ext uri="{FF2B5EF4-FFF2-40B4-BE49-F238E27FC236}">
              <a16:creationId xmlns:a16="http://schemas.microsoft.com/office/drawing/2014/main" id="{2E3DBB28-E87A-486A-B4C9-95F5C0AD0670}"/>
            </a:ext>
          </a:extLst>
        </xdr:cNvPr>
        <xdr:cNvSpPr txBox="1"/>
      </xdr:nvSpPr>
      <xdr:spPr>
        <a:xfrm>
          <a:off x="1816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104338</xdr:rowOff>
    </xdr:from>
    <xdr:ext cx="405111" cy="259045"/>
    <xdr:sp macro="" textlink="">
      <xdr:nvSpPr>
        <xdr:cNvPr id="91" name="n_4mainValue【図書館】&#10;有形固定資産減価償却率">
          <a:extLst>
            <a:ext uri="{FF2B5EF4-FFF2-40B4-BE49-F238E27FC236}">
              <a16:creationId xmlns:a16="http://schemas.microsoft.com/office/drawing/2014/main" id="{537C21CB-0C96-43FB-90A9-97EE9A83451F}"/>
            </a:ext>
          </a:extLst>
        </xdr:cNvPr>
        <xdr:cNvSpPr txBox="1"/>
      </xdr:nvSpPr>
      <xdr:spPr>
        <a:xfrm>
          <a:off x="927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7BA403-441E-4153-9A88-A1D5F7579C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54413A-8809-48FD-BF94-4475C9DC1B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A616A8F-7E84-429C-B21C-D74D85BAE1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64F2027-3767-450C-9AC9-97CF963E4B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72BB10-30B1-4BF8-9598-9CA56DBAC7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B67A5C0-3177-46FB-B807-D67C9CA45D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BA69118-0DEF-48DB-993A-237D37CEFF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F63BC06-DAB2-4A1E-BEC1-8F6C3A1D8F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227E5ED-6A96-4106-9F76-121A125241C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AC212B0-BB9B-49AF-AC55-61340F85B6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BBD3F53-B3B5-4C2F-B217-FFD6A83B6E6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BDBC86B-164D-4EA6-BCF7-AF7694A419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09C96CA-6041-4D73-8C2E-DBE1099330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9E845D7-EF12-4060-8522-88F74325674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002FEEF-E7C1-49B3-A64C-7B84C27F413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27B32C5-6262-4236-9823-DA8973A115B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FD45C99-B966-4ADE-B68B-80DA03E7E5A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D193C64-78F1-4EBF-A755-940820C6676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7F3FF98-D701-4FC5-B6D6-50EAA987F2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6791D82-DED2-4390-B570-41EEAFD4AF5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09AFFA3-0902-4EFE-A8EA-014B997123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4BC4117-083B-4CBB-9EBD-05E1805B1FD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3D61757-254A-4308-A14D-15C1BCE37C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92985AC-D6CF-4CC9-8C92-47B2D007DBFD}"/>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6511A304-4259-44D0-A74F-6ADE99F08478}"/>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2468A061-9BC0-4116-A77C-7C604A0B09BA}"/>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240B0C7C-8BE6-4BA9-B1D9-7389938FC407}"/>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0D895923-01A5-44AD-AB11-16FBB6A32DAF}"/>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FC0B6062-487C-4BBD-8DB3-7C48AB1F5113}"/>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B252A35B-E5BB-4654-AE6D-EA242C89C4DC}"/>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87EF62AF-542D-4ECF-9D9B-EB636BDC3B1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E45573C7-D119-4842-8E83-8879E7AE557C}"/>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AC73ED62-21D9-4BC4-8D8A-687125C529CC}"/>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67CF98F5-C84D-49D5-A7C0-07143C3B5DD6}"/>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993C9D-D6E6-4132-B8B5-81ED726D2C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B789D6E-AEDC-42F8-9DBA-A2FA5FE247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024B91-DCFF-4A53-B1F6-1BF0E46A9B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FB02F9-D69C-470B-9EBC-7730890128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243A648-9B24-4D3E-99CC-9451A294A6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31" name="楕円 130">
          <a:extLst>
            <a:ext uri="{FF2B5EF4-FFF2-40B4-BE49-F238E27FC236}">
              <a16:creationId xmlns:a16="http://schemas.microsoft.com/office/drawing/2014/main" id="{F7FED553-4687-414B-B4A3-AEF02E76C99D}"/>
            </a:ext>
          </a:extLst>
        </xdr:cNvPr>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7F017AFD-820E-4983-98FC-FF6C41C92F7F}"/>
            </a:ext>
          </a:extLst>
        </xdr:cNvPr>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33" name="楕円 132">
          <a:extLst>
            <a:ext uri="{FF2B5EF4-FFF2-40B4-BE49-F238E27FC236}">
              <a16:creationId xmlns:a16="http://schemas.microsoft.com/office/drawing/2014/main" id="{F44FC982-8D3D-4925-B690-4FFE75D78B3F}"/>
            </a:ext>
          </a:extLst>
        </xdr:cNvPr>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34" name="直線コネクタ 133">
          <a:extLst>
            <a:ext uri="{FF2B5EF4-FFF2-40B4-BE49-F238E27FC236}">
              <a16:creationId xmlns:a16="http://schemas.microsoft.com/office/drawing/2014/main" id="{FF077836-7A8F-4833-9CE1-325A0EEE93E5}"/>
            </a:ext>
          </a:extLst>
        </xdr:cNvPr>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127000</xdr:rowOff>
    </xdr:from>
    <xdr:to>
      <xdr:col>46</xdr:col>
      <xdr:colOff>38100</xdr:colOff>
      <xdr:row>41</xdr:row>
      <xdr:rowOff>57150</xdr:rowOff>
    </xdr:to>
    <xdr:sp macro="" textlink="">
      <xdr:nvSpPr>
        <xdr:cNvPr id="135" name="楕円 134">
          <a:extLst>
            <a:ext uri="{FF2B5EF4-FFF2-40B4-BE49-F238E27FC236}">
              <a16:creationId xmlns:a16="http://schemas.microsoft.com/office/drawing/2014/main" id="{3CC0B835-A4B2-45BC-9C9B-9C9C240539C9}"/>
            </a:ext>
          </a:extLst>
        </xdr:cNvPr>
        <xdr:cNvSpPr/>
      </xdr:nvSpPr>
      <xdr:spPr>
        <a:xfrm>
          <a:off x="8699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41</xdr:row>
      <xdr:rowOff>6350</xdr:rowOff>
    </xdr:to>
    <xdr:cxnSp macro="">
      <xdr:nvCxnSpPr>
        <xdr:cNvPr id="136" name="直線コネクタ 135">
          <a:extLst>
            <a:ext uri="{FF2B5EF4-FFF2-40B4-BE49-F238E27FC236}">
              <a16:creationId xmlns:a16="http://schemas.microsoft.com/office/drawing/2014/main" id="{B304FC73-0E41-4BBF-A5D3-C8F2FDCE9C95}"/>
            </a:ext>
          </a:extLst>
        </xdr:cNvPr>
        <xdr:cNvCxnSpPr/>
      </xdr:nvCxnSpPr>
      <xdr:spPr>
        <a:xfrm flipV="1">
          <a:off x="87503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7" name="楕円 136">
          <a:extLst>
            <a:ext uri="{FF2B5EF4-FFF2-40B4-BE49-F238E27FC236}">
              <a16:creationId xmlns:a16="http://schemas.microsoft.com/office/drawing/2014/main" id="{999714F0-21DE-4C8A-9A91-7F03FA227B36}"/>
            </a:ext>
          </a:extLst>
        </xdr:cNvPr>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6350</xdr:rowOff>
    </xdr:from>
    <xdr:to>
      <xdr:col>45</xdr:col>
      <xdr:colOff>177800</xdr:colOff>
      <xdr:row>41</xdr:row>
      <xdr:rowOff>6350</xdr:rowOff>
    </xdr:to>
    <xdr:cxnSp macro="">
      <xdr:nvCxnSpPr>
        <xdr:cNvPr id="138" name="直線コネクタ 137">
          <a:extLst>
            <a:ext uri="{FF2B5EF4-FFF2-40B4-BE49-F238E27FC236}">
              <a16:creationId xmlns:a16="http://schemas.microsoft.com/office/drawing/2014/main" id="{F36EFC46-5073-4176-9A3D-295C7F210CEB}"/>
            </a:ext>
          </a:extLst>
        </xdr:cNvPr>
        <xdr:cNvCxnSpPr/>
      </xdr:nvCxnSpPr>
      <xdr:spPr>
        <a:xfrm>
          <a:off x="7861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127000</xdr:rowOff>
    </xdr:from>
    <xdr:to>
      <xdr:col>36</xdr:col>
      <xdr:colOff>165100</xdr:colOff>
      <xdr:row>41</xdr:row>
      <xdr:rowOff>57150</xdr:rowOff>
    </xdr:to>
    <xdr:sp macro="" textlink="">
      <xdr:nvSpPr>
        <xdr:cNvPr id="139" name="楕円 138">
          <a:extLst>
            <a:ext uri="{FF2B5EF4-FFF2-40B4-BE49-F238E27FC236}">
              <a16:creationId xmlns:a16="http://schemas.microsoft.com/office/drawing/2014/main" id="{91CDD729-4D99-40D4-B067-017D3FFE3D97}"/>
            </a:ext>
          </a:extLst>
        </xdr:cNvPr>
        <xdr:cNvSpPr/>
      </xdr:nvSpPr>
      <xdr:spPr>
        <a:xfrm>
          <a:off x="6921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6350</xdr:rowOff>
    </xdr:from>
    <xdr:to>
      <xdr:col>41</xdr:col>
      <xdr:colOff>50800</xdr:colOff>
      <xdr:row>41</xdr:row>
      <xdr:rowOff>6350</xdr:rowOff>
    </xdr:to>
    <xdr:cxnSp macro="">
      <xdr:nvCxnSpPr>
        <xdr:cNvPr id="140" name="直線コネクタ 139">
          <a:extLst>
            <a:ext uri="{FF2B5EF4-FFF2-40B4-BE49-F238E27FC236}">
              <a16:creationId xmlns:a16="http://schemas.microsoft.com/office/drawing/2014/main" id="{66063A80-1168-482F-BCA8-579D83AB8A4D}"/>
            </a:ext>
          </a:extLst>
        </xdr:cNvPr>
        <xdr:cNvCxnSpPr/>
      </xdr:nvCxnSpPr>
      <xdr:spPr>
        <a:xfrm>
          <a:off x="6972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A5F0EA64-F93C-47B3-8333-4BB4F8EC3F95}"/>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464F14C8-B752-4F7D-80E5-B8A3187AF737}"/>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B27DF562-251A-487F-A95F-E004B1536F98}"/>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AEFA88D8-F5F2-4C1A-ADC5-A6B8907058DA}"/>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45" name="n_1mainValue【図書館】&#10;一人当たり面積">
          <a:extLst>
            <a:ext uri="{FF2B5EF4-FFF2-40B4-BE49-F238E27FC236}">
              <a16:creationId xmlns:a16="http://schemas.microsoft.com/office/drawing/2014/main" id="{B2AEF557-C321-4F35-8985-B48E15F855EE}"/>
            </a:ext>
          </a:extLst>
        </xdr:cNvPr>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48277</xdr:rowOff>
    </xdr:from>
    <xdr:ext cx="469744" cy="259045"/>
    <xdr:sp macro="" textlink="">
      <xdr:nvSpPr>
        <xdr:cNvPr id="146" name="n_2mainValue【図書館】&#10;一人当たり面積">
          <a:extLst>
            <a:ext uri="{FF2B5EF4-FFF2-40B4-BE49-F238E27FC236}">
              <a16:creationId xmlns:a16="http://schemas.microsoft.com/office/drawing/2014/main" id="{56D0F261-0891-4287-9E02-56B4AF9CBBEE}"/>
            </a:ext>
          </a:extLst>
        </xdr:cNvPr>
        <xdr:cNvSpPr txBox="1"/>
      </xdr:nvSpPr>
      <xdr:spPr>
        <a:xfrm>
          <a:off x="8515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47" name="n_3mainValue【図書館】&#10;一人当たり面積">
          <a:extLst>
            <a:ext uri="{FF2B5EF4-FFF2-40B4-BE49-F238E27FC236}">
              <a16:creationId xmlns:a16="http://schemas.microsoft.com/office/drawing/2014/main" id="{C7FD7476-18EC-432C-BFB1-D1989F396450}"/>
            </a:ext>
          </a:extLst>
        </xdr:cNvPr>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48277</xdr:rowOff>
    </xdr:from>
    <xdr:ext cx="469744" cy="259045"/>
    <xdr:sp macro="" textlink="">
      <xdr:nvSpPr>
        <xdr:cNvPr id="148" name="n_4mainValue【図書館】&#10;一人当たり面積">
          <a:extLst>
            <a:ext uri="{FF2B5EF4-FFF2-40B4-BE49-F238E27FC236}">
              <a16:creationId xmlns:a16="http://schemas.microsoft.com/office/drawing/2014/main" id="{F4CAE1C8-5EC9-4645-9B39-3C4DC47AFDE3}"/>
            </a:ext>
          </a:extLst>
        </xdr:cNvPr>
        <xdr:cNvSpPr txBox="1"/>
      </xdr:nvSpPr>
      <xdr:spPr>
        <a:xfrm>
          <a:off x="6737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61FF6AF-E7AF-4998-9362-8ECCB4B23F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9CF0A41-EE44-4F4B-8070-F303E8C628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D12524-DBC7-450F-B5D3-AC486E1C3B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76AC841-43B0-44EC-8541-7BDEE529C4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6D22839-6CF2-462D-8FE3-A62CFFA255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1889494-1D1B-46BF-B80A-7F5C4CD1B8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99F230C-C700-4AD5-83BC-517DB0E571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44E82B8-B1DF-4044-8B8D-B29D3DC460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B00761A-8DDA-4012-BC36-890B01FB34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4A8E294-76A0-4D93-8876-D53B53D4E7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28EB9E9-08F9-442C-A550-935AF5A86F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77DB537-D1BC-4DAE-941D-EAAC8C6AAA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7655BFB-E7CF-4F50-A67A-D5CEC42DB5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8BE4680-419C-4F66-AFE4-219FA88669D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0830E30-5516-48A8-A2DB-FC3D7B942C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B363EBF-60A5-407D-A741-06132591DA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3D1B3D1-55F6-4D49-9E99-E533C6C5FC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A588A67-1F09-48AB-9778-108D71FA3F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0475B61-CDD9-47DC-BED6-C52118A2B4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8CA5A0A-3784-4FCA-AAC0-44D75820E7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B3419B2-CB65-4DF7-8CF3-71A6789F0E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8C2DAA5-4E08-462E-9052-E68D0253B04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037B602-9A1D-4314-BB30-519FEEE6227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B4BE66-16A2-4321-939B-0EBD2118FD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D464993-C679-4714-B321-BCB15903F4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2369FDEE-4A1D-45D1-A1D2-B711CE3758D1}"/>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DE162E06-1A55-4FD5-83F3-9C2B57886AF8}"/>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99319298-856C-4772-95AA-1ACEB726F73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A3A9AEF3-F8B1-4251-B97C-BC888A857CB9}"/>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01F9F32-5FDF-4B0D-9705-C80C5C6626BC}"/>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5F6AC37-77B7-4B52-A950-8E1E6C7E3F0C}"/>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5BD4735D-9077-4832-A91C-468554AE8A9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30995C75-2C74-43BD-B38C-1BA56CE625B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D51A7AEA-7424-49D5-B9F8-F4AE73B5894A}"/>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B89A68D7-3085-447C-9BE6-169EE851922D}"/>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CED8EBE4-385D-4C98-841C-12EF477B112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6747526-7EB1-4812-B47A-D79F71C38F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DDC5DED-2F79-43CC-8D38-98EDF47E70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4A3DE0C-AEE5-4A3A-B3B1-E8E135A356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37482E7-E403-4134-9B69-B3ED3C71D7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E2F80E5-8EA1-4E15-AC08-42AF95A180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90" name="楕円 189">
          <a:extLst>
            <a:ext uri="{FF2B5EF4-FFF2-40B4-BE49-F238E27FC236}">
              <a16:creationId xmlns:a16="http://schemas.microsoft.com/office/drawing/2014/main" id="{4F1A7222-FF81-4458-866A-0072D8F48D18}"/>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D2B09C84-B61E-4BAB-9902-B449F005C8F2}"/>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92" name="楕円 191">
          <a:extLst>
            <a:ext uri="{FF2B5EF4-FFF2-40B4-BE49-F238E27FC236}">
              <a16:creationId xmlns:a16="http://schemas.microsoft.com/office/drawing/2014/main" id="{1568594A-9835-46D3-8214-3CC41ECE4A58}"/>
            </a:ext>
          </a:extLst>
        </xdr:cNvPr>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106135</xdr:rowOff>
    </xdr:to>
    <xdr:cxnSp macro="">
      <xdr:nvCxnSpPr>
        <xdr:cNvPr id="193" name="直線コネクタ 192">
          <a:extLst>
            <a:ext uri="{FF2B5EF4-FFF2-40B4-BE49-F238E27FC236}">
              <a16:creationId xmlns:a16="http://schemas.microsoft.com/office/drawing/2014/main" id="{A5D8D807-486F-441A-B153-94A08F638EE3}"/>
            </a:ext>
          </a:extLst>
        </xdr:cNvPr>
        <xdr:cNvCxnSpPr/>
      </xdr:nvCxnSpPr>
      <xdr:spPr>
        <a:xfrm>
          <a:off x="3797300" y="1034578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4" name="楕円 193">
          <a:extLst>
            <a:ext uri="{FF2B5EF4-FFF2-40B4-BE49-F238E27FC236}">
              <a16:creationId xmlns:a16="http://schemas.microsoft.com/office/drawing/2014/main" id="{254E3B4C-1621-4F88-BEE2-3E6D6D2597F8}"/>
            </a:ext>
          </a:extLst>
        </xdr:cNvPr>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58783</xdr:rowOff>
    </xdr:to>
    <xdr:cxnSp macro="">
      <xdr:nvCxnSpPr>
        <xdr:cNvPr id="195" name="直線コネクタ 194">
          <a:extLst>
            <a:ext uri="{FF2B5EF4-FFF2-40B4-BE49-F238E27FC236}">
              <a16:creationId xmlns:a16="http://schemas.microsoft.com/office/drawing/2014/main" id="{F18B90DC-CEBB-4B59-B9BD-4FBE77F3AF41}"/>
            </a:ext>
          </a:extLst>
        </xdr:cNvPr>
        <xdr:cNvCxnSpPr/>
      </xdr:nvCxnSpPr>
      <xdr:spPr>
        <a:xfrm>
          <a:off x="2908300" y="102739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6" name="楕円 195">
          <a:extLst>
            <a:ext uri="{FF2B5EF4-FFF2-40B4-BE49-F238E27FC236}">
              <a16:creationId xmlns:a16="http://schemas.microsoft.com/office/drawing/2014/main" id="{5335C14B-E9A4-443D-BA78-9AA25FC16030}"/>
            </a:ext>
          </a:extLst>
        </xdr:cNvPr>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158387</xdr:rowOff>
    </xdr:to>
    <xdr:cxnSp macro="">
      <xdr:nvCxnSpPr>
        <xdr:cNvPr id="197" name="直線コネクタ 196">
          <a:extLst>
            <a:ext uri="{FF2B5EF4-FFF2-40B4-BE49-F238E27FC236}">
              <a16:creationId xmlns:a16="http://schemas.microsoft.com/office/drawing/2014/main" id="{46BEA089-397F-44B2-B12B-54AB440B445B}"/>
            </a:ext>
          </a:extLst>
        </xdr:cNvPr>
        <xdr:cNvCxnSpPr/>
      </xdr:nvCxnSpPr>
      <xdr:spPr>
        <a:xfrm>
          <a:off x="2019300" y="102233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99423</xdr:rowOff>
    </xdr:from>
    <xdr:to>
      <xdr:col>6</xdr:col>
      <xdr:colOff>38100</xdr:colOff>
      <xdr:row>59</xdr:row>
      <xdr:rowOff>29573</xdr:rowOff>
    </xdr:to>
    <xdr:sp macro="" textlink="">
      <xdr:nvSpPr>
        <xdr:cNvPr id="198" name="楕円 197">
          <a:extLst>
            <a:ext uri="{FF2B5EF4-FFF2-40B4-BE49-F238E27FC236}">
              <a16:creationId xmlns:a16="http://schemas.microsoft.com/office/drawing/2014/main" id="{0A5FA6B3-6D63-4890-B370-AFAF323E3E42}"/>
            </a:ext>
          </a:extLst>
        </xdr:cNvPr>
        <xdr:cNvSpPr/>
      </xdr:nvSpPr>
      <xdr:spPr>
        <a:xfrm>
          <a:off x="1079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150223</xdr:rowOff>
    </xdr:from>
    <xdr:to>
      <xdr:col>10</xdr:col>
      <xdr:colOff>114300</xdr:colOff>
      <xdr:row>59</xdr:row>
      <xdr:rowOff>107769</xdr:rowOff>
    </xdr:to>
    <xdr:cxnSp macro="">
      <xdr:nvCxnSpPr>
        <xdr:cNvPr id="199" name="直線コネクタ 198">
          <a:extLst>
            <a:ext uri="{FF2B5EF4-FFF2-40B4-BE49-F238E27FC236}">
              <a16:creationId xmlns:a16="http://schemas.microsoft.com/office/drawing/2014/main" id="{CFEB119C-06EC-475A-BE7A-E13ABAFDAF1D}"/>
            </a:ext>
          </a:extLst>
        </xdr:cNvPr>
        <xdr:cNvCxnSpPr/>
      </xdr:nvCxnSpPr>
      <xdr:spPr>
        <a:xfrm>
          <a:off x="1130300" y="10094323"/>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0A6E982A-0591-4C6B-ABF1-542EB20E84F6}"/>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a:extLst>
            <a:ext uri="{FF2B5EF4-FFF2-40B4-BE49-F238E27FC236}">
              <a16:creationId xmlns:a16="http://schemas.microsoft.com/office/drawing/2014/main" id="{DBB25E96-FA0B-403A-BCE2-26B3CA8882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a:extLst>
            <a:ext uri="{FF2B5EF4-FFF2-40B4-BE49-F238E27FC236}">
              <a16:creationId xmlns:a16="http://schemas.microsoft.com/office/drawing/2014/main" id="{0940B945-0EAC-41A0-A08E-CA8253C0B4C1}"/>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id="{65F63665-879D-4646-AD46-C8214D11E5AB}"/>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204" name="n_1mainValue【体育館・プール】&#10;有形固定資産減価償却率">
          <a:extLst>
            <a:ext uri="{FF2B5EF4-FFF2-40B4-BE49-F238E27FC236}">
              <a16:creationId xmlns:a16="http://schemas.microsoft.com/office/drawing/2014/main" id="{5D101148-3990-46F0-8BE6-C940F016F7AD}"/>
            </a:ext>
          </a:extLst>
        </xdr:cNvPr>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5" name="n_2mainValue【体育館・プール】&#10;有形固定資産減価償却率">
          <a:extLst>
            <a:ext uri="{FF2B5EF4-FFF2-40B4-BE49-F238E27FC236}">
              <a16:creationId xmlns:a16="http://schemas.microsoft.com/office/drawing/2014/main" id="{CB9CC28A-7DE9-4562-83DE-30AFC3690154}"/>
            </a:ext>
          </a:extLst>
        </xdr:cNvPr>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6" name="n_3mainValue【体育館・プール】&#10;有形固定資産減価償却率">
          <a:extLst>
            <a:ext uri="{FF2B5EF4-FFF2-40B4-BE49-F238E27FC236}">
              <a16:creationId xmlns:a16="http://schemas.microsoft.com/office/drawing/2014/main" id="{7844C6D5-FDCB-4D00-904F-49DDA6102FE9}"/>
            </a:ext>
          </a:extLst>
        </xdr:cNvPr>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46100</xdr:rowOff>
    </xdr:from>
    <xdr:ext cx="405111" cy="259045"/>
    <xdr:sp macro="" textlink="">
      <xdr:nvSpPr>
        <xdr:cNvPr id="207" name="n_4mainValue【体育館・プール】&#10;有形固定資産減価償却率">
          <a:extLst>
            <a:ext uri="{FF2B5EF4-FFF2-40B4-BE49-F238E27FC236}">
              <a16:creationId xmlns:a16="http://schemas.microsoft.com/office/drawing/2014/main" id="{B6ECAB96-B256-4C0D-B2BC-28FA27DC8DB4}"/>
            </a:ext>
          </a:extLst>
        </xdr:cNvPr>
        <xdr:cNvSpPr txBox="1"/>
      </xdr:nvSpPr>
      <xdr:spPr>
        <a:xfrm>
          <a:off x="927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EE1747D-0F2E-4C5B-A644-106BA953F7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3BAF2AB-0FA5-4F62-80F3-A7147523C4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70C47CB-E0DD-4A1E-B74C-39668A5A62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3A8C82E-9357-43E9-8F02-7D9DBF48265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3FBDE55-8DA8-46C5-A708-8AC1D0D206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87F0D9A-F8F0-436E-998B-E5C05990F6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6C3F09D-8E73-46DF-9F4D-8315517E01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7E66A72-8BEF-4310-BC41-4E13C2D9F8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051F975-3784-49CF-91CB-8ED1D7485A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AF26A99-FB7C-4665-B38C-5514DE3ADB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1B40937-2EB2-4AB5-A751-6B44E94F1C8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210AC11-C803-439D-901C-DF14FA08210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B01238C-A1EF-488C-B561-983C109895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BEB7917-7F1A-469B-B2EA-B6EDEC6D821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9B09C0A-1B5A-43E2-B422-D8FF682B1E3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C044708-8E60-4666-B495-FB42C548C76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2763C2D-CECB-4F1B-8552-0239C1B915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D97C77F-4F69-4D6A-953D-DA8246E4D6A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FA25F07-B642-41F0-A24F-0CE5AAB7E4A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10F93DC-B80C-4A8B-ACE8-5B27C711603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DF31BB9-9F99-4B51-BC2E-4489F83AE8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5F3949E-1921-4BB9-8A27-76001F71DBC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D984BD3-728E-4A3A-BA99-ED28AECF9C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BC31BE5C-0210-4B12-A607-09BEDB533B3E}"/>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CBCBEF25-6C68-42AC-8C5F-2A3B215C437E}"/>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BE541E5D-D7A4-4306-93CF-E3B78A380493}"/>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87686091-8B38-48DB-A598-938A9002C195}"/>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C92004EC-2A63-4809-82CD-2C098DA770A5}"/>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a:extLst>
            <a:ext uri="{FF2B5EF4-FFF2-40B4-BE49-F238E27FC236}">
              <a16:creationId xmlns:a16="http://schemas.microsoft.com/office/drawing/2014/main" id="{7BEB10D7-D1BF-473A-85B2-4AD2F13CA788}"/>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55A65E23-FCE9-4F39-BCE5-1C9946302F4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1309A9C9-5FE1-44C0-99A5-D93A8BBA20DC}"/>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F02983B7-5BB2-44A3-A5DD-BBDAB4DE725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2E902100-7181-422A-A6F8-AE3CD3F7E821}"/>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5DCCF04E-A0F5-4E7F-AD40-74F8C0049B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6B7E9B-4501-48E7-A974-39AB913F9F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E5C557C-7FCE-4D95-90AB-85D2C12055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3F8A0AC-828B-41C2-86B1-D4C8593930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BD3F771-A00D-4814-9DB5-AF45DA0993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BA5CF5D-4312-4FB6-A51F-98692FD834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145415</xdr:rowOff>
    </xdr:from>
    <xdr:to>
      <xdr:col>55</xdr:col>
      <xdr:colOff>50800</xdr:colOff>
      <xdr:row>60</xdr:row>
      <xdr:rowOff>75565</xdr:rowOff>
    </xdr:to>
    <xdr:sp macro="" textlink="">
      <xdr:nvSpPr>
        <xdr:cNvPr id="247" name="楕円 246">
          <a:extLst>
            <a:ext uri="{FF2B5EF4-FFF2-40B4-BE49-F238E27FC236}">
              <a16:creationId xmlns:a16="http://schemas.microsoft.com/office/drawing/2014/main" id="{007E93AE-F71C-40D1-8BBC-1F181D0AC037}"/>
            </a:ext>
          </a:extLst>
        </xdr:cNvPr>
        <xdr:cNvSpPr/>
      </xdr:nvSpPr>
      <xdr:spPr>
        <a:xfrm>
          <a:off x="10426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168292</xdr:rowOff>
    </xdr:from>
    <xdr:ext cx="469744" cy="259045"/>
    <xdr:sp macro="" textlink="">
      <xdr:nvSpPr>
        <xdr:cNvPr id="248" name="【体育館・プール】&#10;一人当たり面積該当値テキスト">
          <a:extLst>
            <a:ext uri="{FF2B5EF4-FFF2-40B4-BE49-F238E27FC236}">
              <a16:creationId xmlns:a16="http://schemas.microsoft.com/office/drawing/2014/main" id="{1F7C4A7E-2D3B-4141-A92B-48492D708ECC}"/>
            </a:ext>
          </a:extLst>
        </xdr:cNvPr>
        <xdr:cNvSpPr txBox="1"/>
      </xdr:nvSpPr>
      <xdr:spPr>
        <a:xfrm>
          <a:off x="10515600"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249" name="楕円 248">
          <a:extLst>
            <a:ext uri="{FF2B5EF4-FFF2-40B4-BE49-F238E27FC236}">
              <a16:creationId xmlns:a16="http://schemas.microsoft.com/office/drawing/2014/main" id="{70E92ED2-12A3-448A-A545-3E48C7685BA1}"/>
            </a:ext>
          </a:extLst>
        </xdr:cNvPr>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24765</xdr:rowOff>
    </xdr:from>
    <xdr:to>
      <xdr:col>55</xdr:col>
      <xdr:colOff>0</xdr:colOff>
      <xdr:row>60</xdr:row>
      <xdr:rowOff>34290</xdr:rowOff>
    </xdr:to>
    <xdr:cxnSp macro="">
      <xdr:nvCxnSpPr>
        <xdr:cNvPr id="250" name="直線コネクタ 249">
          <a:extLst>
            <a:ext uri="{FF2B5EF4-FFF2-40B4-BE49-F238E27FC236}">
              <a16:creationId xmlns:a16="http://schemas.microsoft.com/office/drawing/2014/main" id="{84FD2092-8826-4042-8854-FA3533FB0DB4}"/>
            </a:ext>
          </a:extLst>
        </xdr:cNvPr>
        <xdr:cNvCxnSpPr/>
      </xdr:nvCxnSpPr>
      <xdr:spPr>
        <a:xfrm flipV="1">
          <a:off x="9639300" y="103117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160655</xdr:rowOff>
    </xdr:from>
    <xdr:to>
      <xdr:col>46</xdr:col>
      <xdr:colOff>38100</xdr:colOff>
      <xdr:row>60</xdr:row>
      <xdr:rowOff>90805</xdr:rowOff>
    </xdr:to>
    <xdr:sp macro="" textlink="">
      <xdr:nvSpPr>
        <xdr:cNvPr id="251" name="楕円 250">
          <a:extLst>
            <a:ext uri="{FF2B5EF4-FFF2-40B4-BE49-F238E27FC236}">
              <a16:creationId xmlns:a16="http://schemas.microsoft.com/office/drawing/2014/main" id="{D4515643-33AF-4E53-BC2B-FE90ECA95446}"/>
            </a:ext>
          </a:extLst>
        </xdr:cNvPr>
        <xdr:cNvSpPr/>
      </xdr:nvSpPr>
      <xdr:spPr>
        <a:xfrm>
          <a:off x="869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34290</xdr:rowOff>
    </xdr:from>
    <xdr:to>
      <xdr:col>50</xdr:col>
      <xdr:colOff>114300</xdr:colOff>
      <xdr:row>60</xdr:row>
      <xdr:rowOff>40005</xdr:rowOff>
    </xdr:to>
    <xdr:cxnSp macro="">
      <xdr:nvCxnSpPr>
        <xdr:cNvPr id="252" name="直線コネクタ 251">
          <a:extLst>
            <a:ext uri="{FF2B5EF4-FFF2-40B4-BE49-F238E27FC236}">
              <a16:creationId xmlns:a16="http://schemas.microsoft.com/office/drawing/2014/main" id="{27B8A8A1-A723-4111-A33A-5A62F39F3609}"/>
            </a:ext>
          </a:extLst>
        </xdr:cNvPr>
        <xdr:cNvCxnSpPr/>
      </xdr:nvCxnSpPr>
      <xdr:spPr>
        <a:xfrm flipV="1">
          <a:off x="8750300" y="10321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166370</xdr:rowOff>
    </xdr:from>
    <xdr:to>
      <xdr:col>41</xdr:col>
      <xdr:colOff>101600</xdr:colOff>
      <xdr:row>60</xdr:row>
      <xdr:rowOff>96520</xdr:rowOff>
    </xdr:to>
    <xdr:sp macro="" textlink="">
      <xdr:nvSpPr>
        <xdr:cNvPr id="253" name="楕円 252">
          <a:extLst>
            <a:ext uri="{FF2B5EF4-FFF2-40B4-BE49-F238E27FC236}">
              <a16:creationId xmlns:a16="http://schemas.microsoft.com/office/drawing/2014/main" id="{C40D5ECB-0126-4825-83EC-3A8B3285DFC7}"/>
            </a:ext>
          </a:extLst>
        </xdr:cNvPr>
        <xdr:cNvSpPr/>
      </xdr:nvSpPr>
      <xdr:spPr>
        <a:xfrm>
          <a:off x="781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40005</xdr:rowOff>
    </xdr:from>
    <xdr:to>
      <xdr:col>45</xdr:col>
      <xdr:colOff>177800</xdr:colOff>
      <xdr:row>60</xdr:row>
      <xdr:rowOff>45720</xdr:rowOff>
    </xdr:to>
    <xdr:cxnSp macro="">
      <xdr:nvCxnSpPr>
        <xdr:cNvPr id="254" name="直線コネクタ 253">
          <a:extLst>
            <a:ext uri="{FF2B5EF4-FFF2-40B4-BE49-F238E27FC236}">
              <a16:creationId xmlns:a16="http://schemas.microsoft.com/office/drawing/2014/main" id="{97E83837-A1B5-40E8-ABE7-E9CACC34B533}"/>
            </a:ext>
          </a:extLst>
        </xdr:cNvPr>
        <xdr:cNvCxnSpPr/>
      </xdr:nvCxnSpPr>
      <xdr:spPr>
        <a:xfrm flipV="1">
          <a:off x="7861300" y="10327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65405</xdr:rowOff>
    </xdr:from>
    <xdr:to>
      <xdr:col>36</xdr:col>
      <xdr:colOff>165100</xdr:colOff>
      <xdr:row>59</xdr:row>
      <xdr:rowOff>167005</xdr:rowOff>
    </xdr:to>
    <xdr:sp macro="" textlink="">
      <xdr:nvSpPr>
        <xdr:cNvPr id="255" name="楕円 254">
          <a:extLst>
            <a:ext uri="{FF2B5EF4-FFF2-40B4-BE49-F238E27FC236}">
              <a16:creationId xmlns:a16="http://schemas.microsoft.com/office/drawing/2014/main" id="{B72C24F1-16DB-44FD-A7C6-B50B1F88EB45}"/>
            </a:ext>
          </a:extLst>
        </xdr:cNvPr>
        <xdr:cNvSpPr/>
      </xdr:nvSpPr>
      <xdr:spPr>
        <a:xfrm>
          <a:off x="692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116205</xdr:rowOff>
    </xdr:from>
    <xdr:to>
      <xdr:col>41</xdr:col>
      <xdr:colOff>50800</xdr:colOff>
      <xdr:row>60</xdr:row>
      <xdr:rowOff>45720</xdr:rowOff>
    </xdr:to>
    <xdr:cxnSp macro="">
      <xdr:nvCxnSpPr>
        <xdr:cNvPr id="256" name="直線コネクタ 255">
          <a:extLst>
            <a:ext uri="{FF2B5EF4-FFF2-40B4-BE49-F238E27FC236}">
              <a16:creationId xmlns:a16="http://schemas.microsoft.com/office/drawing/2014/main" id="{3BB8E228-1133-4C00-9792-CD27922DFB5F}"/>
            </a:ext>
          </a:extLst>
        </xdr:cNvPr>
        <xdr:cNvCxnSpPr/>
      </xdr:nvCxnSpPr>
      <xdr:spPr>
        <a:xfrm>
          <a:off x="6972300" y="102317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a:extLst>
            <a:ext uri="{FF2B5EF4-FFF2-40B4-BE49-F238E27FC236}">
              <a16:creationId xmlns:a16="http://schemas.microsoft.com/office/drawing/2014/main" id="{CAE6DEF6-C50D-46FD-914D-DBFC92322A1F}"/>
            </a:ext>
          </a:extLst>
        </xdr:cNvPr>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a:extLst>
            <a:ext uri="{FF2B5EF4-FFF2-40B4-BE49-F238E27FC236}">
              <a16:creationId xmlns:a16="http://schemas.microsoft.com/office/drawing/2014/main" id="{8405D1B2-D1BD-451B-8E0A-530CD7F4DE1E}"/>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a:extLst>
            <a:ext uri="{FF2B5EF4-FFF2-40B4-BE49-F238E27FC236}">
              <a16:creationId xmlns:a16="http://schemas.microsoft.com/office/drawing/2014/main" id="{3EFF2A28-0DBD-4560-AF04-3303FE9FF028}"/>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a:extLst>
            <a:ext uri="{FF2B5EF4-FFF2-40B4-BE49-F238E27FC236}">
              <a16:creationId xmlns:a16="http://schemas.microsoft.com/office/drawing/2014/main" id="{DA479FDD-0217-4CDC-A275-968027DD6DEA}"/>
            </a:ext>
          </a:extLst>
        </xdr:cNvPr>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101617</xdr:rowOff>
    </xdr:from>
    <xdr:ext cx="469744" cy="259045"/>
    <xdr:sp macro="" textlink="">
      <xdr:nvSpPr>
        <xdr:cNvPr id="261" name="n_1mainValue【体育館・プール】&#10;一人当たり面積">
          <a:extLst>
            <a:ext uri="{FF2B5EF4-FFF2-40B4-BE49-F238E27FC236}">
              <a16:creationId xmlns:a16="http://schemas.microsoft.com/office/drawing/2014/main" id="{B9862E3F-74E2-4A5B-87A5-4098DE6298E7}"/>
            </a:ext>
          </a:extLst>
        </xdr:cNvPr>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107332</xdr:rowOff>
    </xdr:from>
    <xdr:ext cx="469744" cy="259045"/>
    <xdr:sp macro="" textlink="">
      <xdr:nvSpPr>
        <xdr:cNvPr id="262" name="n_2mainValue【体育館・プール】&#10;一人当たり面積">
          <a:extLst>
            <a:ext uri="{FF2B5EF4-FFF2-40B4-BE49-F238E27FC236}">
              <a16:creationId xmlns:a16="http://schemas.microsoft.com/office/drawing/2014/main" id="{39F43A34-DDEF-48B1-A2CD-1136417A5A0D}"/>
            </a:ext>
          </a:extLst>
        </xdr:cNvPr>
        <xdr:cNvSpPr txBox="1"/>
      </xdr:nvSpPr>
      <xdr:spPr>
        <a:xfrm>
          <a:off x="8515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113047</xdr:rowOff>
    </xdr:from>
    <xdr:ext cx="469744" cy="259045"/>
    <xdr:sp macro="" textlink="">
      <xdr:nvSpPr>
        <xdr:cNvPr id="263" name="n_3mainValue【体育館・プール】&#10;一人当たり面積">
          <a:extLst>
            <a:ext uri="{FF2B5EF4-FFF2-40B4-BE49-F238E27FC236}">
              <a16:creationId xmlns:a16="http://schemas.microsoft.com/office/drawing/2014/main" id="{54B24ECC-B563-4ABC-9A0A-85B8A1BBDC1D}"/>
            </a:ext>
          </a:extLst>
        </xdr:cNvPr>
        <xdr:cNvSpPr txBox="1"/>
      </xdr:nvSpPr>
      <xdr:spPr>
        <a:xfrm>
          <a:off x="7626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12082</xdr:rowOff>
    </xdr:from>
    <xdr:ext cx="469744" cy="259045"/>
    <xdr:sp macro="" textlink="">
      <xdr:nvSpPr>
        <xdr:cNvPr id="264" name="n_4mainValue【体育館・プール】&#10;一人当たり面積">
          <a:extLst>
            <a:ext uri="{FF2B5EF4-FFF2-40B4-BE49-F238E27FC236}">
              <a16:creationId xmlns:a16="http://schemas.microsoft.com/office/drawing/2014/main" id="{36801A8A-0E3A-41D2-9B60-7B7D022ADDAB}"/>
            </a:ext>
          </a:extLst>
        </xdr:cNvPr>
        <xdr:cNvSpPr txBox="1"/>
      </xdr:nvSpPr>
      <xdr:spPr>
        <a:xfrm>
          <a:off x="6737427"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83EFF69-B891-4C07-BAC0-5179295453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8A7938A-58C7-4FDD-BFD3-83214907526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AC98352-8982-49F7-9DB9-C9EE2100E0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9CFF5C7-1253-4E60-B4FA-A1F228D99D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A9E10B5-0B17-4086-8CF5-29A592258D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1429368-0B1F-42D0-B7E1-11A36A049C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E8324AC-7B47-494E-8C1B-FB7EF795DA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01CBE53-810A-4965-80C5-D8F4D815FA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69D3824-FDBA-409B-BA20-DAA383A8CA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4DDAD8A-5939-4D8D-9C64-06EF242221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DA5C1BC-BA2B-4D82-B090-A1C011E693A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9D439B56-536D-48F3-918E-4E486E1D11C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DCD890A-2AD7-45FB-B3E7-BC4EBC9F806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31EE191-C7E9-4FCB-BA3A-857C6370B69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4C45FA4-3115-4B71-8E69-B6AA243B87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6D4F883-8664-4738-827C-9D08282B7E9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4E474A2-9E20-42D1-AACC-AF9601B7B93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3A7DFD1-CAEB-4819-BEB1-0E40235389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C8A550B-4376-414F-A6C7-7F7BFBF086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DDC6750-ACAA-42CF-843B-2C312E1AA02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300D4A1-97D0-4D2A-9A53-8AB4FF1A3C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2792846-CD33-4874-8EE7-0CF9242DB5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07274EF-BFEB-4476-A206-5504D5749C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29FB58A-A5B7-467D-B829-9E9C9E4964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D6C4ED08-A716-46EC-9A1D-60651F371CAB}"/>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F36A58D-07B1-4F70-A056-7EBB4A715DD9}"/>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5C0F866F-0BA3-4851-B4EE-069C842DBA23}"/>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829B0FF4-060C-4F4F-AAC7-826623BDD5DD}"/>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3BB5228E-08BB-461A-95BB-0DC67E3F2A0D}"/>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C07C76A-6A73-4F52-873E-FD20234A12F8}"/>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CEBD7F56-0636-4BF9-B21D-2D5CD2AA12E3}"/>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1044C4CC-98C3-4E5E-9BEA-4BB9AD105843}"/>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D14559E1-FE8F-4BF7-9FC5-6C62435156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CAFD8F8B-5ECF-4850-A555-8B49EE435B82}"/>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FAAECC4D-B981-4205-B0BA-ED3F456BB662}"/>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CE44226-63FA-4743-87F2-48435412C8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396A57C-ECA0-4390-A6DC-831D68ACA9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DFBBB18-9EC4-471C-AB29-84E95C0F31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F177E3A-C436-4935-9AFF-276832EE69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D7F8D16-1D51-4262-8BA8-0153B5D8CC9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305" name="楕円 304">
          <a:extLst>
            <a:ext uri="{FF2B5EF4-FFF2-40B4-BE49-F238E27FC236}">
              <a16:creationId xmlns:a16="http://schemas.microsoft.com/office/drawing/2014/main" id="{367AC460-6552-4DB6-A07A-9D7EBD8769CF}"/>
            </a:ext>
          </a:extLst>
        </xdr:cNvPr>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E9AECC2-7045-4B20-9B12-09712DFE3F16}"/>
            </a:ext>
          </a:extLst>
        </xdr:cNvPr>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307" name="楕円 306">
          <a:extLst>
            <a:ext uri="{FF2B5EF4-FFF2-40B4-BE49-F238E27FC236}">
              <a16:creationId xmlns:a16="http://schemas.microsoft.com/office/drawing/2014/main" id="{C24FE9BA-89E4-4231-9DA8-DCD1C29F4168}"/>
            </a:ext>
          </a:extLst>
        </xdr:cNvPr>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120014</xdr:rowOff>
    </xdr:to>
    <xdr:cxnSp macro="">
      <xdr:nvCxnSpPr>
        <xdr:cNvPr id="308" name="直線コネクタ 307">
          <a:extLst>
            <a:ext uri="{FF2B5EF4-FFF2-40B4-BE49-F238E27FC236}">
              <a16:creationId xmlns:a16="http://schemas.microsoft.com/office/drawing/2014/main" id="{BA7B9026-8FAC-4B03-8A50-ADD5127FC8F6}"/>
            </a:ext>
          </a:extLst>
        </xdr:cNvPr>
        <xdr:cNvCxnSpPr/>
      </xdr:nvCxnSpPr>
      <xdr:spPr>
        <a:xfrm>
          <a:off x="3797300" y="137731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309" name="楕円 308">
          <a:extLst>
            <a:ext uri="{FF2B5EF4-FFF2-40B4-BE49-F238E27FC236}">
              <a16:creationId xmlns:a16="http://schemas.microsoft.com/office/drawing/2014/main" id="{53242EE4-7245-4727-8252-A78F0E212536}"/>
            </a:ext>
          </a:extLst>
        </xdr:cNvPr>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57150</xdr:rowOff>
    </xdr:to>
    <xdr:cxnSp macro="">
      <xdr:nvCxnSpPr>
        <xdr:cNvPr id="310" name="直線コネクタ 309">
          <a:extLst>
            <a:ext uri="{FF2B5EF4-FFF2-40B4-BE49-F238E27FC236}">
              <a16:creationId xmlns:a16="http://schemas.microsoft.com/office/drawing/2014/main" id="{FC95BD23-A599-4320-B100-AFC01243F20A}"/>
            </a:ext>
          </a:extLst>
        </xdr:cNvPr>
        <xdr:cNvCxnSpPr/>
      </xdr:nvCxnSpPr>
      <xdr:spPr>
        <a:xfrm>
          <a:off x="2908300" y="137102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311" name="楕円 310">
          <a:extLst>
            <a:ext uri="{FF2B5EF4-FFF2-40B4-BE49-F238E27FC236}">
              <a16:creationId xmlns:a16="http://schemas.microsoft.com/office/drawing/2014/main" id="{D6D003E3-DA16-4A47-88B3-CBDFDF005933}"/>
            </a:ext>
          </a:extLst>
        </xdr:cNvPr>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102870</xdr:rowOff>
    </xdr:from>
    <xdr:to>
      <xdr:col>15</xdr:col>
      <xdr:colOff>50800</xdr:colOff>
      <xdr:row>79</xdr:row>
      <xdr:rowOff>165736</xdr:rowOff>
    </xdr:to>
    <xdr:cxnSp macro="">
      <xdr:nvCxnSpPr>
        <xdr:cNvPr id="312" name="直線コネクタ 311">
          <a:extLst>
            <a:ext uri="{FF2B5EF4-FFF2-40B4-BE49-F238E27FC236}">
              <a16:creationId xmlns:a16="http://schemas.microsoft.com/office/drawing/2014/main" id="{27CB55BF-DCA2-4EB3-9E05-7A48B697EC26}"/>
            </a:ext>
          </a:extLst>
        </xdr:cNvPr>
        <xdr:cNvCxnSpPr/>
      </xdr:nvCxnSpPr>
      <xdr:spPr>
        <a:xfrm>
          <a:off x="2019300" y="136474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29211</xdr:rowOff>
    </xdr:from>
    <xdr:to>
      <xdr:col>6</xdr:col>
      <xdr:colOff>38100</xdr:colOff>
      <xdr:row>78</xdr:row>
      <xdr:rowOff>130811</xdr:rowOff>
    </xdr:to>
    <xdr:sp macro="" textlink="">
      <xdr:nvSpPr>
        <xdr:cNvPr id="313" name="楕円 312">
          <a:extLst>
            <a:ext uri="{FF2B5EF4-FFF2-40B4-BE49-F238E27FC236}">
              <a16:creationId xmlns:a16="http://schemas.microsoft.com/office/drawing/2014/main" id="{081EA9D5-8262-4CAE-9C7A-8DBFA8A0E8C0}"/>
            </a:ext>
          </a:extLst>
        </xdr:cNvPr>
        <xdr:cNvSpPr/>
      </xdr:nvSpPr>
      <xdr:spPr>
        <a:xfrm>
          <a:off x="1079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80011</xdr:rowOff>
    </xdr:from>
    <xdr:to>
      <xdr:col>10</xdr:col>
      <xdr:colOff>114300</xdr:colOff>
      <xdr:row>79</xdr:row>
      <xdr:rowOff>102870</xdr:rowOff>
    </xdr:to>
    <xdr:cxnSp macro="">
      <xdr:nvCxnSpPr>
        <xdr:cNvPr id="314" name="直線コネクタ 313">
          <a:extLst>
            <a:ext uri="{FF2B5EF4-FFF2-40B4-BE49-F238E27FC236}">
              <a16:creationId xmlns:a16="http://schemas.microsoft.com/office/drawing/2014/main" id="{0F85C42F-87B7-47E3-8108-0124C8C62604}"/>
            </a:ext>
          </a:extLst>
        </xdr:cNvPr>
        <xdr:cNvCxnSpPr/>
      </xdr:nvCxnSpPr>
      <xdr:spPr>
        <a:xfrm>
          <a:off x="1130300" y="134531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a:extLst>
            <a:ext uri="{FF2B5EF4-FFF2-40B4-BE49-F238E27FC236}">
              <a16:creationId xmlns:a16="http://schemas.microsoft.com/office/drawing/2014/main" id="{D3E5F7C2-5685-43C1-8AC6-139F8A332452}"/>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a:extLst>
            <a:ext uri="{FF2B5EF4-FFF2-40B4-BE49-F238E27FC236}">
              <a16:creationId xmlns:a16="http://schemas.microsoft.com/office/drawing/2014/main" id="{3391270C-DB30-43A0-83E6-8DB9DB4C45DA}"/>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a:extLst>
            <a:ext uri="{FF2B5EF4-FFF2-40B4-BE49-F238E27FC236}">
              <a16:creationId xmlns:a16="http://schemas.microsoft.com/office/drawing/2014/main" id="{AC443106-AB93-4462-B53C-24945A1E0312}"/>
            </a:ext>
          </a:extLst>
        </xdr:cNvPr>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a:extLst>
            <a:ext uri="{FF2B5EF4-FFF2-40B4-BE49-F238E27FC236}">
              <a16:creationId xmlns:a16="http://schemas.microsoft.com/office/drawing/2014/main" id="{3A298AAE-A6AE-4A19-80CC-D6E560026680}"/>
            </a:ext>
          </a:extLst>
        </xdr:cNvPr>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319" name="n_1mainValue【福祉施設】&#10;有形固定資産減価償却率">
          <a:extLst>
            <a:ext uri="{FF2B5EF4-FFF2-40B4-BE49-F238E27FC236}">
              <a16:creationId xmlns:a16="http://schemas.microsoft.com/office/drawing/2014/main" id="{52F86E21-A982-4EB9-882C-7C8B69AF3542}"/>
            </a:ext>
          </a:extLst>
        </xdr:cNvPr>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320" name="n_2mainValue【福祉施設】&#10;有形固定資産減価償却率">
          <a:extLst>
            <a:ext uri="{FF2B5EF4-FFF2-40B4-BE49-F238E27FC236}">
              <a16:creationId xmlns:a16="http://schemas.microsoft.com/office/drawing/2014/main" id="{54B43947-A755-4860-8452-06A184618F4D}"/>
            </a:ext>
          </a:extLst>
        </xdr:cNvPr>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321" name="n_3mainValue【福祉施設】&#10;有形固定資産減価償却率">
          <a:extLst>
            <a:ext uri="{FF2B5EF4-FFF2-40B4-BE49-F238E27FC236}">
              <a16:creationId xmlns:a16="http://schemas.microsoft.com/office/drawing/2014/main" id="{BF47B72B-68F3-45F8-A850-799FDAA4C50B}"/>
            </a:ext>
          </a:extLst>
        </xdr:cNvPr>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147338</xdr:rowOff>
    </xdr:from>
    <xdr:ext cx="405111" cy="259045"/>
    <xdr:sp macro="" textlink="">
      <xdr:nvSpPr>
        <xdr:cNvPr id="322" name="n_4mainValue【福祉施設】&#10;有形固定資産減価償却率">
          <a:extLst>
            <a:ext uri="{FF2B5EF4-FFF2-40B4-BE49-F238E27FC236}">
              <a16:creationId xmlns:a16="http://schemas.microsoft.com/office/drawing/2014/main" id="{9AEDFEFA-C941-4ED0-806C-66BF4F788583}"/>
            </a:ext>
          </a:extLst>
        </xdr:cNvPr>
        <xdr:cNvSpPr txBox="1"/>
      </xdr:nvSpPr>
      <xdr:spPr>
        <a:xfrm>
          <a:off x="927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593C3FA-D41F-457C-BB81-919D57A1F3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CF74BA0-9BDF-44EF-9E07-67E4C82FAC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C56E43E-8B7E-4772-AE0D-F30A621C10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528939B-7D71-40BA-8153-66A8208346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2507714-7FB2-49CA-9741-5A04E10119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1984DED-18D4-47F7-B32D-7CCC87D7CE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7C56020-96DB-41FF-A4BE-9F14573FC2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BCF8E95-F0FC-4470-9105-C15044FC7A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4E06DBB-1D43-49B2-9F1D-A768517DFC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CE30FF0-2A88-4D70-A0C5-1E77691E79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32213958-6E0F-476C-93A3-7CB815EE73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91A75A57-75D7-4BB6-851D-F89B9BA0D57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6DC6D8BB-37AD-4032-A432-E2756E9D241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263B05D2-1AB7-4D67-9E7C-409ECEE94E1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D8C95D4E-BF8F-4E03-B684-68D2E7A812D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CADEE45A-611F-4BE2-BFCE-AE77DDB5E64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2B1E4549-6250-41D7-A0CE-3F760C4B80E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BCBA3641-271D-43D1-9841-A35C71E308B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B8C24055-18BD-4F27-AE10-F97B7B6D990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AAAA82FE-F804-427E-80A7-CE2F2D3A4C4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C61D4EF6-4B18-4E82-BFFA-EBD76F587A4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FB8B8B61-AE62-484E-A478-E2D09F4B3B3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28AAB0C-015B-49BF-8911-BD4177448E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8B3A2BE9-004A-4132-B1BC-45CE4698B20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8F59ED75-C6E7-4158-B70A-424A2F3EB6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0284526B-92AD-421D-9E17-E7ADE74407EA}"/>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138361F3-9840-4904-B9B2-A79FB6D00D73}"/>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46826FD9-9935-402B-AA1E-F231A58B553E}"/>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4DC648EB-7838-423C-B95E-8F3C529C463F}"/>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1487D19E-8F14-4358-8314-296DAA6FCFEE}"/>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a:extLst>
            <a:ext uri="{FF2B5EF4-FFF2-40B4-BE49-F238E27FC236}">
              <a16:creationId xmlns:a16="http://schemas.microsoft.com/office/drawing/2014/main" id="{195FF3EA-A228-478A-BDD0-9F8E41D0B01C}"/>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689FEA7A-F580-4A2A-A830-6B1C76A0861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CA37514A-4736-4DD8-BB52-5C185F79E4DD}"/>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029A3B0E-D544-4A93-BDFB-BA037929F68F}"/>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0A490D0F-62E4-4BF3-8E31-977875C8659C}"/>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4A8C13B8-E58F-440D-A508-4EB1749F29C5}"/>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03DCDB6-DE04-4587-86A5-3E5714B189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BF815C8-B4E5-473A-AFD8-D70A7327FE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4DB8C1C-74F9-4316-B3A0-9722EF1545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C7B51E5-E583-4AC0-AD16-0E98C61D7D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0D107BE-C0BC-493F-B458-FA8A9E851A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64" name="楕円 363">
          <a:extLst>
            <a:ext uri="{FF2B5EF4-FFF2-40B4-BE49-F238E27FC236}">
              <a16:creationId xmlns:a16="http://schemas.microsoft.com/office/drawing/2014/main" id="{F0F9D183-06FA-4140-B097-8109666B31A0}"/>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5" name="【福祉施設】&#10;一人当たり面積該当値テキスト">
          <a:extLst>
            <a:ext uri="{FF2B5EF4-FFF2-40B4-BE49-F238E27FC236}">
              <a16:creationId xmlns:a16="http://schemas.microsoft.com/office/drawing/2014/main" id="{55670C88-BCCA-4BED-9DC4-F0B3494B129A}"/>
            </a:ext>
          </a:extLst>
        </xdr:cNvPr>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47716</xdr:rowOff>
    </xdr:from>
    <xdr:to>
      <xdr:col>50</xdr:col>
      <xdr:colOff>165100</xdr:colOff>
      <xdr:row>83</xdr:row>
      <xdr:rowOff>149316</xdr:rowOff>
    </xdr:to>
    <xdr:sp macro="" textlink="">
      <xdr:nvSpPr>
        <xdr:cNvPr id="366" name="楕円 365">
          <a:extLst>
            <a:ext uri="{FF2B5EF4-FFF2-40B4-BE49-F238E27FC236}">
              <a16:creationId xmlns:a16="http://schemas.microsoft.com/office/drawing/2014/main" id="{C8CA59B3-B9A5-4CB8-9B18-1004D55EFAF8}"/>
            </a:ext>
          </a:extLst>
        </xdr:cNvPr>
        <xdr:cNvSpPr/>
      </xdr:nvSpPr>
      <xdr:spPr>
        <a:xfrm>
          <a:off x="958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98516</xdr:rowOff>
    </xdr:to>
    <xdr:cxnSp macro="">
      <xdr:nvCxnSpPr>
        <xdr:cNvPr id="367" name="直線コネクタ 366">
          <a:extLst>
            <a:ext uri="{FF2B5EF4-FFF2-40B4-BE49-F238E27FC236}">
              <a16:creationId xmlns:a16="http://schemas.microsoft.com/office/drawing/2014/main" id="{199D5829-B368-42E7-A05E-987DC940D9AC}"/>
            </a:ext>
          </a:extLst>
        </xdr:cNvPr>
        <xdr:cNvCxnSpPr/>
      </xdr:nvCxnSpPr>
      <xdr:spPr>
        <a:xfrm flipV="1">
          <a:off x="9639300" y="143256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54248</xdr:rowOff>
    </xdr:from>
    <xdr:to>
      <xdr:col>46</xdr:col>
      <xdr:colOff>38100</xdr:colOff>
      <xdr:row>83</xdr:row>
      <xdr:rowOff>155848</xdr:rowOff>
    </xdr:to>
    <xdr:sp macro="" textlink="">
      <xdr:nvSpPr>
        <xdr:cNvPr id="368" name="楕円 367">
          <a:extLst>
            <a:ext uri="{FF2B5EF4-FFF2-40B4-BE49-F238E27FC236}">
              <a16:creationId xmlns:a16="http://schemas.microsoft.com/office/drawing/2014/main" id="{5AB309D1-2B35-4494-ACD8-371F862247C5}"/>
            </a:ext>
          </a:extLst>
        </xdr:cNvPr>
        <xdr:cNvSpPr/>
      </xdr:nvSpPr>
      <xdr:spPr>
        <a:xfrm>
          <a:off x="8699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98516</xdr:rowOff>
    </xdr:from>
    <xdr:to>
      <xdr:col>50</xdr:col>
      <xdr:colOff>114300</xdr:colOff>
      <xdr:row>83</xdr:row>
      <xdr:rowOff>105048</xdr:rowOff>
    </xdr:to>
    <xdr:cxnSp macro="">
      <xdr:nvCxnSpPr>
        <xdr:cNvPr id="369" name="直線コネクタ 368">
          <a:extLst>
            <a:ext uri="{FF2B5EF4-FFF2-40B4-BE49-F238E27FC236}">
              <a16:creationId xmlns:a16="http://schemas.microsoft.com/office/drawing/2014/main" id="{214DF8D6-85C9-44D3-8122-6E6C70003DBD}"/>
            </a:ext>
          </a:extLst>
        </xdr:cNvPr>
        <xdr:cNvCxnSpPr/>
      </xdr:nvCxnSpPr>
      <xdr:spPr>
        <a:xfrm flipV="1">
          <a:off x="8750300" y="143288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57513</xdr:rowOff>
    </xdr:from>
    <xdr:to>
      <xdr:col>41</xdr:col>
      <xdr:colOff>101600</xdr:colOff>
      <xdr:row>83</xdr:row>
      <xdr:rowOff>159113</xdr:rowOff>
    </xdr:to>
    <xdr:sp macro="" textlink="">
      <xdr:nvSpPr>
        <xdr:cNvPr id="370" name="楕円 369">
          <a:extLst>
            <a:ext uri="{FF2B5EF4-FFF2-40B4-BE49-F238E27FC236}">
              <a16:creationId xmlns:a16="http://schemas.microsoft.com/office/drawing/2014/main" id="{FAD11D7C-C345-424B-9685-C1C69DC43808}"/>
            </a:ext>
          </a:extLst>
        </xdr:cNvPr>
        <xdr:cNvSpPr/>
      </xdr:nvSpPr>
      <xdr:spPr>
        <a:xfrm>
          <a:off x="781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105048</xdr:rowOff>
    </xdr:from>
    <xdr:to>
      <xdr:col>45</xdr:col>
      <xdr:colOff>177800</xdr:colOff>
      <xdr:row>83</xdr:row>
      <xdr:rowOff>108313</xdr:rowOff>
    </xdr:to>
    <xdr:cxnSp macro="">
      <xdr:nvCxnSpPr>
        <xdr:cNvPr id="371" name="直線コネクタ 370">
          <a:extLst>
            <a:ext uri="{FF2B5EF4-FFF2-40B4-BE49-F238E27FC236}">
              <a16:creationId xmlns:a16="http://schemas.microsoft.com/office/drawing/2014/main" id="{6B6DBADA-D054-48FC-8A4A-3112281915D0}"/>
            </a:ext>
          </a:extLst>
        </xdr:cNvPr>
        <xdr:cNvCxnSpPr/>
      </xdr:nvCxnSpPr>
      <xdr:spPr>
        <a:xfrm flipV="1">
          <a:off x="7861300" y="14335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162016</xdr:rowOff>
    </xdr:from>
    <xdr:to>
      <xdr:col>36</xdr:col>
      <xdr:colOff>165100</xdr:colOff>
      <xdr:row>84</xdr:row>
      <xdr:rowOff>92166</xdr:rowOff>
    </xdr:to>
    <xdr:sp macro="" textlink="">
      <xdr:nvSpPr>
        <xdr:cNvPr id="372" name="楕円 371">
          <a:extLst>
            <a:ext uri="{FF2B5EF4-FFF2-40B4-BE49-F238E27FC236}">
              <a16:creationId xmlns:a16="http://schemas.microsoft.com/office/drawing/2014/main" id="{A3CFCE66-AF32-4925-8D94-ABFD72567111}"/>
            </a:ext>
          </a:extLst>
        </xdr:cNvPr>
        <xdr:cNvSpPr/>
      </xdr:nvSpPr>
      <xdr:spPr>
        <a:xfrm>
          <a:off x="6921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108313</xdr:rowOff>
    </xdr:from>
    <xdr:to>
      <xdr:col>41</xdr:col>
      <xdr:colOff>50800</xdr:colOff>
      <xdr:row>84</xdr:row>
      <xdr:rowOff>41366</xdr:rowOff>
    </xdr:to>
    <xdr:cxnSp macro="">
      <xdr:nvCxnSpPr>
        <xdr:cNvPr id="373" name="直線コネクタ 372">
          <a:extLst>
            <a:ext uri="{FF2B5EF4-FFF2-40B4-BE49-F238E27FC236}">
              <a16:creationId xmlns:a16="http://schemas.microsoft.com/office/drawing/2014/main" id="{024B1E37-47BD-4FB1-A712-0ED241F55325}"/>
            </a:ext>
          </a:extLst>
        </xdr:cNvPr>
        <xdr:cNvCxnSpPr/>
      </xdr:nvCxnSpPr>
      <xdr:spPr>
        <a:xfrm flipV="1">
          <a:off x="6972300" y="1433866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a:extLst>
            <a:ext uri="{FF2B5EF4-FFF2-40B4-BE49-F238E27FC236}">
              <a16:creationId xmlns:a16="http://schemas.microsoft.com/office/drawing/2014/main" id="{02AA37D9-1BCC-481E-A43A-B91F282476E2}"/>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a:extLst>
            <a:ext uri="{FF2B5EF4-FFF2-40B4-BE49-F238E27FC236}">
              <a16:creationId xmlns:a16="http://schemas.microsoft.com/office/drawing/2014/main" id="{AC791ACF-984A-40C1-BC46-EA23C4FB2C58}"/>
            </a:ext>
          </a:extLst>
        </xdr:cNvPr>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a:extLst>
            <a:ext uri="{FF2B5EF4-FFF2-40B4-BE49-F238E27FC236}">
              <a16:creationId xmlns:a16="http://schemas.microsoft.com/office/drawing/2014/main" id="{C0C9AC53-06A8-47BC-BD47-A6EF6405600A}"/>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a:extLst>
            <a:ext uri="{FF2B5EF4-FFF2-40B4-BE49-F238E27FC236}">
              <a16:creationId xmlns:a16="http://schemas.microsoft.com/office/drawing/2014/main" id="{33324A59-D174-40DB-840D-B72062FD1114}"/>
            </a:ext>
          </a:extLst>
        </xdr:cNvPr>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165843</xdr:rowOff>
    </xdr:from>
    <xdr:ext cx="469744" cy="259045"/>
    <xdr:sp macro="" textlink="">
      <xdr:nvSpPr>
        <xdr:cNvPr id="378" name="n_1mainValue【福祉施設】&#10;一人当たり面積">
          <a:extLst>
            <a:ext uri="{FF2B5EF4-FFF2-40B4-BE49-F238E27FC236}">
              <a16:creationId xmlns:a16="http://schemas.microsoft.com/office/drawing/2014/main" id="{7B1534FE-BBCC-48E6-A039-7DAF8EC57FF4}"/>
            </a:ext>
          </a:extLst>
        </xdr:cNvPr>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925</xdr:rowOff>
    </xdr:from>
    <xdr:ext cx="469744" cy="259045"/>
    <xdr:sp macro="" textlink="">
      <xdr:nvSpPr>
        <xdr:cNvPr id="379" name="n_2mainValue【福祉施設】&#10;一人当たり面積">
          <a:extLst>
            <a:ext uri="{FF2B5EF4-FFF2-40B4-BE49-F238E27FC236}">
              <a16:creationId xmlns:a16="http://schemas.microsoft.com/office/drawing/2014/main" id="{7C81BDC3-4552-42B7-A0FC-9470E4648D4E}"/>
            </a:ext>
          </a:extLst>
        </xdr:cNvPr>
        <xdr:cNvSpPr txBox="1"/>
      </xdr:nvSpPr>
      <xdr:spPr>
        <a:xfrm>
          <a:off x="8515427" y="14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80" name="n_3mainValue【福祉施設】&#10;一人当たり面積">
          <a:extLst>
            <a:ext uri="{FF2B5EF4-FFF2-40B4-BE49-F238E27FC236}">
              <a16:creationId xmlns:a16="http://schemas.microsoft.com/office/drawing/2014/main" id="{30112A1C-E1FC-4F60-9626-F45DFC6FBACB}"/>
            </a:ext>
          </a:extLst>
        </xdr:cNvPr>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108693</xdr:rowOff>
    </xdr:from>
    <xdr:ext cx="469744" cy="259045"/>
    <xdr:sp macro="" textlink="">
      <xdr:nvSpPr>
        <xdr:cNvPr id="381" name="n_4mainValue【福祉施設】&#10;一人当たり面積">
          <a:extLst>
            <a:ext uri="{FF2B5EF4-FFF2-40B4-BE49-F238E27FC236}">
              <a16:creationId xmlns:a16="http://schemas.microsoft.com/office/drawing/2014/main" id="{E57332B3-8D76-4689-BCFB-514C8202FCAB}"/>
            </a:ext>
          </a:extLst>
        </xdr:cNvPr>
        <xdr:cNvSpPr txBox="1"/>
      </xdr:nvSpPr>
      <xdr:spPr>
        <a:xfrm>
          <a:off x="67374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64EBF643-F92A-4D45-923D-8B43F4CACA9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8F9D1EC-D208-48EB-82AF-D392734F7A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AF718A3C-37D9-4629-B949-800150B403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DCBAEE11-E5C5-4C75-BDA1-A52CE0A192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50781717-50DE-4B05-AFE3-67C3AAE9A3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1B0A49B-D013-4FB1-8D2C-B009B788F1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9BA35BF-8FB2-480A-B2E4-1045339748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E19C42DF-FF2D-4E81-862D-6FD163E07F2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6B0AF518-CAFB-4B5E-9ED3-1E3095B5096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F4B4E8C0-40F8-4C3C-8306-93447E2992D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C51FC3A-2307-4DAC-8682-C49B01F18B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E2D9A3BA-F9CB-49D6-ADB5-592A5DA5B74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D37B826B-F9C2-4D82-9D0E-0EC6E48F76B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7E8850D2-02FC-419F-A94F-DFF5EF4C93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1BA572EC-C27A-45C4-8A44-426D2215252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88664F20-114E-491B-8D74-56F2F030F00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A1D1592E-C307-4D03-B2CE-7C7F5DA0345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36344C6B-6148-4BB4-B8A4-64BB3BF3FCD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BC18C63-E181-497E-B914-609AEEF95A0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5E493F6B-C53F-4355-B2CB-A6E3CBB297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EEB01449-6FB7-4D62-98B8-E6D3BFB1954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59916A05-66C9-4C86-BB12-744AFE43D6B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E9C601B4-0250-40C9-B128-745861AC66D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5A9EF26F-951D-4822-837F-9C7BEE6F2CB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F2E997E5-B9AB-43E6-A5F0-C2BECDE084A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058E3082-47D1-4702-9D0D-838517731244}"/>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AC030453-1B20-42FF-84CD-1ECCD7D7796C}"/>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AD0A95DA-6A25-4494-80B9-FF71957F46F9}"/>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339A9814-5235-436B-8AF7-A3836CC33F36}"/>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7E852D86-E651-43F0-997A-9B74DA784ECB}"/>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609BA6A-235E-4369-BA5D-D53E5198DBCD}"/>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03DFBF3E-4E43-4AE5-89FB-CC0DDCD8FCE1}"/>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10446596-690C-453A-B163-7F40A770F01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41E95F9E-A9FD-43E7-BD2F-327C04C90557}"/>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65ED5BA8-00C0-4248-8C6B-78E6216330BA}"/>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4BE674C2-F530-4AFA-BBE1-4CEA9C598325}"/>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27776CE-EED5-4777-80CE-9CEEA9CE77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7D0DFFA-BFFF-4191-9C4D-E0291B7018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448F727-EFAB-4316-A6DC-A3544EAD2D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49FB0DC-8E7D-4E6F-8985-9652CD7286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C7A74781-8280-42ED-8A14-E7B91F96C53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423" name="楕円 422">
          <a:extLst>
            <a:ext uri="{FF2B5EF4-FFF2-40B4-BE49-F238E27FC236}">
              <a16:creationId xmlns:a16="http://schemas.microsoft.com/office/drawing/2014/main" id="{1317A685-BA22-4CEB-B31A-AC9244DB331D}"/>
            </a:ext>
          </a:extLst>
        </xdr:cNvPr>
        <xdr:cNvSpPr/>
      </xdr:nvSpPr>
      <xdr:spPr>
        <a:xfrm>
          <a:off x="4584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6889AF0A-7D9E-49D0-B1D5-59A4AB31BDE0}"/>
            </a:ext>
          </a:extLst>
        </xdr:cNvPr>
        <xdr:cNvSpPr txBox="1"/>
      </xdr:nvSpPr>
      <xdr:spPr>
        <a:xfrm>
          <a:off x="4673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80918</xdr:rowOff>
    </xdr:from>
    <xdr:to>
      <xdr:col>20</xdr:col>
      <xdr:colOff>38100</xdr:colOff>
      <xdr:row>103</xdr:row>
      <xdr:rowOff>11068</xdr:rowOff>
    </xdr:to>
    <xdr:sp macro="" textlink="">
      <xdr:nvSpPr>
        <xdr:cNvPr id="425" name="楕円 424">
          <a:extLst>
            <a:ext uri="{FF2B5EF4-FFF2-40B4-BE49-F238E27FC236}">
              <a16:creationId xmlns:a16="http://schemas.microsoft.com/office/drawing/2014/main" id="{998F5F58-8157-45B8-B485-ADA293F5681D}"/>
            </a:ext>
          </a:extLst>
        </xdr:cNvPr>
        <xdr:cNvSpPr/>
      </xdr:nvSpPr>
      <xdr:spPr>
        <a:xfrm>
          <a:off x="3746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131718</xdr:rowOff>
    </xdr:from>
    <xdr:to>
      <xdr:col>24</xdr:col>
      <xdr:colOff>63500</xdr:colOff>
      <xdr:row>103</xdr:row>
      <xdr:rowOff>12519</xdr:rowOff>
    </xdr:to>
    <xdr:cxnSp macro="">
      <xdr:nvCxnSpPr>
        <xdr:cNvPr id="426" name="直線コネクタ 425">
          <a:extLst>
            <a:ext uri="{FF2B5EF4-FFF2-40B4-BE49-F238E27FC236}">
              <a16:creationId xmlns:a16="http://schemas.microsoft.com/office/drawing/2014/main" id="{A1BB555E-1021-4CAD-A030-512E3D15E100}"/>
            </a:ext>
          </a:extLst>
        </xdr:cNvPr>
        <xdr:cNvCxnSpPr/>
      </xdr:nvCxnSpPr>
      <xdr:spPr>
        <a:xfrm>
          <a:off x="3797300" y="1761961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28666</xdr:rowOff>
    </xdr:from>
    <xdr:to>
      <xdr:col>15</xdr:col>
      <xdr:colOff>101600</xdr:colOff>
      <xdr:row>102</xdr:row>
      <xdr:rowOff>130266</xdr:rowOff>
    </xdr:to>
    <xdr:sp macro="" textlink="">
      <xdr:nvSpPr>
        <xdr:cNvPr id="427" name="楕円 426">
          <a:extLst>
            <a:ext uri="{FF2B5EF4-FFF2-40B4-BE49-F238E27FC236}">
              <a16:creationId xmlns:a16="http://schemas.microsoft.com/office/drawing/2014/main" id="{D0483EC8-EE58-426B-ACBB-7B733F9F0DA9}"/>
            </a:ext>
          </a:extLst>
        </xdr:cNvPr>
        <xdr:cNvSpPr/>
      </xdr:nvSpPr>
      <xdr:spPr>
        <a:xfrm>
          <a:off x="2857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79466</xdr:rowOff>
    </xdr:from>
    <xdr:to>
      <xdr:col>19</xdr:col>
      <xdr:colOff>177800</xdr:colOff>
      <xdr:row>102</xdr:row>
      <xdr:rowOff>131718</xdr:rowOff>
    </xdr:to>
    <xdr:cxnSp macro="">
      <xdr:nvCxnSpPr>
        <xdr:cNvPr id="428" name="直線コネクタ 427">
          <a:extLst>
            <a:ext uri="{FF2B5EF4-FFF2-40B4-BE49-F238E27FC236}">
              <a16:creationId xmlns:a16="http://schemas.microsoft.com/office/drawing/2014/main" id="{6BDEBBB8-52E9-43DD-9550-C95414C2ABA2}"/>
            </a:ext>
          </a:extLst>
        </xdr:cNvPr>
        <xdr:cNvCxnSpPr/>
      </xdr:nvCxnSpPr>
      <xdr:spPr>
        <a:xfrm>
          <a:off x="2908300" y="175673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142966</xdr:rowOff>
    </xdr:from>
    <xdr:to>
      <xdr:col>10</xdr:col>
      <xdr:colOff>165100</xdr:colOff>
      <xdr:row>102</xdr:row>
      <xdr:rowOff>73116</xdr:rowOff>
    </xdr:to>
    <xdr:sp macro="" textlink="">
      <xdr:nvSpPr>
        <xdr:cNvPr id="429" name="楕円 428">
          <a:extLst>
            <a:ext uri="{FF2B5EF4-FFF2-40B4-BE49-F238E27FC236}">
              <a16:creationId xmlns:a16="http://schemas.microsoft.com/office/drawing/2014/main" id="{49744D92-F729-42C0-B8C6-D3E0AD8146B4}"/>
            </a:ext>
          </a:extLst>
        </xdr:cNvPr>
        <xdr:cNvSpPr/>
      </xdr:nvSpPr>
      <xdr:spPr>
        <a:xfrm>
          <a:off x="1968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22316</xdr:rowOff>
    </xdr:from>
    <xdr:to>
      <xdr:col>15</xdr:col>
      <xdr:colOff>50800</xdr:colOff>
      <xdr:row>102</xdr:row>
      <xdr:rowOff>79466</xdr:rowOff>
    </xdr:to>
    <xdr:cxnSp macro="">
      <xdr:nvCxnSpPr>
        <xdr:cNvPr id="430" name="直線コネクタ 429">
          <a:extLst>
            <a:ext uri="{FF2B5EF4-FFF2-40B4-BE49-F238E27FC236}">
              <a16:creationId xmlns:a16="http://schemas.microsoft.com/office/drawing/2014/main" id="{37754AF1-0DA2-4781-B6C7-296DD11CCDFC}"/>
            </a:ext>
          </a:extLst>
        </xdr:cNvPr>
        <xdr:cNvCxnSpPr/>
      </xdr:nvCxnSpPr>
      <xdr:spPr>
        <a:xfrm>
          <a:off x="2019300" y="175102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31" name="楕円 430">
          <a:extLst>
            <a:ext uri="{FF2B5EF4-FFF2-40B4-BE49-F238E27FC236}">
              <a16:creationId xmlns:a16="http://schemas.microsoft.com/office/drawing/2014/main" id="{836C3B10-D7A5-4029-AC6E-B80052CC3357}"/>
            </a:ext>
          </a:extLst>
        </xdr:cNvPr>
        <xdr:cNvSpPr/>
      </xdr:nvSpPr>
      <xdr:spPr>
        <a:xfrm>
          <a:off x="1079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22316</xdr:rowOff>
    </xdr:from>
    <xdr:to>
      <xdr:col>10</xdr:col>
      <xdr:colOff>114300</xdr:colOff>
      <xdr:row>103</xdr:row>
      <xdr:rowOff>5987</xdr:rowOff>
    </xdr:to>
    <xdr:cxnSp macro="">
      <xdr:nvCxnSpPr>
        <xdr:cNvPr id="432" name="直線コネクタ 431">
          <a:extLst>
            <a:ext uri="{FF2B5EF4-FFF2-40B4-BE49-F238E27FC236}">
              <a16:creationId xmlns:a16="http://schemas.microsoft.com/office/drawing/2014/main" id="{579F20AC-9217-4DB8-9640-81C69685CCDA}"/>
            </a:ext>
          </a:extLst>
        </xdr:cNvPr>
        <xdr:cNvCxnSpPr/>
      </xdr:nvCxnSpPr>
      <xdr:spPr>
        <a:xfrm flipV="1">
          <a:off x="1130300" y="1751021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a:extLst>
            <a:ext uri="{FF2B5EF4-FFF2-40B4-BE49-F238E27FC236}">
              <a16:creationId xmlns:a16="http://schemas.microsoft.com/office/drawing/2014/main" id="{0D710AD7-A749-4FCA-8401-D537BEFED244}"/>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a:extLst>
            <a:ext uri="{FF2B5EF4-FFF2-40B4-BE49-F238E27FC236}">
              <a16:creationId xmlns:a16="http://schemas.microsoft.com/office/drawing/2014/main" id="{D51A4964-D60C-4074-AADB-04B7AD224B33}"/>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a:extLst>
            <a:ext uri="{FF2B5EF4-FFF2-40B4-BE49-F238E27FC236}">
              <a16:creationId xmlns:a16="http://schemas.microsoft.com/office/drawing/2014/main" id="{47E97796-195C-4BAE-AFA6-5CDBEC76A7C8}"/>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a:extLst>
            <a:ext uri="{FF2B5EF4-FFF2-40B4-BE49-F238E27FC236}">
              <a16:creationId xmlns:a16="http://schemas.microsoft.com/office/drawing/2014/main" id="{844245EB-9012-44BE-9F7C-01743CC287FA}"/>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27595</xdr:rowOff>
    </xdr:from>
    <xdr:ext cx="405111" cy="259045"/>
    <xdr:sp macro="" textlink="">
      <xdr:nvSpPr>
        <xdr:cNvPr id="437" name="n_1mainValue【市民会館】&#10;有形固定資産減価償却率">
          <a:extLst>
            <a:ext uri="{FF2B5EF4-FFF2-40B4-BE49-F238E27FC236}">
              <a16:creationId xmlns:a16="http://schemas.microsoft.com/office/drawing/2014/main" id="{0B81AD3F-3EBF-4BF3-9603-1A05863354F2}"/>
            </a:ext>
          </a:extLst>
        </xdr:cNvPr>
        <xdr:cNvSpPr txBox="1"/>
      </xdr:nvSpPr>
      <xdr:spPr>
        <a:xfrm>
          <a:off x="3582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146793</xdr:rowOff>
    </xdr:from>
    <xdr:ext cx="405111" cy="259045"/>
    <xdr:sp macro="" textlink="">
      <xdr:nvSpPr>
        <xdr:cNvPr id="438" name="n_2mainValue【市民会館】&#10;有形固定資産減価償却率">
          <a:extLst>
            <a:ext uri="{FF2B5EF4-FFF2-40B4-BE49-F238E27FC236}">
              <a16:creationId xmlns:a16="http://schemas.microsoft.com/office/drawing/2014/main" id="{B7C3DDD0-C5E5-4705-9B7E-025F14A58BAE}"/>
            </a:ext>
          </a:extLst>
        </xdr:cNvPr>
        <xdr:cNvSpPr txBox="1"/>
      </xdr:nvSpPr>
      <xdr:spPr>
        <a:xfrm>
          <a:off x="2705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89643</xdr:rowOff>
    </xdr:from>
    <xdr:ext cx="405111" cy="259045"/>
    <xdr:sp macro="" textlink="">
      <xdr:nvSpPr>
        <xdr:cNvPr id="439" name="n_3mainValue【市民会館】&#10;有形固定資産減価償却率">
          <a:extLst>
            <a:ext uri="{FF2B5EF4-FFF2-40B4-BE49-F238E27FC236}">
              <a16:creationId xmlns:a16="http://schemas.microsoft.com/office/drawing/2014/main" id="{27387180-8BDB-42C9-BC8A-9744AAD09C9C}"/>
            </a:ext>
          </a:extLst>
        </xdr:cNvPr>
        <xdr:cNvSpPr txBox="1"/>
      </xdr:nvSpPr>
      <xdr:spPr>
        <a:xfrm>
          <a:off x="1816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40" name="n_4mainValue【市民会館】&#10;有形固定資産減価償却率">
          <a:extLst>
            <a:ext uri="{FF2B5EF4-FFF2-40B4-BE49-F238E27FC236}">
              <a16:creationId xmlns:a16="http://schemas.microsoft.com/office/drawing/2014/main" id="{ADD96562-78C6-4AE8-BA3F-F064278D180C}"/>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347A8B26-EC69-4DFC-9D23-8C7C40D7B5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FE55E9E4-D16B-4AB7-8AA1-865A9DFEC6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4A76C7C7-9C5F-49A7-95A5-1B0F4B84F4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316AE6A6-1EFD-45F0-AE56-80A3F9AAC3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A575895D-ECCB-41C3-A570-7A7AABFD3E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14F3F6-82B3-4471-98D5-2C18F160EF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E21F56A1-0FE3-4897-8BBD-8E1FB82340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2577640F-911D-48B3-992F-A9CF236974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4740815A-AC05-48AB-8D9E-84736FFF68A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ED8B1642-8FC1-4ADA-A3EA-DEEC9F86AD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752551B5-6E51-41DF-A57F-52A707C3CD8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6A08B537-8574-4631-AA0C-A3E27832FEF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948E022D-09BD-4493-8558-91F2D0137C6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91F81335-EA35-4001-95E0-0927FDBD49D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5D0E7806-B762-4CCA-A3F1-AB2C3E690FE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04F98771-3FD2-4E74-8082-5B606FF713A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02BBCE53-A1DC-4ECC-8686-60D36CCC57E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985036DD-A518-400A-8D3B-8797CEB75DB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C07E5B42-AB63-4AA5-8FA8-278124C3303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A78C43AD-6F2C-4DE1-9145-EA9BA8BC1FB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09E53651-BA35-4C53-A90C-B9940B1D6D6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8000D69A-1D33-48C9-8FFB-A655128458A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B1A3C988-B7E0-4855-B9AD-BE4E6645B7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E5170F66-37F4-4C59-BCBF-CDD2EAB6232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7D5F1176-3A55-41F5-AB0F-CC097491634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BD1EB2A2-575F-4167-BABC-4A7F85FE51AF}"/>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588A63FD-0085-4BFA-941E-495D70816C49}"/>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3F023594-8624-4A85-8F43-5559D9FE7314}"/>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D679A3D3-9CD7-44C9-9F68-22E35AB6433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C4CED385-A6F8-4190-9000-31EECD68A7B7}"/>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80E1A07A-D372-49E0-AC59-0C5C917A40E1}"/>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FF4DDE80-E534-49E6-8B43-C37F5B4D8C5B}"/>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21BEA30F-93A2-43FC-8DA9-F5246BCFA023}"/>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7C387F13-8AA4-4684-9460-711081F57302}"/>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2C440A41-E8BD-45D8-82C9-359B05E371EF}"/>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7B1A3298-833F-4D56-AAE5-1A1C19C941A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DE3E7FA-C330-4397-874A-475C8BE5437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F0BFDB5-036E-47BF-9FD2-FFBE655D03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7546F701-3B7C-4664-8CD8-0DC34953D37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E1B8816F-AAC1-4724-86D4-C530C482E3C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CC90EC32-B388-4D37-B62A-F9C5E632EC4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102144</xdr:rowOff>
    </xdr:from>
    <xdr:to>
      <xdr:col>55</xdr:col>
      <xdr:colOff>50800</xdr:colOff>
      <xdr:row>108</xdr:row>
      <xdr:rowOff>32294</xdr:rowOff>
    </xdr:to>
    <xdr:sp macro="" textlink="">
      <xdr:nvSpPr>
        <xdr:cNvPr id="482" name="楕円 481">
          <a:extLst>
            <a:ext uri="{FF2B5EF4-FFF2-40B4-BE49-F238E27FC236}">
              <a16:creationId xmlns:a16="http://schemas.microsoft.com/office/drawing/2014/main" id="{DFD369CD-F529-41B5-86D5-10C116564CEA}"/>
            </a:ext>
          </a:extLst>
        </xdr:cNvPr>
        <xdr:cNvSpPr/>
      </xdr:nvSpPr>
      <xdr:spPr>
        <a:xfrm>
          <a:off x="10426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80571</xdr:rowOff>
    </xdr:from>
    <xdr:ext cx="469744" cy="259045"/>
    <xdr:sp macro="" textlink="">
      <xdr:nvSpPr>
        <xdr:cNvPr id="483" name="【市民会館】&#10;一人当たり面積該当値テキスト">
          <a:extLst>
            <a:ext uri="{FF2B5EF4-FFF2-40B4-BE49-F238E27FC236}">
              <a16:creationId xmlns:a16="http://schemas.microsoft.com/office/drawing/2014/main" id="{6747BA52-CF0C-4B1D-9853-4C63F6CDE831}"/>
            </a:ext>
          </a:extLst>
        </xdr:cNvPr>
        <xdr:cNvSpPr txBox="1"/>
      </xdr:nvSpPr>
      <xdr:spPr>
        <a:xfrm>
          <a:off x="10515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84" name="楕円 483">
          <a:extLst>
            <a:ext uri="{FF2B5EF4-FFF2-40B4-BE49-F238E27FC236}">
              <a16:creationId xmlns:a16="http://schemas.microsoft.com/office/drawing/2014/main" id="{DA795D8A-2691-463A-AF80-B489DA256CB5}"/>
            </a:ext>
          </a:extLst>
        </xdr:cNvPr>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152944</xdr:rowOff>
    </xdr:from>
    <xdr:to>
      <xdr:col>55</xdr:col>
      <xdr:colOff>0</xdr:colOff>
      <xdr:row>107</xdr:row>
      <xdr:rowOff>152944</xdr:rowOff>
    </xdr:to>
    <xdr:cxnSp macro="">
      <xdr:nvCxnSpPr>
        <xdr:cNvPr id="485" name="直線コネクタ 484">
          <a:extLst>
            <a:ext uri="{FF2B5EF4-FFF2-40B4-BE49-F238E27FC236}">
              <a16:creationId xmlns:a16="http://schemas.microsoft.com/office/drawing/2014/main" id="{5DCF2613-2B46-4117-A322-7D56F50DDD2A}"/>
            </a:ext>
          </a:extLst>
        </xdr:cNvPr>
        <xdr:cNvCxnSpPr/>
      </xdr:nvCxnSpPr>
      <xdr:spPr>
        <a:xfrm>
          <a:off x="9639300" y="18498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86" name="楕円 485">
          <a:extLst>
            <a:ext uri="{FF2B5EF4-FFF2-40B4-BE49-F238E27FC236}">
              <a16:creationId xmlns:a16="http://schemas.microsoft.com/office/drawing/2014/main" id="{7B77E71F-88D0-47BD-AC48-A56AD0860C27}"/>
            </a:ext>
          </a:extLst>
        </xdr:cNvPr>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156211</xdr:rowOff>
    </xdr:to>
    <xdr:cxnSp macro="">
      <xdr:nvCxnSpPr>
        <xdr:cNvPr id="487" name="直線コネクタ 486">
          <a:extLst>
            <a:ext uri="{FF2B5EF4-FFF2-40B4-BE49-F238E27FC236}">
              <a16:creationId xmlns:a16="http://schemas.microsoft.com/office/drawing/2014/main" id="{57A0F0C8-BFEB-4934-8CF0-DC194F5EBD25}"/>
            </a:ext>
          </a:extLst>
        </xdr:cNvPr>
        <xdr:cNvCxnSpPr/>
      </xdr:nvCxnSpPr>
      <xdr:spPr>
        <a:xfrm flipV="1">
          <a:off x="8750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8" name="楕円 487">
          <a:extLst>
            <a:ext uri="{FF2B5EF4-FFF2-40B4-BE49-F238E27FC236}">
              <a16:creationId xmlns:a16="http://schemas.microsoft.com/office/drawing/2014/main" id="{C698DC1E-B10E-45A6-8708-FFEECC2970DA}"/>
            </a:ext>
          </a:extLst>
        </xdr:cNvPr>
        <xdr:cNvSpPr/>
      </xdr:nvSpPr>
      <xdr:spPr>
        <a:xfrm>
          <a:off x="781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108</xdr:row>
      <xdr:rowOff>7620</xdr:rowOff>
    </xdr:to>
    <xdr:cxnSp macro="">
      <xdr:nvCxnSpPr>
        <xdr:cNvPr id="489" name="直線コネクタ 488">
          <a:extLst>
            <a:ext uri="{FF2B5EF4-FFF2-40B4-BE49-F238E27FC236}">
              <a16:creationId xmlns:a16="http://schemas.microsoft.com/office/drawing/2014/main" id="{617EAC96-267D-4450-A94B-E37AA4643BBC}"/>
            </a:ext>
          </a:extLst>
        </xdr:cNvPr>
        <xdr:cNvCxnSpPr/>
      </xdr:nvCxnSpPr>
      <xdr:spPr>
        <a:xfrm flipV="1">
          <a:off x="7861300" y="1850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64588</xdr:rowOff>
    </xdr:from>
    <xdr:to>
      <xdr:col>36</xdr:col>
      <xdr:colOff>165100</xdr:colOff>
      <xdr:row>106</xdr:row>
      <xdr:rowOff>166188</xdr:rowOff>
    </xdr:to>
    <xdr:sp macro="" textlink="">
      <xdr:nvSpPr>
        <xdr:cNvPr id="490" name="楕円 489">
          <a:extLst>
            <a:ext uri="{FF2B5EF4-FFF2-40B4-BE49-F238E27FC236}">
              <a16:creationId xmlns:a16="http://schemas.microsoft.com/office/drawing/2014/main" id="{F9F95160-9E30-4E0B-8A23-5E18392FFF18}"/>
            </a:ext>
          </a:extLst>
        </xdr:cNvPr>
        <xdr:cNvSpPr/>
      </xdr:nvSpPr>
      <xdr:spPr>
        <a:xfrm>
          <a:off x="6921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115388</xdr:rowOff>
    </xdr:from>
    <xdr:to>
      <xdr:col>41</xdr:col>
      <xdr:colOff>50800</xdr:colOff>
      <xdr:row>108</xdr:row>
      <xdr:rowOff>7620</xdr:rowOff>
    </xdr:to>
    <xdr:cxnSp macro="">
      <xdr:nvCxnSpPr>
        <xdr:cNvPr id="491" name="直線コネクタ 490">
          <a:extLst>
            <a:ext uri="{FF2B5EF4-FFF2-40B4-BE49-F238E27FC236}">
              <a16:creationId xmlns:a16="http://schemas.microsoft.com/office/drawing/2014/main" id="{8CB355DF-A4A4-4899-AFC7-51776308415C}"/>
            </a:ext>
          </a:extLst>
        </xdr:cNvPr>
        <xdr:cNvCxnSpPr/>
      </xdr:nvCxnSpPr>
      <xdr:spPr>
        <a:xfrm>
          <a:off x="6972300" y="18289088"/>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09B8890E-7D4E-4310-B4D8-7FEA059ED0C2}"/>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E1E8ECBD-E4DD-4EC8-8941-0C968D551927}"/>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30067199-C061-41D9-97A1-A86993747CC9}"/>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043259DA-AD52-4D65-BC32-87F0FCE5BD2A}"/>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96" name="n_1mainValue【市民会館】&#10;一人当たり面積">
          <a:extLst>
            <a:ext uri="{FF2B5EF4-FFF2-40B4-BE49-F238E27FC236}">
              <a16:creationId xmlns:a16="http://schemas.microsoft.com/office/drawing/2014/main" id="{205499A4-3D23-4561-9314-C90BE69C86DD}"/>
            </a:ext>
          </a:extLst>
        </xdr:cNvPr>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97" name="n_2mainValue【市民会館】&#10;一人当たり面積">
          <a:extLst>
            <a:ext uri="{FF2B5EF4-FFF2-40B4-BE49-F238E27FC236}">
              <a16:creationId xmlns:a16="http://schemas.microsoft.com/office/drawing/2014/main" id="{C17E5837-84AD-4B6A-9601-FAED94491C2F}"/>
            </a:ext>
          </a:extLst>
        </xdr:cNvPr>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49547</xdr:rowOff>
    </xdr:from>
    <xdr:ext cx="469744" cy="259045"/>
    <xdr:sp macro="" textlink="">
      <xdr:nvSpPr>
        <xdr:cNvPr id="498" name="n_3mainValue【市民会館】&#10;一人当たり面積">
          <a:extLst>
            <a:ext uri="{FF2B5EF4-FFF2-40B4-BE49-F238E27FC236}">
              <a16:creationId xmlns:a16="http://schemas.microsoft.com/office/drawing/2014/main" id="{D47119D0-3307-4FFC-ADA2-BC8E10518F16}"/>
            </a:ext>
          </a:extLst>
        </xdr:cNvPr>
        <xdr:cNvSpPr txBox="1"/>
      </xdr:nvSpPr>
      <xdr:spPr>
        <a:xfrm>
          <a:off x="7626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157315</xdr:rowOff>
    </xdr:from>
    <xdr:ext cx="469744" cy="259045"/>
    <xdr:sp macro="" textlink="">
      <xdr:nvSpPr>
        <xdr:cNvPr id="499" name="n_4mainValue【市民会館】&#10;一人当たり面積">
          <a:extLst>
            <a:ext uri="{FF2B5EF4-FFF2-40B4-BE49-F238E27FC236}">
              <a16:creationId xmlns:a16="http://schemas.microsoft.com/office/drawing/2014/main" id="{FFC04639-E6E8-4457-A30F-6CF893E4589F}"/>
            </a:ext>
          </a:extLst>
        </xdr:cNvPr>
        <xdr:cNvSpPr txBox="1"/>
      </xdr:nvSpPr>
      <xdr:spPr>
        <a:xfrm>
          <a:off x="6737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3C0C152D-76EC-4ECE-9475-F1C3657A5F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C7E66C4F-D4D0-4ACD-B5E3-E300E2424A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7BD19D38-EFF8-40E2-B4B8-E1D24FC52A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EA874BE-5EE9-48A0-ACAF-4CDAF0781D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5F406FBF-D321-416A-9C70-ED07CAF55E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99C8E0CB-E8E6-4E27-91EC-4BB5C737B2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FB80BE01-AFAB-4B58-90AB-4D8AC11A64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EE728CCC-1551-44C7-9A30-E036B6539B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5DCC584C-8AA8-44E8-81BE-3C818E6030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AD1C4CA4-0945-40FD-B17B-A9D7AE6B8E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3FC736A1-790D-497E-8B4A-D0D35CA9458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64224407-DCBB-4E4E-8F30-3B805CDACE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373E0934-5978-4F88-BD44-CADDE9B377E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6385FEB3-9AE3-4292-86D0-739CDD5408D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920CD926-EC62-4523-8AC7-1F68CFBDF0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F1587356-C5AA-485C-B9BB-AE6BF6A4A0B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9F134BB1-70C1-4248-B188-93321450132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59A84BFF-674B-40A3-915D-0ED044A6826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2B2FD42E-A176-4F3F-B690-16FB03E01B2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1DFD6390-3DF0-495A-B577-C352C184C21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98D8BB82-6879-4908-84AB-71D9A489A6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85BF2F7D-0E74-4ECE-86F9-BE107BD1A3D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E6285B11-C538-447D-A0BD-72DC9A83F46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4E91C170-0CDF-427A-BD64-B87861A08A9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DF26ECB2-03E4-4574-BFF2-722C3D4E10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389B2EBC-FCCD-4BD4-AFD5-C50175E27B47}"/>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128EE8FD-3ED1-4ECB-AD52-34F8372A4F1E}"/>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BFD70684-F640-40DA-98F9-A7BA2E71FCD6}"/>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F506DC59-873B-4320-B5D2-5058E82BF364}"/>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B52365B0-6DF4-4E16-93D7-68DDA560B8D2}"/>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F835C37A-BC19-4DFE-80F2-B65B7819C0C9}"/>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925C5130-C472-40C4-B19E-A14FB7D68E5F}"/>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FBED828C-D6B5-495F-A5B7-0ECF8315FA4F}"/>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BE277324-6C5D-42C0-8896-A6CDDE62AB2A}"/>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DD5C4125-A969-4020-A94E-394AABAE52CC}"/>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a:extLst>
            <a:ext uri="{FF2B5EF4-FFF2-40B4-BE49-F238E27FC236}">
              <a16:creationId xmlns:a16="http://schemas.microsoft.com/office/drawing/2014/main" id="{6697FE85-2727-4BAB-9848-440519168E52}"/>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7D4BCED-DBB4-4B58-9F68-89C1200F64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D0713394-9509-403D-9996-DC4F544B34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11BACD1-D49C-4E2A-ADD0-D3E1FC98C2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3D565756-2FBF-4062-A1C0-8F9AA75C31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0850818-52A1-434D-9038-9E657063EE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56424</xdr:rowOff>
    </xdr:from>
    <xdr:to>
      <xdr:col>85</xdr:col>
      <xdr:colOff>177800</xdr:colOff>
      <xdr:row>36</xdr:row>
      <xdr:rowOff>158024</xdr:rowOff>
    </xdr:to>
    <xdr:sp macro="" textlink="">
      <xdr:nvSpPr>
        <xdr:cNvPr id="541" name="楕円 540">
          <a:extLst>
            <a:ext uri="{FF2B5EF4-FFF2-40B4-BE49-F238E27FC236}">
              <a16:creationId xmlns:a16="http://schemas.microsoft.com/office/drawing/2014/main" id="{24A4A9FA-9203-49F0-9C1A-55AF09469855}"/>
            </a:ext>
          </a:extLst>
        </xdr:cNvPr>
        <xdr:cNvSpPr/>
      </xdr:nvSpPr>
      <xdr:spPr>
        <a:xfrm>
          <a:off x="16268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79301</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F48CBEC2-69F4-4FA5-9BBE-6ACA0C38F9EE}"/>
            </a:ext>
          </a:extLst>
        </xdr:cNvPr>
        <xdr:cNvSpPr txBox="1"/>
      </xdr:nvSpPr>
      <xdr:spPr>
        <a:xfrm>
          <a:off x="16357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165826</xdr:rowOff>
    </xdr:from>
    <xdr:to>
      <xdr:col>81</xdr:col>
      <xdr:colOff>101600</xdr:colOff>
      <xdr:row>36</xdr:row>
      <xdr:rowOff>95976</xdr:rowOff>
    </xdr:to>
    <xdr:sp macro="" textlink="">
      <xdr:nvSpPr>
        <xdr:cNvPr id="543" name="楕円 542">
          <a:extLst>
            <a:ext uri="{FF2B5EF4-FFF2-40B4-BE49-F238E27FC236}">
              <a16:creationId xmlns:a16="http://schemas.microsoft.com/office/drawing/2014/main" id="{85BEE5CC-3E1D-4887-B904-9EEF15973447}"/>
            </a:ext>
          </a:extLst>
        </xdr:cNvPr>
        <xdr:cNvSpPr/>
      </xdr:nvSpPr>
      <xdr:spPr>
        <a:xfrm>
          <a:off x="15430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45176</xdr:rowOff>
    </xdr:from>
    <xdr:to>
      <xdr:col>85</xdr:col>
      <xdr:colOff>127000</xdr:colOff>
      <xdr:row>36</xdr:row>
      <xdr:rowOff>107224</xdr:rowOff>
    </xdr:to>
    <xdr:cxnSp macro="">
      <xdr:nvCxnSpPr>
        <xdr:cNvPr id="544" name="直線コネクタ 543">
          <a:extLst>
            <a:ext uri="{FF2B5EF4-FFF2-40B4-BE49-F238E27FC236}">
              <a16:creationId xmlns:a16="http://schemas.microsoft.com/office/drawing/2014/main" id="{6E029768-E71C-44A0-B209-9BB073009E22}"/>
            </a:ext>
          </a:extLst>
        </xdr:cNvPr>
        <xdr:cNvCxnSpPr/>
      </xdr:nvCxnSpPr>
      <xdr:spPr>
        <a:xfrm>
          <a:off x="15481300" y="621737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103777</xdr:rowOff>
    </xdr:from>
    <xdr:to>
      <xdr:col>76</xdr:col>
      <xdr:colOff>165100</xdr:colOff>
      <xdr:row>36</xdr:row>
      <xdr:rowOff>33927</xdr:rowOff>
    </xdr:to>
    <xdr:sp macro="" textlink="">
      <xdr:nvSpPr>
        <xdr:cNvPr id="545" name="楕円 544">
          <a:extLst>
            <a:ext uri="{FF2B5EF4-FFF2-40B4-BE49-F238E27FC236}">
              <a16:creationId xmlns:a16="http://schemas.microsoft.com/office/drawing/2014/main" id="{AE63561D-0673-4FCA-BF0E-6980984745DA}"/>
            </a:ext>
          </a:extLst>
        </xdr:cNvPr>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154577</xdr:rowOff>
    </xdr:from>
    <xdr:to>
      <xdr:col>81</xdr:col>
      <xdr:colOff>50800</xdr:colOff>
      <xdr:row>36</xdr:row>
      <xdr:rowOff>45176</xdr:rowOff>
    </xdr:to>
    <xdr:cxnSp macro="">
      <xdr:nvCxnSpPr>
        <xdr:cNvPr id="546" name="直線コネクタ 545">
          <a:extLst>
            <a:ext uri="{FF2B5EF4-FFF2-40B4-BE49-F238E27FC236}">
              <a16:creationId xmlns:a16="http://schemas.microsoft.com/office/drawing/2014/main" id="{442959F7-84C1-4396-8869-2237873B4409}"/>
            </a:ext>
          </a:extLst>
        </xdr:cNvPr>
        <xdr:cNvCxnSpPr/>
      </xdr:nvCxnSpPr>
      <xdr:spPr>
        <a:xfrm>
          <a:off x="14592300" y="61553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35197</xdr:rowOff>
    </xdr:from>
    <xdr:to>
      <xdr:col>72</xdr:col>
      <xdr:colOff>38100</xdr:colOff>
      <xdr:row>35</xdr:row>
      <xdr:rowOff>136797</xdr:rowOff>
    </xdr:to>
    <xdr:sp macro="" textlink="">
      <xdr:nvSpPr>
        <xdr:cNvPr id="547" name="楕円 546">
          <a:extLst>
            <a:ext uri="{FF2B5EF4-FFF2-40B4-BE49-F238E27FC236}">
              <a16:creationId xmlns:a16="http://schemas.microsoft.com/office/drawing/2014/main" id="{2AFE5A08-384F-441F-8E6A-4B830FA69B6E}"/>
            </a:ext>
          </a:extLst>
        </xdr:cNvPr>
        <xdr:cNvSpPr/>
      </xdr:nvSpPr>
      <xdr:spPr>
        <a:xfrm>
          <a:off x="13652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85997</xdr:rowOff>
    </xdr:from>
    <xdr:to>
      <xdr:col>76</xdr:col>
      <xdr:colOff>114300</xdr:colOff>
      <xdr:row>35</xdr:row>
      <xdr:rowOff>154577</xdr:rowOff>
    </xdr:to>
    <xdr:cxnSp macro="">
      <xdr:nvCxnSpPr>
        <xdr:cNvPr id="548" name="直線コネクタ 547">
          <a:extLst>
            <a:ext uri="{FF2B5EF4-FFF2-40B4-BE49-F238E27FC236}">
              <a16:creationId xmlns:a16="http://schemas.microsoft.com/office/drawing/2014/main" id="{D6EF55EB-5015-4E19-BE92-93053EEB8C27}"/>
            </a:ext>
          </a:extLst>
        </xdr:cNvPr>
        <xdr:cNvCxnSpPr/>
      </xdr:nvCxnSpPr>
      <xdr:spPr>
        <a:xfrm>
          <a:off x="13703300" y="608674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154396</xdr:rowOff>
    </xdr:from>
    <xdr:to>
      <xdr:col>67</xdr:col>
      <xdr:colOff>101600</xdr:colOff>
      <xdr:row>35</xdr:row>
      <xdr:rowOff>84546</xdr:rowOff>
    </xdr:to>
    <xdr:sp macro="" textlink="">
      <xdr:nvSpPr>
        <xdr:cNvPr id="549" name="楕円 548">
          <a:extLst>
            <a:ext uri="{FF2B5EF4-FFF2-40B4-BE49-F238E27FC236}">
              <a16:creationId xmlns:a16="http://schemas.microsoft.com/office/drawing/2014/main" id="{43225D5D-A20A-483D-9BCF-0ECDFEDE68CA}"/>
            </a:ext>
          </a:extLst>
        </xdr:cNvPr>
        <xdr:cNvSpPr/>
      </xdr:nvSpPr>
      <xdr:spPr>
        <a:xfrm>
          <a:off x="12763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33746</xdr:rowOff>
    </xdr:from>
    <xdr:to>
      <xdr:col>71</xdr:col>
      <xdr:colOff>177800</xdr:colOff>
      <xdr:row>35</xdr:row>
      <xdr:rowOff>85997</xdr:rowOff>
    </xdr:to>
    <xdr:cxnSp macro="">
      <xdr:nvCxnSpPr>
        <xdr:cNvPr id="550" name="直線コネクタ 549">
          <a:extLst>
            <a:ext uri="{FF2B5EF4-FFF2-40B4-BE49-F238E27FC236}">
              <a16:creationId xmlns:a16="http://schemas.microsoft.com/office/drawing/2014/main" id="{FF272735-C852-42EC-81C6-4D0E7771EF29}"/>
            </a:ext>
          </a:extLst>
        </xdr:cNvPr>
        <xdr:cNvCxnSpPr/>
      </xdr:nvCxnSpPr>
      <xdr:spPr>
        <a:xfrm>
          <a:off x="12814300" y="60344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DD9B3AF1-0949-4EE5-83DD-2CCC38F08686}"/>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C9F527F6-564F-4A73-AB48-3F05A9235BBE}"/>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D1DC1AD1-09A1-4281-96A8-70BE542A41DD}"/>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2BF52FA8-FE5C-4AB2-92C0-D59A46933290}"/>
            </a:ext>
          </a:extLst>
        </xdr:cNvPr>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112503</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6C45D561-7C96-42A2-BE1A-3A762724DFD4}"/>
            </a:ext>
          </a:extLst>
        </xdr:cNvPr>
        <xdr:cNvSpPr txBox="1"/>
      </xdr:nvSpPr>
      <xdr:spPr>
        <a:xfrm>
          <a:off x="1526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AEE697CE-5AFC-44C2-9B92-07F7D8B0252D}"/>
            </a:ext>
          </a:extLst>
        </xdr:cNvPr>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153324</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6E3FBBCE-6F7B-4A6D-BBF1-1172C425DD3A}"/>
            </a:ext>
          </a:extLst>
        </xdr:cNvPr>
        <xdr:cNvSpPr txBox="1"/>
      </xdr:nvSpPr>
      <xdr:spPr>
        <a:xfrm>
          <a:off x="13500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101073</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9E8B65D7-D9FE-4284-BCC4-3E33B903D2ED}"/>
            </a:ext>
          </a:extLst>
        </xdr:cNvPr>
        <xdr:cNvSpPr txBox="1"/>
      </xdr:nvSpPr>
      <xdr:spPr>
        <a:xfrm>
          <a:off x="12611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FF93D7E5-47E5-4DAF-B2B4-7D0E886997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4231EC1B-404B-4845-BDBB-6AAE0DC1F2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584A743A-44B3-46BA-ACBB-CF7AB62DEB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3FF76E87-BC69-4614-80E6-9C3F3D17C9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397BEA0F-9786-4F43-9057-E20613D0B2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AF1BCFCB-EB84-493F-9C0C-481BA77597A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29F372B9-BA76-447C-A264-98D857D889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24F88A23-0EEA-4987-AED8-D18CB57DB6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FF898D9F-8D02-40DF-9C04-D47B6CC58B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C05CDEFC-5EC8-42D4-9CF9-76ED957D14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CDCF2775-F5D4-4F20-97FC-136510A71AE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a:extLst>
            <a:ext uri="{FF2B5EF4-FFF2-40B4-BE49-F238E27FC236}">
              <a16:creationId xmlns:a16="http://schemas.microsoft.com/office/drawing/2014/main" id="{50ACF26A-2B23-40C5-B375-1C00880D6F3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D64DFD4E-9E30-4352-A368-D371C17959E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a:extLst>
            <a:ext uri="{FF2B5EF4-FFF2-40B4-BE49-F238E27FC236}">
              <a16:creationId xmlns:a16="http://schemas.microsoft.com/office/drawing/2014/main" id="{F876BA9D-8E79-4372-9F3A-E4D8FEFDCEC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CAB0D820-5DCC-44BB-BDF0-1C74E78D14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a:extLst>
            <a:ext uri="{FF2B5EF4-FFF2-40B4-BE49-F238E27FC236}">
              <a16:creationId xmlns:a16="http://schemas.microsoft.com/office/drawing/2014/main" id="{DBF26AC6-3BE1-4630-8A1C-26F5153466C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E02E17CE-E963-4B6B-BFFF-1E755CEF743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a:extLst>
            <a:ext uri="{FF2B5EF4-FFF2-40B4-BE49-F238E27FC236}">
              <a16:creationId xmlns:a16="http://schemas.microsoft.com/office/drawing/2014/main" id="{E1EEC81E-C2ED-4ADE-892A-63C6F052F9D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BA756BEB-1157-4C0D-9D4F-6A9771F02B8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a:extLst>
            <a:ext uri="{FF2B5EF4-FFF2-40B4-BE49-F238E27FC236}">
              <a16:creationId xmlns:a16="http://schemas.microsoft.com/office/drawing/2014/main" id="{1721AED3-B2B2-4418-9181-8574B5A0FA4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64784F0D-8DF2-40F8-A94C-7812E5F555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a:extLst>
            <a:ext uri="{FF2B5EF4-FFF2-40B4-BE49-F238E27FC236}">
              <a16:creationId xmlns:a16="http://schemas.microsoft.com/office/drawing/2014/main" id="{ABEA75C2-6934-48EC-9167-0F518C8D55C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a:extLst>
            <a:ext uri="{FF2B5EF4-FFF2-40B4-BE49-F238E27FC236}">
              <a16:creationId xmlns:a16="http://schemas.microsoft.com/office/drawing/2014/main" id="{406196D0-96CA-4449-8F73-030B24ED8C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a:extLst>
            <a:ext uri="{FF2B5EF4-FFF2-40B4-BE49-F238E27FC236}">
              <a16:creationId xmlns:a16="http://schemas.microsoft.com/office/drawing/2014/main" id="{C9ABB1AA-9342-4EE4-9B13-4621654D7638}"/>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a:extLst>
            <a:ext uri="{FF2B5EF4-FFF2-40B4-BE49-F238E27FC236}">
              <a16:creationId xmlns:a16="http://schemas.microsoft.com/office/drawing/2014/main" id="{0677130B-5FDB-4A9A-A765-06FEB1E43AEE}"/>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a:extLst>
            <a:ext uri="{FF2B5EF4-FFF2-40B4-BE49-F238E27FC236}">
              <a16:creationId xmlns:a16="http://schemas.microsoft.com/office/drawing/2014/main" id="{1F60C01F-6F64-42E0-BC30-296FA275D86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a:extLst>
            <a:ext uri="{FF2B5EF4-FFF2-40B4-BE49-F238E27FC236}">
              <a16:creationId xmlns:a16="http://schemas.microsoft.com/office/drawing/2014/main" id="{68064B45-5701-4DE9-B022-AAC38B2CC40F}"/>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a:extLst>
            <a:ext uri="{FF2B5EF4-FFF2-40B4-BE49-F238E27FC236}">
              <a16:creationId xmlns:a16="http://schemas.microsoft.com/office/drawing/2014/main" id="{9194C03B-AA47-48C9-8D99-300C8AE6E4AC}"/>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a:extLst>
            <a:ext uri="{FF2B5EF4-FFF2-40B4-BE49-F238E27FC236}">
              <a16:creationId xmlns:a16="http://schemas.microsoft.com/office/drawing/2014/main" id="{64E3208E-E000-430C-975B-63E87B567113}"/>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a:extLst>
            <a:ext uri="{FF2B5EF4-FFF2-40B4-BE49-F238E27FC236}">
              <a16:creationId xmlns:a16="http://schemas.microsoft.com/office/drawing/2014/main" id="{1C73BF6F-29C8-48C6-ACAC-2B9F16E8906F}"/>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a:extLst>
            <a:ext uri="{FF2B5EF4-FFF2-40B4-BE49-F238E27FC236}">
              <a16:creationId xmlns:a16="http://schemas.microsoft.com/office/drawing/2014/main" id="{27309096-3E66-4E8A-8F02-557CE3FB816F}"/>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a:extLst>
            <a:ext uri="{FF2B5EF4-FFF2-40B4-BE49-F238E27FC236}">
              <a16:creationId xmlns:a16="http://schemas.microsoft.com/office/drawing/2014/main" id="{40354EB5-72FE-47B0-9E66-0132BCBAC86F}"/>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a:extLst>
            <a:ext uri="{FF2B5EF4-FFF2-40B4-BE49-F238E27FC236}">
              <a16:creationId xmlns:a16="http://schemas.microsoft.com/office/drawing/2014/main" id="{32177562-3252-4A7A-B216-DD9D4662D973}"/>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a:extLst>
            <a:ext uri="{FF2B5EF4-FFF2-40B4-BE49-F238E27FC236}">
              <a16:creationId xmlns:a16="http://schemas.microsoft.com/office/drawing/2014/main" id="{06832467-7AE3-4BD3-AB9A-F07A4B65D50A}"/>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2AA1875-89B9-45DE-BC3C-0E12059CDD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16BB0AF8-5A8E-4EDF-A7D6-30C17AE2FA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3EE32B85-71F8-4ED7-864C-5C84BF306F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6CEC6066-80BA-434C-9406-21FE1D4466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5DEC25EA-6FEF-444A-BA65-F33847D3C5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115508</xdr:rowOff>
    </xdr:from>
    <xdr:to>
      <xdr:col>116</xdr:col>
      <xdr:colOff>114300</xdr:colOff>
      <xdr:row>41</xdr:row>
      <xdr:rowOff>45658</xdr:rowOff>
    </xdr:to>
    <xdr:sp macro="" textlink="">
      <xdr:nvSpPr>
        <xdr:cNvPr id="598" name="楕円 597">
          <a:extLst>
            <a:ext uri="{FF2B5EF4-FFF2-40B4-BE49-F238E27FC236}">
              <a16:creationId xmlns:a16="http://schemas.microsoft.com/office/drawing/2014/main" id="{52D5FB65-1E09-496E-84F0-ECC974D6DD00}"/>
            </a:ext>
          </a:extLst>
        </xdr:cNvPr>
        <xdr:cNvSpPr/>
      </xdr:nvSpPr>
      <xdr:spPr>
        <a:xfrm>
          <a:off x="22110700" y="69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138385</xdr:rowOff>
    </xdr:from>
    <xdr:ext cx="599010" cy="259045"/>
    <xdr:sp macro="" textlink="">
      <xdr:nvSpPr>
        <xdr:cNvPr id="599" name="【一般廃棄物処理施設】&#10;一人当たり有形固定資産（償却資産）額該当値テキスト">
          <a:extLst>
            <a:ext uri="{FF2B5EF4-FFF2-40B4-BE49-F238E27FC236}">
              <a16:creationId xmlns:a16="http://schemas.microsoft.com/office/drawing/2014/main" id="{D5529DB1-8613-40AE-95B8-0CE6EF2CE70F}"/>
            </a:ext>
          </a:extLst>
        </xdr:cNvPr>
        <xdr:cNvSpPr txBox="1"/>
      </xdr:nvSpPr>
      <xdr:spPr>
        <a:xfrm>
          <a:off x="22199600" y="682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117694</xdr:rowOff>
    </xdr:from>
    <xdr:to>
      <xdr:col>112</xdr:col>
      <xdr:colOff>38100</xdr:colOff>
      <xdr:row>41</xdr:row>
      <xdr:rowOff>47844</xdr:rowOff>
    </xdr:to>
    <xdr:sp macro="" textlink="">
      <xdr:nvSpPr>
        <xdr:cNvPr id="600" name="楕円 599">
          <a:extLst>
            <a:ext uri="{FF2B5EF4-FFF2-40B4-BE49-F238E27FC236}">
              <a16:creationId xmlns:a16="http://schemas.microsoft.com/office/drawing/2014/main" id="{F84DB709-9EA8-434A-B12D-9C2C6D85A639}"/>
            </a:ext>
          </a:extLst>
        </xdr:cNvPr>
        <xdr:cNvSpPr/>
      </xdr:nvSpPr>
      <xdr:spPr>
        <a:xfrm>
          <a:off x="21272500" y="69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166308</xdr:rowOff>
    </xdr:from>
    <xdr:to>
      <xdr:col>116</xdr:col>
      <xdr:colOff>63500</xdr:colOff>
      <xdr:row>40</xdr:row>
      <xdr:rowOff>168494</xdr:rowOff>
    </xdr:to>
    <xdr:cxnSp macro="">
      <xdr:nvCxnSpPr>
        <xdr:cNvPr id="601" name="直線コネクタ 600">
          <a:extLst>
            <a:ext uri="{FF2B5EF4-FFF2-40B4-BE49-F238E27FC236}">
              <a16:creationId xmlns:a16="http://schemas.microsoft.com/office/drawing/2014/main" id="{D3A241E7-87EC-4CE9-89E0-A8E65F4C4631}"/>
            </a:ext>
          </a:extLst>
        </xdr:cNvPr>
        <xdr:cNvCxnSpPr/>
      </xdr:nvCxnSpPr>
      <xdr:spPr>
        <a:xfrm flipV="1">
          <a:off x="21323300" y="7024308"/>
          <a:ext cx="8382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119526</xdr:rowOff>
    </xdr:from>
    <xdr:to>
      <xdr:col>107</xdr:col>
      <xdr:colOff>101600</xdr:colOff>
      <xdr:row>41</xdr:row>
      <xdr:rowOff>49676</xdr:rowOff>
    </xdr:to>
    <xdr:sp macro="" textlink="">
      <xdr:nvSpPr>
        <xdr:cNvPr id="602" name="楕円 601">
          <a:extLst>
            <a:ext uri="{FF2B5EF4-FFF2-40B4-BE49-F238E27FC236}">
              <a16:creationId xmlns:a16="http://schemas.microsoft.com/office/drawing/2014/main" id="{4A952967-0AC7-47A8-AD07-0E56F1FE74AF}"/>
            </a:ext>
          </a:extLst>
        </xdr:cNvPr>
        <xdr:cNvSpPr/>
      </xdr:nvSpPr>
      <xdr:spPr>
        <a:xfrm>
          <a:off x="20383500" y="69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168494</xdr:rowOff>
    </xdr:from>
    <xdr:to>
      <xdr:col>111</xdr:col>
      <xdr:colOff>177800</xdr:colOff>
      <xdr:row>40</xdr:row>
      <xdr:rowOff>170326</xdr:rowOff>
    </xdr:to>
    <xdr:cxnSp macro="">
      <xdr:nvCxnSpPr>
        <xdr:cNvPr id="603" name="直線コネクタ 602">
          <a:extLst>
            <a:ext uri="{FF2B5EF4-FFF2-40B4-BE49-F238E27FC236}">
              <a16:creationId xmlns:a16="http://schemas.microsoft.com/office/drawing/2014/main" id="{3D9D0AD2-72BA-4BC0-9A21-EDB92BB8AF9F}"/>
            </a:ext>
          </a:extLst>
        </xdr:cNvPr>
        <xdr:cNvCxnSpPr/>
      </xdr:nvCxnSpPr>
      <xdr:spPr>
        <a:xfrm flipV="1">
          <a:off x="20434300" y="7026494"/>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72310</xdr:rowOff>
    </xdr:from>
    <xdr:to>
      <xdr:col>102</xdr:col>
      <xdr:colOff>165100</xdr:colOff>
      <xdr:row>41</xdr:row>
      <xdr:rowOff>2460</xdr:rowOff>
    </xdr:to>
    <xdr:sp macro="" textlink="">
      <xdr:nvSpPr>
        <xdr:cNvPr id="604" name="楕円 603">
          <a:extLst>
            <a:ext uri="{FF2B5EF4-FFF2-40B4-BE49-F238E27FC236}">
              <a16:creationId xmlns:a16="http://schemas.microsoft.com/office/drawing/2014/main" id="{DCF50D6C-D89C-4BC0-A728-C07C1D5DB446}"/>
            </a:ext>
          </a:extLst>
        </xdr:cNvPr>
        <xdr:cNvSpPr/>
      </xdr:nvSpPr>
      <xdr:spPr>
        <a:xfrm>
          <a:off x="19494500" y="69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123110</xdr:rowOff>
    </xdr:from>
    <xdr:to>
      <xdr:col>107</xdr:col>
      <xdr:colOff>50800</xdr:colOff>
      <xdr:row>40</xdr:row>
      <xdr:rowOff>170326</xdr:rowOff>
    </xdr:to>
    <xdr:cxnSp macro="">
      <xdr:nvCxnSpPr>
        <xdr:cNvPr id="605" name="直線コネクタ 604">
          <a:extLst>
            <a:ext uri="{FF2B5EF4-FFF2-40B4-BE49-F238E27FC236}">
              <a16:creationId xmlns:a16="http://schemas.microsoft.com/office/drawing/2014/main" id="{FF9079F8-A07D-4DAA-86F5-374B441F0C1A}"/>
            </a:ext>
          </a:extLst>
        </xdr:cNvPr>
        <xdr:cNvCxnSpPr/>
      </xdr:nvCxnSpPr>
      <xdr:spPr>
        <a:xfrm>
          <a:off x="19545300" y="6981110"/>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81304</xdr:rowOff>
    </xdr:from>
    <xdr:to>
      <xdr:col>98</xdr:col>
      <xdr:colOff>38100</xdr:colOff>
      <xdr:row>41</xdr:row>
      <xdr:rowOff>11454</xdr:rowOff>
    </xdr:to>
    <xdr:sp macro="" textlink="">
      <xdr:nvSpPr>
        <xdr:cNvPr id="606" name="楕円 605">
          <a:extLst>
            <a:ext uri="{FF2B5EF4-FFF2-40B4-BE49-F238E27FC236}">
              <a16:creationId xmlns:a16="http://schemas.microsoft.com/office/drawing/2014/main" id="{45336EFC-435B-4BE9-AAF7-62693F47AC89}"/>
            </a:ext>
          </a:extLst>
        </xdr:cNvPr>
        <xdr:cNvSpPr/>
      </xdr:nvSpPr>
      <xdr:spPr>
        <a:xfrm>
          <a:off x="18605500" y="69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123110</xdr:rowOff>
    </xdr:from>
    <xdr:to>
      <xdr:col>102</xdr:col>
      <xdr:colOff>114300</xdr:colOff>
      <xdr:row>40</xdr:row>
      <xdr:rowOff>132104</xdr:rowOff>
    </xdr:to>
    <xdr:cxnSp macro="">
      <xdr:nvCxnSpPr>
        <xdr:cNvPr id="607" name="直線コネクタ 606">
          <a:extLst>
            <a:ext uri="{FF2B5EF4-FFF2-40B4-BE49-F238E27FC236}">
              <a16:creationId xmlns:a16="http://schemas.microsoft.com/office/drawing/2014/main" id="{12A0B62F-7819-410E-950A-F3FD6A22A09E}"/>
            </a:ext>
          </a:extLst>
        </xdr:cNvPr>
        <xdr:cNvCxnSpPr/>
      </xdr:nvCxnSpPr>
      <xdr:spPr>
        <a:xfrm flipV="1">
          <a:off x="18656300" y="6981110"/>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a:extLst>
            <a:ext uri="{FF2B5EF4-FFF2-40B4-BE49-F238E27FC236}">
              <a16:creationId xmlns:a16="http://schemas.microsoft.com/office/drawing/2014/main" id="{D6858ABD-1E47-414D-AAE2-A3032A5AFBA7}"/>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a:extLst>
            <a:ext uri="{FF2B5EF4-FFF2-40B4-BE49-F238E27FC236}">
              <a16:creationId xmlns:a16="http://schemas.microsoft.com/office/drawing/2014/main" id="{7CAC0596-47B3-4686-96A8-A05DFA27A18E}"/>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a:extLst>
            <a:ext uri="{FF2B5EF4-FFF2-40B4-BE49-F238E27FC236}">
              <a16:creationId xmlns:a16="http://schemas.microsoft.com/office/drawing/2014/main" id="{70BFF774-C60E-4A03-8B96-00AC23AB894E}"/>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a:extLst>
            <a:ext uri="{FF2B5EF4-FFF2-40B4-BE49-F238E27FC236}">
              <a16:creationId xmlns:a16="http://schemas.microsoft.com/office/drawing/2014/main" id="{0F8D4895-08C4-4146-9508-4A0DD94A40C7}"/>
            </a:ext>
          </a:extLst>
        </xdr:cNvPr>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64371</xdr:rowOff>
    </xdr:from>
    <xdr:ext cx="599010" cy="259045"/>
    <xdr:sp macro="" textlink="">
      <xdr:nvSpPr>
        <xdr:cNvPr id="612" name="n_1mainValue【一般廃棄物処理施設】&#10;一人当たり有形固定資産（償却資産）額">
          <a:extLst>
            <a:ext uri="{FF2B5EF4-FFF2-40B4-BE49-F238E27FC236}">
              <a16:creationId xmlns:a16="http://schemas.microsoft.com/office/drawing/2014/main" id="{9B6CFA4D-662B-4942-975E-968EEC2B2B08}"/>
            </a:ext>
          </a:extLst>
        </xdr:cNvPr>
        <xdr:cNvSpPr txBox="1"/>
      </xdr:nvSpPr>
      <xdr:spPr>
        <a:xfrm>
          <a:off x="21011095" y="675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66203</xdr:rowOff>
    </xdr:from>
    <xdr:ext cx="599010" cy="259045"/>
    <xdr:sp macro="" textlink="">
      <xdr:nvSpPr>
        <xdr:cNvPr id="613" name="n_2mainValue【一般廃棄物処理施設】&#10;一人当たり有形固定資産（償却資産）額">
          <a:extLst>
            <a:ext uri="{FF2B5EF4-FFF2-40B4-BE49-F238E27FC236}">
              <a16:creationId xmlns:a16="http://schemas.microsoft.com/office/drawing/2014/main" id="{0222C9AC-1E41-47D8-BFFD-6E03E3A8E3DB}"/>
            </a:ext>
          </a:extLst>
        </xdr:cNvPr>
        <xdr:cNvSpPr txBox="1"/>
      </xdr:nvSpPr>
      <xdr:spPr>
        <a:xfrm>
          <a:off x="20134795" y="675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18987</xdr:rowOff>
    </xdr:from>
    <xdr:ext cx="599010" cy="259045"/>
    <xdr:sp macro="" textlink="">
      <xdr:nvSpPr>
        <xdr:cNvPr id="614" name="n_3mainValue【一般廃棄物処理施設】&#10;一人当たり有形固定資産（償却資産）額">
          <a:extLst>
            <a:ext uri="{FF2B5EF4-FFF2-40B4-BE49-F238E27FC236}">
              <a16:creationId xmlns:a16="http://schemas.microsoft.com/office/drawing/2014/main" id="{41B734B5-78B8-455B-A9B6-D44E775622B7}"/>
            </a:ext>
          </a:extLst>
        </xdr:cNvPr>
        <xdr:cNvSpPr txBox="1"/>
      </xdr:nvSpPr>
      <xdr:spPr>
        <a:xfrm>
          <a:off x="19245795" y="670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27981</xdr:rowOff>
    </xdr:from>
    <xdr:ext cx="599010" cy="259045"/>
    <xdr:sp macro="" textlink="">
      <xdr:nvSpPr>
        <xdr:cNvPr id="615" name="n_4mainValue【一般廃棄物処理施設】&#10;一人当たり有形固定資産（償却資産）額">
          <a:extLst>
            <a:ext uri="{FF2B5EF4-FFF2-40B4-BE49-F238E27FC236}">
              <a16:creationId xmlns:a16="http://schemas.microsoft.com/office/drawing/2014/main" id="{5F708297-C2BB-42AC-98D5-E36C53AF4FB9}"/>
            </a:ext>
          </a:extLst>
        </xdr:cNvPr>
        <xdr:cNvSpPr txBox="1"/>
      </xdr:nvSpPr>
      <xdr:spPr>
        <a:xfrm>
          <a:off x="18356795" y="671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3BB80BC9-1289-42D2-B27A-0279E29E14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FF7A511F-2197-4E3B-824E-BCB79D33F1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DAAEEA34-9E93-40A4-AFB9-F8B4B7157A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9CF0D7E6-07FA-4ED8-AF27-E4C56A7701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80EF1346-EA9B-4956-A968-A85ED5FCFF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8C0CE7A-EF02-4DB2-8EF4-9D10DD92DF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C6848E85-AE94-4D57-8788-D1AE5CC19B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F2C840BB-9FB9-405F-9B5E-300448EF442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FBA2EF1C-7F3A-446B-A8F4-26AB938F73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7AD8A3E-F30C-43DD-B99D-946C58B671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a:extLst>
            <a:ext uri="{FF2B5EF4-FFF2-40B4-BE49-F238E27FC236}">
              <a16:creationId xmlns:a16="http://schemas.microsoft.com/office/drawing/2014/main" id="{76193198-2295-401A-B663-2FB8BD0057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a:extLst>
            <a:ext uri="{FF2B5EF4-FFF2-40B4-BE49-F238E27FC236}">
              <a16:creationId xmlns:a16="http://schemas.microsoft.com/office/drawing/2014/main" id="{8254D0CF-5BFF-47A0-97D5-1A508F29537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a:extLst>
            <a:ext uri="{FF2B5EF4-FFF2-40B4-BE49-F238E27FC236}">
              <a16:creationId xmlns:a16="http://schemas.microsoft.com/office/drawing/2014/main" id="{B3780D32-2980-45E2-8F84-89D848F4AE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a:extLst>
            <a:ext uri="{FF2B5EF4-FFF2-40B4-BE49-F238E27FC236}">
              <a16:creationId xmlns:a16="http://schemas.microsoft.com/office/drawing/2014/main" id="{FB4BD07B-40C5-4F73-BEF9-0ABD478CA2D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a:extLst>
            <a:ext uri="{FF2B5EF4-FFF2-40B4-BE49-F238E27FC236}">
              <a16:creationId xmlns:a16="http://schemas.microsoft.com/office/drawing/2014/main" id="{32DC0D8E-55EF-4F55-BB0B-4E0DBFEB07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a:extLst>
            <a:ext uri="{FF2B5EF4-FFF2-40B4-BE49-F238E27FC236}">
              <a16:creationId xmlns:a16="http://schemas.microsoft.com/office/drawing/2014/main" id="{BCE1C501-92D6-458E-897C-5EA9A3F8F5C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a:extLst>
            <a:ext uri="{FF2B5EF4-FFF2-40B4-BE49-F238E27FC236}">
              <a16:creationId xmlns:a16="http://schemas.microsoft.com/office/drawing/2014/main" id="{4EEE7CC4-76C5-4D92-953D-4E4BE018CB1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a:extLst>
            <a:ext uri="{FF2B5EF4-FFF2-40B4-BE49-F238E27FC236}">
              <a16:creationId xmlns:a16="http://schemas.microsoft.com/office/drawing/2014/main" id="{4DB0916F-F0C9-4415-A98D-78B4912E845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a:extLst>
            <a:ext uri="{FF2B5EF4-FFF2-40B4-BE49-F238E27FC236}">
              <a16:creationId xmlns:a16="http://schemas.microsoft.com/office/drawing/2014/main" id="{1F5C1A9C-583B-44FB-B24D-D2FFB038CA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a:extLst>
            <a:ext uri="{FF2B5EF4-FFF2-40B4-BE49-F238E27FC236}">
              <a16:creationId xmlns:a16="http://schemas.microsoft.com/office/drawing/2014/main" id="{2F999A2B-C605-4EAA-9220-0B511BF026E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a:extLst>
            <a:ext uri="{FF2B5EF4-FFF2-40B4-BE49-F238E27FC236}">
              <a16:creationId xmlns:a16="http://schemas.microsoft.com/office/drawing/2014/main" id="{0DB54522-6C8D-46EE-A752-E9C0412E9F1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a:extLst>
            <a:ext uri="{FF2B5EF4-FFF2-40B4-BE49-F238E27FC236}">
              <a16:creationId xmlns:a16="http://schemas.microsoft.com/office/drawing/2014/main" id="{32A0CF32-92B5-4CD5-92DF-F3283F9680C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a:extLst>
            <a:ext uri="{FF2B5EF4-FFF2-40B4-BE49-F238E27FC236}">
              <a16:creationId xmlns:a16="http://schemas.microsoft.com/office/drawing/2014/main" id="{5F425D17-72FD-4124-A4E0-BC9A30B5F80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a:extLst>
            <a:ext uri="{FF2B5EF4-FFF2-40B4-BE49-F238E27FC236}">
              <a16:creationId xmlns:a16="http://schemas.microsoft.com/office/drawing/2014/main" id="{A9AAA708-0774-4A17-ADA8-4D0494CB90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CE95745E-F300-40D3-97C4-471AB711A4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a:extLst>
            <a:ext uri="{FF2B5EF4-FFF2-40B4-BE49-F238E27FC236}">
              <a16:creationId xmlns:a16="http://schemas.microsoft.com/office/drawing/2014/main" id="{C69B2511-8660-4F83-A42E-C5817682BBA4}"/>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a:extLst>
            <a:ext uri="{FF2B5EF4-FFF2-40B4-BE49-F238E27FC236}">
              <a16:creationId xmlns:a16="http://schemas.microsoft.com/office/drawing/2014/main" id="{2F6386B9-426F-4DBB-A38A-2EC32079888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a:extLst>
            <a:ext uri="{FF2B5EF4-FFF2-40B4-BE49-F238E27FC236}">
              <a16:creationId xmlns:a16="http://schemas.microsoft.com/office/drawing/2014/main" id="{DC612F9B-C73C-44E2-AF69-02B1A9A1F81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a:extLst>
            <a:ext uri="{FF2B5EF4-FFF2-40B4-BE49-F238E27FC236}">
              <a16:creationId xmlns:a16="http://schemas.microsoft.com/office/drawing/2014/main" id="{0A231C3C-072B-4C98-B4FA-5D0EEB573DDC}"/>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a:extLst>
            <a:ext uri="{FF2B5EF4-FFF2-40B4-BE49-F238E27FC236}">
              <a16:creationId xmlns:a16="http://schemas.microsoft.com/office/drawing/2014/main" id="{CBD36A31-0FE4-4EC7-84F5-F61A35490CF2}"/>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7AF1F8A0-FD85-4891-87AF-2349761626D8}"/>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a:extLst>
            <a:ext uri="{FF2B5EF4-FFF2-40B4-BE49-F238E27FC236}">
              <a16:creationId xmlns:a16="http://schemas.microsoft.com/office/drawing/2014/main" id="{E3C1EFCB-2BD1-45D5-AD91-0B3EEE414188}"/>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a:extLst>
            <a:ext uri="{FF2B5EF4-FFF2-40B4-BE49-F238E27FC236}">
              <a16:creationId xmlns:a16="http://schemas.microsoft.com/office/drawing/2014/main" id="{7E575762-20A6-443B-98A8-AB87E5871F8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a:extLst>
            <a:ext uri="{FF2B5EF4-FFF2-40B4-BE49-F238E27FC236}">
              <a16:creationId xmlns:a16="http://schemas.microsoft.com/office/drawing/2014/main" id="{5FE1320E-284B-4211-9A00-D39106E8B9F6}"/>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a:extLst>
            <a:ext uri="{FF2B5EF4-FFF2-40B4-BE49-F238E27FC236}">
              <a16:creationId xmlns:a16="http://schemas.microsoft.com/office/drawing/2014/main" id="{DCAB6CF1-DD21-4A3E-A4B8-4F4C17F590D7}"/>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a:extLst>
            <a:ext uri="{FF2B5EF4-FFF2-40B4-BE49-F238E27FC236}">
              <a16:creationId xmlns:a16="http://schemas.microsoft.com/office/drawing/2014/main" id="{12AF6AD2-7981-4F3C-B0DE-C4A433BAFA68}"/>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1BC340F-B02B-42E9-9DDE-5F018B5261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1477939C-F94D-49FC-9D1C-775811FF14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7B592761-0713-490F-8F0B-F142752D1A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847F7EF2-03A1-4C7A-99A9-93117DA5D0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C05B2E73-50F7-49CE-B213-40BFDA59C9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45538</xdr:rowOff>
    </xdr:from>
    <xdr:to>
      <xdr:col>85</xdr:col>
      <xdr:colOff>177800</xdr:colOff>
      <xdr:row>58</xdr:row>
      <xdr:rowOff>147138</xdr:rowOff>
    </xdr:to>
    <xdr:sp macro="" textlink="">
      <xdr:nvSpPr>
        <xdr:cNvPr id="657" name="楕円 656">
          <a:extLst>
            <a:ext uri="{FF2B5EF4-FFF2-40B4-BE49-F238E27FC236}">
              <a16:creationId xmlns:a16="http://schemas.microsoft.com/office/drawing/2014/main" id="{5A6C70A4-A508-4923-B1CA-0252D80CF9E0}"/>
            </a:ext>
          </a:extLst>
        </xdr:cNvPr>
        <xdr:cNvSpPr/>
      </xdr:nvSpPr>
      <xdr:spPr>
        <a:xfrm>
          <a:off x="16268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68415</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D2B7559D-EBD2-4C0A-90F4-97C210AF3A23}"/>
            </a:ext>
          </a:extLst>
        </xdr:cNvPr>
        <xdr:cNvSpPr txBox="1"/>
      </xdr:nvSpPr>
      <xdr:spPr>
        <a:xfrm>
          <a:off x="16357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659" name="楕円 658">
          <a:extLst>
            <a:ext uri="{FF2B5EF4-FFF2-40B4-BE49-F238E27FC236}">
              <a16:creationId xmlns:a16="http://schemas.microsoft.com/office/drawing/2014/main" id="{7BFAD48D-55B2-4B8D-96D9-F0A68BFC0F0E}"/>
            </a:ext>
          </a:extLst>
        </xdr:cNvPr>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96338</xdr:rowOff>
    </xdr:to>
    <xdr:cxnSp macro="">
      <xdr:nvCxnSpPr>
        <xdr:cNvPr id="660" name="直線コネクタ 659">
          <a:extLst>
            <a:ext uri="{FF2B5EF4-FFF2-40B4-BE49-F238E27FC236}">
              <a16:creationId xmlns:a16="http://schemas.microsoft.com/office/drawing/2014/main" id="{589B1BC2-B53A-43DB-8EEE-9F8B53CE35F2}"/>
            </a:ext>
          </a:extLst>
        </xdr:cNvPr>
        <xdr:cNvCxnSpPr/>
      </xdr:nvCxnSpPr>
      <xdr:spPr>
        <a:xfrm>
          <a:off x="15481300" y="999961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119017</xdr:rowOff>
    </xdr:from>
    <xdr:to>
      <xdr:col>76</xdr:col>
      <xdr:colOff>165100</xdr:colOff>
      <xdr:row>58</xdr:row>
      <xdr:rowOff>49167</xdr:rowOff>
    </xdr:to>
    <xdr:sp macro="" textlink="">
      <xdr:nvSpPr>
        <xdr:cNvPr id="661" name="楕円 660">
          <a:extLst>
            <a:ext uri="{FF2B5EF4-FFF2-40B4-BE49-F238E27FC236}">
              <a16:creationId xmlns:a16="http://schemas.microsoft.com/office/drawing/2014/main" id="{5A544379-E812-4BCA-97A8-1582AD46C7E7}"/>
            </a:ext>
          </a:extLst>
        </xdr:cNvPr>
        <xdr:cNvSpPr/>
      </xdr:nvSpPr>
      <xdr:spPr>
        <a:xfrm>
          <a:off x="14541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169817</xdr:rowOff>
    </xdr:from>
    <xdr:to>
      <xdr:col>81</xdr:col>
      <xdr:colOff>50800</xdr:colOff>
      <xdr:row>58</xdr:row>
      <xdr:rowOff>55517</xdr:rowOff>
    </xdr:to>
    <xdr:cxnSp macro="">
      <xdr:nvCxnSpPr>
        <xdr:cNvPr id="662" name="直線コネクタ 661">
          <a:extLst>
            <a:ext uri="{FF2B5EF4-FFF2-40B4-BE49-F238E27FC236}">
              <a16:creationId xmlns:a16="http://schemas.microsoft.com/office/drawing/2014/main" id="{E547F8EA-58AB-463A-818F-0E169A2C79D0}"/>
            </a:ext>
          </a:extLst>
        </xdr:cNvPr>
        <xdr:cNvCxnSpPr/>
      </xdr:nvCxnSpPr>
      <xdr:spPr>
        <a:xfrm>
          <a:off x="14592300" y="99424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68399</xdr:rowOff>
    </xdr:from>
    <xdr:to>
      <xdr:col>72</xdr:col>
      <xdr:colOff>38100</xdr:colOff>
      <xdr:row>57</xdr:row>
      <xdr:rowOff>169999</xdr:rowOff>
    </xdr:to>
    <xdr:sp macro="" textlink="">
      <xdr:nvSpPr>
        <xdr:cNvPr id="663" name="楕円 662">
          <a:extLst>
            <a:ext uri="{FF2B5EF4-FFF2-40B4-BE49-F238E27FC236}">
              <a16:creationId xmlns:a16="http://schemas.microsoft.com/office/drawing/2014/main" id="{0DD304ED-5910-48D5-A1B0-8C669BBB7DCF}"/>
            </a:ext>
          </a:extLst>
        </xdr:cNvPr>
        <xdr:cNvSpPr/>
      </xdr:nvSpPr>
      <xdr:spPr>
        <a:xfrm>
          <a:off x="13652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119199</xdr:rowOff>
    </xdr:from>
    <xdr:to>
      <xdr:col>76</xdr:col>
      <xdr:colOff>114300</xdr:colOff>
      <xdr:row>57</xdr:row>
      <xdr:rowOff>169817</xdr:rowOff>
    </xdr:to>
    <xdr:cxnSp macro="">
      <xdr:nvCxnSpPr>
        <xdr:cNvPr id="664" name="直線コネクタ 663">
          <a:extLst>
            <a:ext uri="{FF2B5EF4-FFF2-40B4-BE49-F238E27FC236}">
              <a16:creationId xmlns:a16="http://schemas.microsoft.com/office/drawing/2014/main" id="{60A0DAFA-CE5E-48AA-BC54-2A5AF04E904B}"/>
            </a:ext>
          </a:extLst>
        </xdr:cNvPr>
        <xdr:cNvCxnSpPr/>
      </xdr:nvCxnSpPr>
      <xdr:spPr>
        <a:xfrm>
          <a:off x="13703300" y="989184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158206</xdr:rowOff>
    </xdr:from>
    <xdr:to>
      <xdr:col>67</xdr:col>
      <xdr:colOff>101600</xdr:colOff>
      <xdr:row>58</xdr:row>
      <xdr:rowOff>88356</xdr:rowOff>
    </xdr:to>
    <xdr:sp macro="" textlink="">
      <xdr:nvSpPr>
        <xdr:cNvPr id="665" name="楕円 664">
          <a:extLst>
            <a:ext uri="{FF2B5EF4-FFF2-40B4-BE49-F238E27FC236}">
              <a16:creationId xmlns:a16="http://schemas.microsoft.com/office/drawing/2014/main" id="{737B8385-283A-463B-8356-8B72CF63BADE}"/>
            </a:ext>
          </a:extLst>
        </xdr:cNvPr>
        <xdr:cNvSpPr/>
      </xdr:nvSpPr>
      <xdr:spPr>
        <a:xfrm>
          <a:off x="12763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119199</xdr:rowOff>
    </xdr:from>
    <xdr:to>
      <xdr:col>71</xdr:col>
      <xdr:colOff>177800</xdr:colOff>
      <xdr:row>58</xdr:row>
      <xdr:rowOff>37556</xdr:rowOff>
    </xdr:to>
    <xdr:cxnSp macro="">
      <xdr:nvCxnSpPr>
        <xdr:cNvPr id="666" name="直線コネクタ 665">
          <a:extLst>
            <a:ext uri="{FF2B5EF4-FFF2-40B4-BE49-F238E27FC236}">
              <a16:creationId xmlns:a16="http://schemas.microsoft.com/office/drawing/2014/main" id="{228D4BF5-0736-49F6-A1D8-BFCD4A77F340}"/>
            </a:ext>
          </a:extLst>
        </xdr:cNvPr>
        <xdr:cNvCxnSpPr/>
      </xdr:nvCxnSpPr>
      <xdr:spPr>
        <a:xfrm flipV="1">
          <a:off x="12814300" y="989184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ED4DE57D-6871-421E-BFDA-0B2A0370A673}"/>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D7A80C34-5675-4608-AD8B-633441508925}"/>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C06D5453-AD60-48F4-B315-4983F72B8B63}"/>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C40795FD-55E3-4CDE-AD62-80EDF48D5875}"/>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65B22B53-7569-4C45-834C-543C1595B042}"/>
            </a:ext>
          </a:extLst>
        </xdr:cNvPr>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65694</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593C5F5C-9250-4A47-B2A4-F1DBB6993016}"/>
            </a:ext>
          </a:extLst>
        </xdr:cNvPr>
        <xdr:cNvSpPr txBox="1"/>
      </xdr:nvSpPr>
      <xdr:spPr>
        <a:xfrm>
          <a:off x="14389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15076</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58824EAC-3B52-413F-A114-2795D91220EA}"/>
            </a:ext>
          </a:extLst>
        </xdr:cNvPr>
        <xdr:cNvSpPr txBox="1"/>
      </xdr:nvSpPr>
      <xdr:spPr>
        <a:xfrm>
          <a:off x="13500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104883</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C8439A35-B3AD-41AD-85B2-40E72C414BFA}"/>
            </a:ext>
          </a:extLst>
        </xdr:cNvPr>
        <xdr:cNvSpPr txBox="1"/>
      </xdr:nvSpPr>
      <xdr:spPr>
        <a:xfrm>
          <a:off x="12611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5EC37360-2FD6-4EDF-AA0D-1B93715A50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99FE28AD-2BC5-436A-9DA2-334BCAA5F5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5D246028-84A9-4993-93FF-F47542A326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30D0D007-2A31-4196-B3A4-40B32E041B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9EC51B0B-3564-41CB-8699-73246948AE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0FA3328B-F6C1-40AB-9FE1-64D14018BC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AA18E687-EFD6-4827-ABE1-F98A94BC57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503058CD-470C-45C3-80C2-F02FD0D93F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F55954DB-EF93-485D-95F0-0C937CFFAA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12B68818-A3BC-4F0B-BD12-3B5C54BB5D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0C8D7C9C-0EAD-48FF-9818-973F815520A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7F3A733D-EAA0-48F3-B773-5977E460E5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328A8FB1-E4AF-4EE0-9FB7-8AF739F5D9C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79A22070-AEEC-4A6E-A2C6-DE2CFED8E2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68E5ABEB-97AE-4BB2-97D0-F370AA717B9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5882E895-BB3E-43F2-A61E-5CD3BC52E4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641BC73C-14F2-4CDC-A6D5-16D2C24070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DC789386-A00B-4E19-8BC6-E61748BA7D9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C0AE6B28-290C-494A-B1B6-DDDCFD0C2D7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E9EE0723-DF66-4E82-B80A-8FA4F724DB2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4F78BA89-1AC9-40DE-9839-AD3D69355A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7EF20DA4-3B7F-45C6-899E-732EC7C67FA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B5ADADCE-E823-4CE6-88E3-BD81F3F3C4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a:extLst>
            <a:ext uri="{FF2B5EF4-FFF2-40B4-BE49-F238E27FC236}">
              <a16:creationId xmlns:a16="http://schemas.microsoft.com/office/drawing/2014/main" id="{BEC72FA9-B52A-47B4-8805-68F10B9780F7}"/>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9A161FDE-08C7-4CD3-B265-5D05B5FEED6E}"/>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a:extLst>
            <a:ext uri="{FF2B5EF4-FFF2-40B4-BE49-F238E27FC236}">
              <a16:creationId xmlns:a16="http://schemas.microsoft.com/office/drawing/2014/main" id="{C1E43C7C-F450-4EC5-A734-F8D4D56BF7BD}"/>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4E501792-49CF-4D49-A029-61570E11D254}"/>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a:extLst>
            <a:ext uri="{FF2B5EF4-FFF2-40B4-BE49-F238E27FC236}">
              <a16:creationId xmlns:a16="http://schemas.microsoft.com/office/drawing/2014/main" id="{181BF4C0-7815-4DF4-9215-A13408B79009}"/>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D36E47E5-0594-4967-BBA9-A9E75D2A3547}"/>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08767B08-7844-4BDC-B743-94BEF10FF129}"/>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a:extLst>
            <a:ext uri="{FF2B5EF4-FFF2-40B4-BE49-F238E27FC236}">
              <a16:creationId xmlns:a16="http://schemas.microsoft.com/office/drawing/2014/main" id="{B33A0C5B-2181-489E-9DC8-00418ABD85C3}"/>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a:extLst>
            <a:ext uri="{FF2B5EF4-FFF2-40B4-BE49-F238E27FC236}">
              <a16:creationId xmlns:a16="http://schemas.microsoft.com/office/drawing/2014/main" id="{740158F8-AD03-41C9-AAA5-741BC0913E12}"/>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a:extLst>
            <a:ext uri="{FF2B5EF4-FFF2-40B4-BE49-F238E27FC236}">
              <a16:creationId xmlns:a16="http://schemas.microsoft.com/office/drawing/2014/main" id="{7879A1DB-D587-4A83-8EE5-EB0990355298}"/>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a:extLst>
            <a:ext uri="{FF2B5EF4-FFF2-40B4-BE49-F238E27FC236}">
              <a16:creationId xmlns:a16="http://schemas.microsoft.com/office/drawing/2014/main" id="{6F6031A7-76CB-45AB-8916-DD5C6893F79F}"/>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E5D67EE0-90AD-442E-9B5E-20FCEC593B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C3C022B4-206E-4181-8740-EA9CB73588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4A0D9D19-167E-41D7-9B4D-8F2C055495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84EF3598-7E2E-4083-B8B3-7754936384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C86454CF-9D87-4DC7-8A7E-B6FEE24B71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76200</xdr:rowOff>
    </xdr:from>
    <xdr:to>
      <xdr:col>116</xdr:col>
      <xdr:colOff>114300</xdr:colOff>
      <xdr:row>59</xdr:row>
      <xdr:rowOff>6350</xdr:rowOff>
    </xdr:to>
    <xdr:sp macro="" textlink="">
      <xdr:nvSpPr>
        <xdr:cNvPr id="714" name="楕円 713">
          <a:extLst>
            <a:ext uri="{FF2B5EF4-FFF2-40B4-BE49-F238E27FC236}">
              <a16:creationId xmlns:a16="http://schemas.microsoft.com/office/drawing/2014/main" id="{6B1309C2-B4D8-45EE-B961-7BB4E806BA7C}"/>
            </a:ext>
          </a:extLst>
        </xdr:cNvPr>
        <xdr:cNvSpPr/>
      </xdr:nvSpPr>
      <xdr:spPr>
        <a:xfrm>
          <a:off x="221107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99077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C8C3ED97-B1B8-4BC1-94FE-EF17B2D9D0E3}"/>
            </a:ext>
          </a:extLst>
        </xdr:cNvPr>
        <xdr:cNvSpPr txBox="1"/>
      </xdr:nvSpPr>
      <xdr:spPr>
        <a:xfrm>
          <a:off x="22199600"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716" name="楕円 715">
          <a:extLst>
            <a:ext uri="{FF2B5EF4-FFF2-40B4-BE49-F238E27FC236}">
              <a16:creationId xmlns:a16="http://schemas.microsoft.com/office/drawing/2014/main" id="{31C36E2B-9E73-4C77-A475-2663A06B9E78}"/>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127000</xdr:rowOff>
    </xdr:from>
    <xdr:to>
      <xdr:col>116</xdr:col>
      <xdr:colOff>63500</xdr:colOff>
      <xdr:row>58</xdr:row>
      <xdr:rowOff>139700</xdr:rowOff>
    </xdr:to>
    <xdr:cxnSp macro="">
      <xdr:nvCxnSpPr>
        <xdr:cNvPr id="717" name="直線コネクタ 716">
          <a:extLst>
            <a:ext uri="{FF2B5EF4-FFF2-40B4-BE49-F238E27FC236}">
              <a16:creationId xmlns:a16="http://schemas.microsoft.com/office/drawing/2014/main" id="{4C03DBF6-654C-430F-93C7-E4DEC28A84DB}"/>
            </a:ext>
          </a:extLst>
        </xdr:cNvPr>
        <xdr:cNvCxnSpPr/>
      </xdr:nvCxnSpPr>
      <xdr:spPr>
        <a:xfrm flipV="1">
          <a:off x="21323300" y="1007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101600</xdr:rowOff>
    </xdr:from>
    <xdr:to>
      <xdr:col>107</xdr:col>
      <xdr:colOff>101600</xdr:colOff>
      <xdr:row>59</xdr:row>
      <xdr:rowOff>31750</xdr:rowOff>
    </xdr:to>
    <xdr:sp macro="" textlink="">
      <xdr:nvSpPr>
        <xdr:cNvPr id="718" name="楕円 717">
          <a:extLst>
            <a:ext uri="{FF2B5EF4-FFF2-40B4-BE49-F238E27FC236}">
              <a16:creationId xmlns:a16="http://schemas.microsoft.com/office/drawing/2014/main" id="{1DF7CB9B-B329-4909-BBDB-78E6E3B74D94}"/>
            </a:ext>
          </a:extLst>
        </xdr:cNvPr>
        <xdr:cNvSpPr/>
      </xdr:nvSpPr>
      <xdr:spPr>
        <a:xfrm>
          <a:off x="2038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152400</xdr:rowOff>
    </xdr:to>
    <xdr:cxnSp macro="">
      <xdr:nvCxnSpPr>
        <xdr:cNvPr id="719" name="直線コネクタ 718">
          <a:extLst>
            <a:ext uri="{FF2B5EF4-FFF2-40B4-BE49-F238E27FC236}">
              <a16:creationId xmlns:a16="http://schemas.microsoft.com/office/drawing/2014/main" id="{755803AA-E2AF-4059-82E0-8EE424899492}"/>
            </a:ext>
          </a:extLst>
        </xdr:cNvPr>
        <xdr:cNvCxnSpPr/>
      </xdr:nvCxnSpPr>
      <xdr:spPr>
        <a:xfrm flipV="1">
          <a:off x="204343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720" name="楕円 719">
          <a:extLst>
            <a:ext uri="{FF2B5EF4-FFF2-40B4-BE49-F238E27FC236}">
              <a16:creationId xmlns:a16="http://schemas.microsoft.com/office/drawing/2014/main" id="{6FB54A30-C3E4-4AD1-B155-2D6E27651AAA}"/>
            </a:ext>
          </a:extLst>
        </xdr:cNvPr>
        <xdr:cNvSpPr/>
      </xdr:nvSpPr>
      <xdr:spPr>
        <a:xfrm>
          <a:off x="19494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58</xdr:row>
      <xdr:rowOff>152400</xdr:rowOff>
    </xdr:to>
    <xdr:cxnSp macro="">
      <xdr:nvCxnSpPr>
        <xdr:cNvPr id="721" name="直線コネクタ 720">
          <a:extLst>
            <a:ext uri="{FF2B5EF4-FFF2-40B4-BE49-F238E27FC236}">
              <a16:creationId xmlns:a16="http://schemas.microsoft.com/office/drawing/2014/main" id="{6ECE00D5-9D6E-4834-99CF-5B65F47CE0A1}"/>
            </a:ext>
          </a:extLst>
        </xdr:cNvPr>
        <xdr:cNvCxnSpPr/>
      </xdr:nvCxnSpPr>
      <xdr:spPr>
        <a:xfrm>
          <a:off x="19545300" y="1009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101600</xdr:rowOff>
    </xdr:from>
    <xdr:to>
      <xdr:col>98</xdr:col>
      <xdr:colOff>38100</xdr:colOff>
      <xdr:row>57</xdr:row>
      <xdr:rowOff>31750</xdr:rowOff>
    </xdr:to>
    <xdr:sp macro="" textlink="">
      <xdr:nvSpPr>
        <xdr:cNvPr id="722" name="楕円 721">
          <a:extLst>
            <a:ext uri="{FF2B5EF4-FFF2-40B4-BE49-F238E27FC236}">
              <a16:creationId xmlns:a16="http://schemas.microsoft.com/office/drawing/2014/main" id="{71F4BA16-A947-4FFF-B8C1-598431D6F3B4}"/>
            </a:ext>
          </a:extLst>
        </xdr:cNvPr>
        <xdr:cNvSpPr/>
      </xdr:nvSpPr>
      <xdr:spPr>
        <a:xfrm>
          <a:off x="18605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152400</xdr:rowOff>
    </xdr:from>
    <xdr:to>
      <xdr:col>102</xdr:col>
      <xdr:colOff>114300</xdr:colOff>
      <xdr:row>58</xdr:row>
      <xdr:rowOff>152400</xdr:rowOff>
    </xdr:to>
    <xdr:cxnSp macro="">
      <xdr:nvCxnSpPr>
        <xdr:cNvPr id="723" name="直線コネクタ 722">
          <a:extLst>
            <a:ext uri="{FF2B5EF4-FFF2-40B4-BE49-F238E27FC236}">
              <a16:creationId xmlns:a16="http://schemas.microsoft.com/office/drawing/2014/main" id="{F577B699-B4B3-4F8C-B5A4-31A1955F01A6}"/>
            </a:ext>
          </a:extLst>
        </xdr:cNvPr>
        <xdr:cNvCxnSpPr/>
      </xdr:nvCxnSpPr>
      <xdr:spPr>
        <a:xfrm>
          <a:off x="18656300" y="9753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a:extLst>
            <a:ext uri="{FF2B5EF4-FFF2-40B4-BE49-F238E27FC236}">
              <a16:creationId xmlns:a16="http://schemas.microsoft.com/office/drawing/2014/main" id="{D7854358-A5D3-4C3D-9C84-BA87687FA072}"/>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a:extLst>
            <a:ext uri="{FF2B5EF4-FFF2-40B4-BE49-F238E27FC236}">
              <a16:creationId xmlns:a16="http://schemas.microsoft.com/office/drawing/2014/main" id="{3609EA5E-A17F-43C8-AA41-F5D20116D495}"/>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a:extLst>
            <a:ext uri="{FF2B5EF4-FFF2-40B4-BE49-F238E27FC236}">
              <a16:creationId xmlns:a16="http://schemas.microsoft.com/office/drawing/2014/main" id="{3F3562CD-657A-4E40-BFFA-BFFA7DF3D71B}"/>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a:extLst>
            <a:ext uri="{FF2B5EF4-FFF2-40B4-BE49-F238E27FC236}">
              <a16:creationId xmlns:a16="http://schemas.microsoft.com/office/drawing/2014/main" id="{FA5785FB-F655-4516-81D9-72FCADCD9AE9}"/>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35577</xdr:rowOff>
    </xdr:from>
    <xdr:ext cx="469744" cy="259045"/>
    <xdr:sp macro="" textlink="">
      <xdr:nvSpPr>
        <xdr:cNvPr id="728" name="n_1mainValue【保健センター・保健所】&#10;一人当たり面積">
          <a:extLst>
            <a:ext uri="{FF2B5EF4-FFF2-40B4-BE49-F238E27FC236}">
              <a16:creationId xmlns:a16="http://schemas.microsoft.com/office/drawing/2014/main" id="{A175AAD6-B1A8-4AD0-9B89-CB266E0B8034}"/>
            </a:ext>
          </a:extLst>
        </xdr:cNvPr>
        <xdr:cNvSpPr txBox="1"/>
      </xdr:nvSpPr>
      <xdr:spPr>
        <a:xfrm>
          <a:off x="210757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48277</xdr:rowOff>
    </xdr:from>
    <xdr:ext cx="469744" cy="259045"/>
    <xdr:sp macro="" textlink="">
      <xdr:nvSpPr>
        <xdr:cNvPr id="729" name="n_2mainValue【保健センター・保健所】&#10;一人当たり面積">
          <a:extLst>
            <a:ext uri="{FF2B5EF4-FFF2-40B4-BE49-F238E27FC236}">
              <a16:creationId xmlns:a16="http://schemas.microsoft.com/office/drawing/2014/main" id="{AD544C5B-35BB-4471-BDEA-E70C3BBF4DC7}"/>
            </a:ext>
          </a:extLst>
        </xdr:cNvPr>
        <xdr:cNvSpPr txBox="1"/>
      </xdr:nvSpPr>
      <xdr:spPr>
        <a:xfrm>
          <a:off x="20199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730" name="n_3mainValue【保健センター・保健所】&#10;一人当たり面積">
          <a:extLst>
            <a:ext uri="{FF2B5EF4-FFF2-40B4-BE49-F238E27FC236}">
              <a16:creationId xmlns:a16="http://schemas.microsoft.com/office/drawing/2014/main" id="{5ECC9AD0-E54A-4483-8D98-A095509C6AC7}"/>
            </a:ext>
          </a:extLst>
        </xdr:cNvPr>
        <xdr:cNvSpPr txBox="1"/>
      </xdr:nvSpPr>
      <xdr:spPr>
        <a:xfrm>
          <a:off x="19310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48277</xdr:rowOff>
    </xdr:from>
    <xdr:ext cx="469744" cy="259045"/>
    <xdr:sp macro="" textlink="">
      <xdr:nvSpPr>
        <xdr:cNvPr id="731" name="n_4mainValue【保健センター・保健所】&#10;一人当たり面積">
          <a:extLst>
            <a:ext uri="{FF2B5EF4-FFF2-40B4-BE49-F238E27FC236}">
              <a16:creationId xmlns:a16="http://schemas.microsoft.com/office/drawing/2014/main" id="{182D6CC8-ADCA-4FC8-AEBA-AD3F6483C8A7}"/>
            </a:ext>
          </a:extLst>
        </xdr:cNvPr>
        <xdr:cNvSpPr txBox="1"/>
      </xdr:nvSpPr>
      <xdr:spPr>
        <a:xfrm>
          <a:off x="18421427"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69AFB507-F985-4A93-9155-DD2B0080A8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F1643C7A-6F81-46A5-A614-8E5DFD2CA0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54CBDA52-A938-40E7-B584-F1FA6D8E95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CAF6060D-9AE7-4E5A-A0E7-E833A7793B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DC2D8181-AAA1-4485-A9CD-735B753280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BE888D19-2BC3-426E-AB2F-CD3B74F880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4B70927A-70B7-492D-B602-4D378DA078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51E34EE8-1738-420A-8F11-938ABA5043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3A390A8F-8A72-4BBB-B1EF-F0FC15EFBA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A9524456-D23C-4F1A-9595-227EE9AA55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a:extLst>
            <a:ext uri="{FF2B5EF4-FFF2-40B4-BE49-F238E27FC236}">
              <a16:creationId xmlns:a16="http://schemas.microsoft.com/office/drawing/2014/main" id="{8FC9E4F9-5CF2-48C0-A99B-9CF047F273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D02758BF-EE11-4D0D-B826-A9450D08F3D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C652EAF2-2EA6-4DF4-94CD-F47A8CE3464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804890D8-8651-4FDF-9707-00C3A461CE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03F4A68E-E774-4135-AC0E-532D420BC45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244AA858-AC42-453A-A722-C82E37672E1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56A6BF94-E8D4-49FE-819B-E344425F5DF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B7363F08-FC42-4B6F-941A-8A666A9DFE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E98AA345-B8D9-4F71-AF61-38D26BEE188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75A54BE8-1FD4-4029-A82F-AD31335B1A1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46B55861-A24A-4289-BE6E-02B8356165E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E6CE46F0-FE5F-4068-9203-9909576F07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a:extLst>
            <a:ext uri="{FF2B5EF4-FFF2-40B4-BE49-F238E27FC236}">
              <a16:creationId xmlns:a16="http://schemas.microsoft.com/office/drawing/2014/main" id="{87B6BAFF-B016-42F7-A0E2-29D583D67A6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D826E17D-D28D-4C44-AC09-8BC806CB77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a:extLst>
            <a:ext uri="{FF2B5EF4-FFF2-40B4-BE49-F238E27FC236}">
              <a16:creationId xmlns:a16="http://schemas.microsoft.com/office/drawing/2014/main" id="{576F6740-5788-4DEB-84DD-48ABBAA2ED54}"/>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C0D314DA-0CEC-4454-9862-37B06638BC11}"/>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a:extLst>
            <a:ext uri="{FF2B5EF4-FFF2-40B4-BE49-F238E27FC236}">
              <a16:creationId xmlns:a16="http://schemas.microsoft.com/office/drawing/2014/main" id="{8774A505-B704-44D8-A24B-C5B22F44F8C2}"/>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C3D4CEEB-03F5-4044-A174-7BD92F06EA77}"/>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a:extLst>
            <a:ext uri="{FF2B5EF4-FFF2-40B4-BE49-F238E27FC236}">
              <a16:creationId xmlns:a16="http://schemas.microsoft.com/office/drawing/2014/main" id="{92D78515-D4FF-4FBD-A896-12076B4BFD7E}"/>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6273CC1D-36BB-4EC1-9B90-A31D73A04BAD}"/>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a:extLst>
            <a:ext uri="{FF2B5EF4-FFF2-40B4-BE49-F238E27FC236}">
              <a16:creationId xmlns:a16="http://schemas.microsoft.com/office/drawing/2014/main" id="{70FA2F73-1360-488B-8FEF-FCA8FC25A01E}"/>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a:extLst>
            <a:ext uri="{FF2B5EF4-FFF2-40B4-BE49-F238E27FC236}">
              <a16:creationId xmlns:a16="http://schemas.microsoft.com/office/drawing/2014/main" id="{A33AA19C-0E49-4CEA-9F1A-A2F1913D80E2}"/>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a:extLst>
            <a:ext uri="{FF2B5EF4-FFF2-40B4-BE49-F238E27FC236}">
              <a16:creationId xmlns:a16="http://schemas.microsoft.com/office/drawing/2014/main" id="{0EC4A813-0F9C-44A7-866E-9B954C8C7E2F}"/>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a:extLst>
            <a:ext uri="{FF2B5EF4-FFF2-40B4-BE49-F238E27FC236}">
              <a16:creationId xmlns:a16="http://schemas.microsoft.com/office/drawing/2014/main" id="{7742687F-68A3-44AA-8164-CE60DA360EC8}"/>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a:extLst>
            <a:ext uri="{FF2B5EF4-FFF2-40B4-BE49-F238E27FC236}">
              <a16:creationId xmlns:a16="http://schemas.microsoft.com/office/drawing/2014/main" id="{4D2F8328-4942-4EE5-AFEE-FF18F4574843}"/>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48BFB443-6750-4868-933D-20C3FFD576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ACB4EB5E-D0E9-4CA0-9F73-6D4208A745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E07CE9DF-952B-4336-93D7-C446939DE7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3A9C731D-3D0B-4672-94B8-BA052C8557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E243AD53-B95F-4A6F-AE9C-FD97768D12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772" name="楕円 771">
          <a:extLst>
            <a:ext uri="{FF2B5EF4-FFF2-40B4-BE49-F238E27FC236}">
              <a16:creationId xmlns:a16="http://schemas.microsoft.com/office/drawing/2014/main" id="{48EBEB02-774F-4429-82FE-287F2754C45A}"/>
            </a:ext>
          </a:extLst>
        </xdr:cNvPr>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10177</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09A5DF90-330C-4D17-9F73-6F8E74DE481B}"/>
            </a:ext>
          </a:extLst>
        </xdr:cNvPr>
        <xdr:cNvSpPr txBox="1"/>
      </xdr:nvSpPr>
      <xdr:spPr>
        <a:xfrm>
          <a:off x="16357600"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103505</xdr:rowOff>
    </xdr:from>
    <xdr:to>
      <xdr:col>81</xdr:col>
      <xdr:colOff>101600</xdr:colOff>
      <xdr:row>78</xdr:row>
      <xdr:rowOff>33655</xdr:rowOff>
    </xdr:to>
    <xdr:sp macro="" textlink="">
      <xdr:nvSpPr>
        <xdr:cNvPr id="774" name="楕円 773">
          <a:extLst>
            <a:ext uri="{FF2B5EF4-FFF2-40B4-BE49-F238E27FC236}">
              <a16:creationId xmlns:a16="http://schemas.microsoft.com/office/drawing/2014/main" id="{3039632D-BFE6-4A83-949C-046B6D27CF10}"/>
            </a:ext>
          </a:extLst>
        </xdr:cNvPr>
        <xdr:cNvSpPr/>
      </xdr:nvSpPr>
      <xdr:spPr>
        <a:xfrm>
          <a:off x="15430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154305</xdr:rowOff>
    </xdr:from>
    <xdr:to>
      <xdr:col>85</xdr:col>
      <xdr:colOff>127000</xdr:colOff>
      <xdr:row>78</xdr:row>
      <xdr:rowOff>38100</xdr:rowOff>
    </xdr:to>
    <xdr:cxnSp macro="">
      <xdr:nvCxnSpPr>
        <xdr:cNvPr id="775" name="直線コネクタ 774">
          <a:extLst>
            <a:ext uri="{FF2B5EF4-FFF2-40B4-BE49-F238E27FC236}">
              <a16:creationId xmlns:a16="http://schemas.microsoft.com/office/drawing/2014/main" id="{21FC63C6-E4B6-429A-925B-E77536161621}"/>
            </a:ext>
          </a:extLst>
        </xdr:cNvPr>
        <xdr:cNvCxnSpPr/>
      </xdr:nvCxnSpPr>
      <xdr:spPr>
        <a:xfrm>
          <a:off x="15481300" y="133559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99695</xdr:rowOff>
    </xdr:from>
    <xdr:to>
      <xdr:col>76</xdr:col>
      <xdr:colOff>165100</xdr:colOff>
      <xdr:row>78</xdr:row>
      <xdr:rowOff>29845</xdr:rowOff>
    </xdr:to>
    <xdr:sp macro="" textlink="">
      <xdr:nvSpPr>
        <xdr:cNvPr id="776" name="楕円 775">
          <a:extLst>
            <a:ext uri="{FF2B5EF4-FFF2-40B4-BE49-F238E27FC236}">
              <a16:creationId xmlns:a16="http://schemas.microsoft.com/office/drawing/2014/main" id="{67E32289-D04C-4B89-AD75-B70924602C15}"/>
            </a:ext>
          </a:extLst>
        </xdr:cNvPr>
        <xdr:cNvSpPr/>
      </xdr:nvSpPr>
      <xdr:spPr>
        <a:xfrm>
          <a:off x="1454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150495</xdr:rowOff>
    </xdr:from>
    <xdr:to>
      <xdr:col>81</xdr:col>
      <xdr:colOff>50800</xdr:colOff>
      <xdr:row>77</xdr:row>
      <xdr:rowOff>154305</xdr:rowOff>
    </xdr:to>
    <xdr:cxnSp macro="">
      <xdr:nvCxnSpPr>
        <xdr:cNvPr id="777" name="直線コネクタ 776">
          <a:extLst>
            <a:ext uri="{FF2B5EF4-FFF2-40B4-BE49-F238E27FC236}">
              <a16:creationId xmlns:a16="http://schemas.microsoft.com/office/drawing/2014/main" id="{FE405DDC-6D41-4B34-A260-E48F2239CC96}"/>
            </a:ext>
          </a:extLst>
        </xdr:cNvPr>
        <xdr:cNvCxnSpPr/>
      </xdr:nvCxnSpPr>
      <xdr:spPr>
        <a:xfrm>
          <a:off x="14592300" y="13352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57786</xdr:rowOff>
    </xdr:from>
    <xdr:to>
      <xdr:col>72</xdr:col>
      <xdr:colOff>38100</xdr:colOff>
      <xdr:row>77</xdr:row>
      <xdr:rowOff>159386</xdr:rowOff>
    </xdr:to>
    <xdr:sp macro="" textlink="">
      <xdr:nvSpPr>
        <xdr:cNvPr id="778" name="楕円 777">
          <a:extLst>
            <a:ext uri="{FF2B5EF4-FFF2-40B4-BE49-F238E27FC236}">
              <a16:creationId xmlns:a16="http://schemas.microsoft.com/office/drawing/2014/main" id="{A308E38E-489B-4A8A-BC8F-C241F515BB60}"/>
            </a:ext>
          </a:extLst>
        </xdr:cNvPr>
        <xdr:cNvSpPr/>
      </xdr:nvSpPr>
      <xdr:spPr>
        <a:xfrm>
          <a:off x="136525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108586</xdr:rowOff>
    </xdr:from>
    <xdr:to>
      <xdr:col>76</xdr:col>
      <xdr:colOff>114300</xdr:colOff>
      <xdr:row>77</xdr:row>
      <xdr:rowOff>150495</xdr:rowOff>
    </xdr:to>
    <xdr:cxnSp macro="">
      <xdr:nvCxnSpPr>
        <xdr:cNvPr id="779" name="直線コネクタ 778">
          <a:extLst>
            <a:ext uri="{FF2B5EF4-FFF2-40B4-BE49-F238E27FC236}">
              <a16:creationId xmlns:a16="http://schemas.microsoft.com/office/drawing/2014/main" id="{7926FC84-EC20-4068-957F-22AA9E18520D}"/>
            </a:ext>
          </a:extLst>
        </xdr:cNvPr>
        <xdr:cNvCxnSpPr/>
      </xdr:nvCxnSpPr>
      <xdr:spPr>
        <a:xfrm>
          <a:off x="13703300" y="133102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33020</xdr:rowOff>
    </xdr:from>
    <xdr:to>
      <xdr:col>67</xdr:col>
      <xdr:colOff>101600</xdr:colOff>
      <xdr:row>77</xdr:row>
      <xdr:rowOff>134620</xdr:rowOff>
    </xdr:to>
    <xdr:sp macro="" textlink="">
      <xdr:nvSpPr>
        <xdr:cNvPr id="780" name="楕円 779">
          <a:extLst>
            <a:ext uri="{FF2B5EF4-FFF2-40B4-BE49-F238E27FC236}">
              <a16:creationId xmlns:a16="http://schemas.microsoft.com/office/drawing/2014/main" id="{FBDCED87-AE54-4AE1-89BB-904B14B33C84}"/>
            </a:ext>
          </a:extLst>
        </xdr:cNvPr>
        <xdr:cNvSpPr/>
      </xdr:nvSpPr>
      <xdr:spPr>
        <a:xfrm>
          <a:off x="12763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83820</xdr:rowOff>
    </xdr:from>
    <xdr:to>
      <xdr:col>71</xdr:col>
      <xdr:colOff>177800</xdr:colOff>
      <xdr:row>77</xdr:row>
      <xdr:rowOff>108586</xdr:rowOff>
    </xdr:to>
    <xdr:cxnSp macro="">
      <xdr:nvCxnSpPr>
        <xdr:cNvPr id="781" name="直線コネクタ 780">
          <a:extLst>
            <a:ext uri="{FF2B5EF4-FFF2-40B4-BE49-F238E27FC236}">
              <a16:creationId xmlns:a16="http://schemas.microsoft.com/office/drawing/2014/main" id="{C029965B-EACD-4FFA-AF4E-540D778C8FB6}"/>
            </a:ext>
          </a:extLst>
        </xdr:cNvPr>
        <xdr:cNvCxnSpPr/>
      </xdr:nvCxnSpPr>
      <xdr:spPr>
        <a:xfrm>
          <a:off x="12814300" y="132854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a:extLst>
            <a:ext uri="{FF2B5EF4-FFF2-40B4-BE49-F238E27FC236}">
              <a16:creationId xmlns:a16="http://schemas.microsoft.com/office/drawing/2014/main" id="{68AC3A47-D369-4479-9D03-21F6AE5495DF}"/>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a:extLst>
            <a:ext uri="{FF2B5EF4-FFF2-40B4-BE49-F238E27FC236}">
              <a16:creationId xmlns:a16="http://schemas.microsoft.com/office/drawing/2014/main" id="{D75BC0B3-E4F6-4D51-A07C-B9CAE30F623B}"/>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a:extLst>
            <a:ext uri="{FF2B5EF4-FFF2-40B4-BE49-F238E27FC236}">
              <a16:creationId xmlns:a16="http://schemas.microsoft.com/office/drawing/2014/main" id="{E3E1A6C6-3931-45EB-8D12-F897202E011E}"/>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a:extLst>
            <a:ext uri="{FF2B5EF4-FFF2-40B4-BE49-F238E27FC236}">
              <a16:creationId xmlns:a16="http://schemas.microsoft.com/office/drawing/2014/main" id="{B1F638A9-AEDA-4386-8707-A36F6B1C1967}"/>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50182</xdr:rowOff>
    </xdr:from>
    <xdr:ext cx="405111" cy="259045"/>
    <xdr:sp macro="" textlink="">
      <xdr:nvSpPr>
        <xdr:cNvPr id="786" name="n_1mainValue【消防施設】&#10;有形固定資産減価償却率">
          <a:extLst>
            <a:ext uri="{FF2B5EF4-FFF2-40B4-BE49-F238E27FC236}">
              <a16:creationId xmlns:a16="http://schemas.microsoft.com/office/drawing/2014/main" id="{47E0B16D-DDA9-4F46-A6DD-F26199F0CC48}"/>
            </a:ext>
          </a:extLst>
        </xdr:cNvPr>
        <xdr:cNvSpPr txBox="1"/>
      </xdr:nvSpPr>
      <xdr:spPr>
        <a:xfrm>
          <a:off x="152660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46372</xdr:rowOff>
    </xdr:from>
    <xdr:ext cx="405111" cy="259045"/>
    <xdr:sp macro="" textlink="">
      <xdr:nvSpPr>
        <xdr:cNvPr id="787" name="n_2mainValue【消防施設】&#10;有形固定資産減価償却率">
          <a:extLst>
            <a:ext uri="{FF2B5EF4-FFF2-40B4-BE49-F238E27FC236}">
              <a16:creationId xmlns:a16="http://schemas.microsoft.com/office/drawing/2014/main" id="{5FF646EF-AAE6-487A-88B1-D4F08AA4A732}"/>
            </a:ext>
          </a:extLst>
        </xdr:cNvPr>
        <xdr:cNvSpPr txBox="1"/>
      </xdr:nvSpPr>
      <xdr:spPr>
        <a:xfrm>
          <a:off x="143897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4463</xdr:rowOff>
    </xdr:from>
    <xdr:ext cx="405111" cy="259045"/>
    <xdr:sp macro="" textlink="">
      <xdr:nvSpPr>
        <xdr:cNvPr id="788" name="n_3mainValue【消防施設】&#10;有形固定資産減価償却率">
          <a:extLst>
            <a:ext uri="{FF2B5EF4-FFF2-40B4-BE49-F238E27FC236}">
              <a16:creationId xmlns:a16="http://schemas.microsoft.com/office/drawing/2014/main" id="{311390F9-6F74-43B0-BB9B-72DC5B6F001C}"/>
            </a:ext>
          </a:extLst>
        </xdr:cNvPr>
        <xdr:cNvSpPr txBox="1"/>
      </xdr:nvSpPr>
      <xdr:spPr>
        <a:xfrm>
          <a:off x="135007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151147</xdr:rowOff>
    </xdr:from>
    <xdr:ext cx="405111" cy="259045"/>
    <xdr:sp macro="" textlink="">
      <xdr:nvSpPr>
        <xdr:cNvPr id="789" name="n_4mainValue【消防施設】&#10;有形固定資産減価償却率">
          <a:extLst>
            <a:ext uri="{FF2B5EF4-FFF2-40B4-BE49-F238E27FC236}">
              <a16:creationId xmlns:a16="http://schemas.microsoft.com/office/drawing/2014/main" id="{6F7C1E9D-3400-42C0-A705-CB41CFEFFB63}"/>
            </a:ext>
          </a:extLst>
        </xdr:cNvPr>
        <xdr:cNvSpPr txBox="1"/>
      </xdr:nvSpPr>
      <xdr:spPr>
        <a:xfrm>
          <a:off x="12611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C47E9440-2AF2-43D0-AC9F-EA1EAE7319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A7CCFB8D-E8C3-493F-9619-CDB5DF2A76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3E578025-5096-4872-B05B-9512D267CC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6C33813E-CC9A-4510-8D0C-4AE6D53A7B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02DA4C03-8AD4-4265-9AEC-F871BEAEFE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E214FCC4-CB7A-4E5C-885E-12EE37A998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EF9BABA4-0251-4434-84D1-21B2956754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744F302C-147E-4F1E-AEE6-A151147944A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0AD39BDF-FDEF-44E3-B79E-2A01A050A4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792A326A-3CA1-4E70-89CD-196EFE7B92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a:extLst>
            <a:ext uri="{FF2B5EF4-FFF2-40B4-BE49-F238E27FC236}">
              <a16:creationId xmlns:a16="http://schemas.microsoft.com/office/drawing/2014/main" id="{8349B51B-FA7C-4D96-82BA-5A9C86ADF2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a:extLst>
            <a:ext uri="{FF2B5EF4-FFF2-40B4-BE49-F238E27FC236}">
              <a16:creationId xmlns:a16="http://schemas.microsoft.com/office/drawing/2014/main" id="{2D03B79E-CB53-4314-B4A1-A48013C5F3A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a:extLst>
            <a:ext uri="{FF2B5EF4-FFF2-40B4-BE49-F238E27FC236}">
              <a16:creationId xmlns:a16="http://schemas.microsoft.com/office/drawing/2014/main" id="{EFE7090B-DA9A-45FB-A136-2BCDDC27DEA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a:extLst>
            <a:ext uri="{FF2B5EF4-FFF2-40B4-BE49-F238E27FC236}">
              <a16:creationId xmlns:a16="http://schemas.microsoft.com/office/drawing/2014/main" id="{8F1E285F-8551-4452-8A52-BA96DD4D996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a:extLst>
            <a:ext uri="{FF2B5EF4-FFF2-40B4-BE49-F238E27FC236}">
              <a16:creationId xmlns:a16="http://schemas.microsoft.com/office/drawing/2014/main" id="{5731D57E-A342-461C-95E9-8375F90DAAF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a:extLst>
            <a:ext uri="{FF2B5EF4-FFF2-40B4-BE49-F238E27FC236}">
              <a16:creationId xmlns:a16="http://schemas.microsoft.com/office/drawing/2014/main" id="{310A840F-51C1-486B-AA1F-CADD93D68F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a:extLst>
            <a:ext uri="{FF2B5EF4-FFF2-40B4-BE49-F238E27FC236}">
              <a16:creationId xmlns:a16="http://schemas.microsoft.com/office/drawing/2014/main" id="{26D0B013-15D2-471F-A963-E44D92709BD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a:extLst>
            <a:ext uri="{FF2B5EF4-FFF2-40B4-BE49-F238E27FC236}">
              <a16:creationId xmlns:a16="http://schemas.microsoft.com/office/drawing/2014/main" id="{4BB797D1-94BA-4F4E-A056-7F64709A55B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D4C4E406-A70B-4165-A6A6-7B6AEC367E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72CB1A77-1909-4509-AC57-8BBFA208E3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57BD4828-7223-4965-8302-7981B92378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a:extLst>
            <a:ext uri="{FF2B5EF4-FFF2-40B4-BE49-F238E27FC236}">
              <a16:creationId xmlns:a16="http://schemas.microsoft.com/office/drawing/2014/main" id="{116CFB40-074B-42CE-8548-CA7FDA681B18}"/>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a:extLst>
            <a:ext uri="{FF2B5EF4-FFF2-40B4-BE49-F238E27FC236}">
              <a16:creationId xmlns:a16="http://schemas.microsoft.com/office/drawing/2014/main" id="{E6A77836-A766-494A-90F4-95BD230CB4D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a:extLst>
            <a:ext uri="{FF2B5EF4-FFF2-40B4-BE49-F238E27FC236}">
              <a16:creationId xmlns:a16="http://schemas.microsoft.com/office/drawing/2014/main" id="{EA5566FB-B3CC-4867-92D4-2A393EA0540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a:extLst>
            <a:ext uri="{FF2B5EF4-FFF2-40B4-BE49-F238E27FC236}">
              <a16:creationId xmlns:a16="http://schemas.microsoft.com/office/drawing/2014/main" id="{9C370481-33D7-4BC5-9BA6-59C492A07DFB}"/>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a:extLst>
            <a:ext uri="{FF2B5EF4-FFF2-40B4-BE49-F238E27FC236}">
              <a16:creationId xmlns:a16="http://schemas.microsoft.com/office/drawing/2014/main" id="{92747DCF-2726-4782-9C92-6ECBBF17FCF2}"/>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a:extLst>
            <a:ext uri="{FF2B5EF4-FFF2-40B4-BE49-F238E27FC236}">
              <a16:creationId xmlns:a16="http://schemas.microsoft.com/office/drawing/2014/main" id="{EDA1B8D9-303F-4345-82B2-3C58EF8A1C1E}"/>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a:extLst>
            <a:ext uri="{FF2B5EF4-FFF2-40B4-BE49-F238E27FC236}">
              <a16:creationId xmlns:a16="http://schemas.microsoft.com/office/drawing/2014/main" id="{B7A96494-C581-42F4-94FD-82ABAB610BA5}"/>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a:extLst>
            <a:ext uri="{FF2B5EF4-FFF2-40B4-BE49-F238E27FC236}">
              <a16:creationId xmlns:a16="http://schemas.microsoft.com/office/drawing/2014/main" id="{ACB7230A-EF81-4306-844B-EE23068577AA}"/>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a:extLst>
            <a:ext uri="{FF2B5EF4-FFF2-40B4-BE49-F238E27FC236}">
              <a16:creationId xmlns:a16="http://schemas.microsoft.com/office/drawing/2014/main" id="{5442F121-C6FA-475E-8CF5-3952379922FB}"/>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a:extLst>
            <a:ext uri="{FF2B5EF4-FFF2-40B4-BE49-F238E27FC236}">
              <a16:creationId xmlns:a16="http://schemas.microsoft.com/office/drawing/2014/main" id="{70605464-B0A1-42AB-ABB6-D82E159C40A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a:extLst>
            <a:ext uri="{FF2B5EF4-FFF2-40B4-BE49-F238E27FC236}">
              <a16:creationId xmlns:a16="http://schemas.microsoft.com/office/drawing/2014/main" id="{3616DF1D-A28E-473F-B223-1F60278430C1}"/>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11F066AA-D220-40C4-8802-2E7FA7C527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6DEC30E0-DEC3-4902-8C8B-C36B105B934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18E0C3E-B9EE-40E2-8379-68C018B5A3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6C49334B-24E8-42E7-8DCF-0E858E1E03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F3170509-1C62-47BA-9840-FF4AD3E4D4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827" name="楕円 826">
          <a:extLst>
            <a:ext uri="{FF2B5EF4-FFF2-40B4-BE49-F238E27FC236}">
              <a16:creationId xmlns:a16="http://schemas.microsoft.com/office/drawing/2014/main" id="{D8E66A8B-6F0B-453B-9F49-F4F4508F39FB}"/>
            </a:ext>
          </a:extLst>
        </xdr:cNvPr>
        <xdr:cNvSpPr/>
      </xdr:nvSpPr>
      <xdr:spPr>
        <a:xfrm>
          <a:off x="22110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828" name="【消防施設】&#10;一人当たり面積該当値テキスト">
          <a:extLst>
            <a:ext uri="{FF2B5EF4-FFF2-40B4-BE49-F238E27FC236}">
              <a16:creationId xmlns:a16="http://schemas.microsoft.com/office/drawing/2014/main" id="{B2550905-5C2C-4537-92F1-6C96DBC2F024}"/>
            </a:ext>
          </a:extLst>
        </xdr:cNvPr>
        <xdr:cNvSpPr txBox="1"/>
      </xdr:nvSpPr>
      <xdr:spPr>
        <a:xfrm>
          <a:off x="22199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163322</xdr:rowOff>
    </xdr:from>
    <xdr:to>
      <xdr:col>112</xdr:col>
      <xdr:colOff>38100</xdr:colOff>
      <xdr:row>82</xdr:row>
      <xdr:rowOff>93472</xdr:rowOff>
    </xdr:to>
    <xdr:sp macro="" textlink="">
      <xdr:nvSpPr>
        <xdr:cNvPr id="829" name="楕円 828">
          <a:extLst>
            <a:ext uri="{FF2B5EF4-FFF2-40B4-BE49-F238E27FC236}">
              <a16:creationId xmlns:a16="http://schemas.microsoft.com/office/drawing/2014/main" id="{8B08CEC9-FEC0-4B51-9E56-DA5E1F7B5365}"/>
            </a:ext>
          </a:extLst>
        </xdr:cNvPr>
        <xdr:cNvSpPr/>
      </xdr:nvSpPr>
      <xdr:spPr>
        <a:xfrm>
          <a:off x="21272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42672</xdr:rowOff>
    </xdr:to>
    <xdr:cxnSp macro="">
      <xdr:nvCxnSpPr>
        <xdr:cNvPr id="830" name="直線コネクタ 829">
          <a:extLst>
            <a:ext uri="{FF2B5EF4-FFF2-40B4-BE49-F238E27FC236}">
              <a16:creationId xmlns:a16="http://schemas.microsoft.com/office/drawing/2014/main" id="{264908AF-425E-4E58-A4A3-B3614AEB5566}"/>
            </a:ext>
          </a:extLst>
        </xdr:cNvPr>
        <xdr:cNvCxnSpPr/>
      </xdr:nvCxnSpPr>
      <xdr:spPr>
        <a:xfrm flipV="1">
          <a:off x="21323300" y="14092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163322</xdr:rowOff>
    </xdr:from>
    <xdr:to>
      <xdr:col>107</xdr:col>
      <xdr:colOff>101600</xdr:colOff>
      <xdr:row>82</xdr:row>
      <xdr:rowOff>93472</xdr:rowOff>
    </xdr:to>
    <xdr:sp macro="" textlink="">
      <xdr:nvSpPr>
        <xdr:cNvPr id="831" name="楕円 830">
          <a:extLst>
            <a:ext uri="{FF2B5EF4-FFF2-40B4-BE49-F238E27FC236}">
              <a16:creationId xmlns:a16="http://schemas.microsoft.com/office/drawing/2014/main" id="{BEC6F0B0-B0DC-4E86-BD18-893D65731F60}"/>
            </a:ext>
          </a:extLst>
        </xdr:cNvPr>
        <xdr:cNvSpPr/>
      </xdr:nvSpPr>
      <xdr:spPr>
        <a:xfrm>
          <a:off x="20383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42672</xdr:rowOff>
    </xdr:from>
    <xdr:to>
      <xdr:col>111</xdr:col>
      <xdr:colOff>177800</xdr:colOff>
      <xdr:row>82</xdr:row>
      <xdr:rowOff>42672</xdr:rowOff>
    </xdr:to>
    <xdr:cxnSp macro="">
      <xdr:nvCxnSpPr>
        <xdr:cNvPr id="832" name="直線コネクタ 831">
          <a:extLst>
            <a:ext uri="{FF2B5EF4-FFF2-40B4-BE49-F238E27FC236}">
              <a16:creationId xmlns:a16="http://schemas.microsoft.com/office/drawing/2014/main" id="{799B7710-AF0F-448E-8718-FF3737919307}"/>
            </a:ext>
          </a:extLst>
        </xdr:cNvPr>
        <xdr:cNvCxnSpPr/>
      </xdr:nvCxnSpPr>
      <xdr:spPr>
        <a:xfrm>
          <a:off x="20434300" y="1410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5587</xdr:rowOff>
    </xdr:from>
    <xdr:to>
      <xdr:col>102</xdr:col>
      <xdr:colOff>165100</xdr:colOff>
      <xdr:row>82</xdr:row>
      <xdr:rowOff>107187</xdr:rowOff>
    </xdr:to>
    <xdr:sp macro="" textlink="">
      <xdr:nvSpPr>
        <xdr:cNvPr id="833" name="楕円 832">
          <a:extLst>
            <a:ext uri="{FF2B5EF4-FFF2-40B4-BE49-F238E27FC236}">
              <a16:creationId xmlns:a16="http://schemas.microsoft.com/office/drawing/2014/main" id="{51CF1D7D-48C8-4A70-8790-EC41FA2E4715}"/>
            </a:ext>
          </a:extLst>
        </xdr:cNvPr>
        <xdr:cNvSpPr/>
      </xdr:nvSpPr>
      <xdr:spPr>
        <a:xfrm>
          <a:off x="19494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42672</xdr:rowOff>
    </xdr:from>
    <xdr:to>
      <xdr:col>107</xdr:col>
      <xdr:colOff>50800</xdr:colOff>
      <xdr:row>82</xdr:row>
      <xdr:rowOff>56387</xdr:rowOff>
    </xdr:to>
    <xdr:cxnSp macro="">
      <xdr:nvCxnSpPr>
        <xdr:cNvPr id="834" name="直線コネクタ 833">
          <a:extLst>
            <a:ext uri="{FF2B5EF4-FFF2-40B4-BE49-F238E27FC236}">
              <a16:creationId xmlns:a16="http://schemas.microsoft.com/office/drawing/2014/main" id="{F473D4D1-A1D4-45FA-810E-2329906ABAE7}"/>
            </a:ext>
          </a:extLst>
        </xdr:cNvPr>
        <xdr:cNvCxnSpPr/>
      </xdr:nvCxnSpPr>
      <xdr:spPr>
        <a:xfrm flipV="1">
          <a:off x="19545300" y="141015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131318</xdr:rowOff>
    </xdr:from>
    <xdr:to>
      <xdr:col>98</xdr:col>
      <xdr:colOff>38100</xdr:colOff>
      <xdr:row>82</xdr:row>
      <xdr:rowOff>61468</xdr:rowOff>
    </xdr:to>
    <xdr:sp macro="" textlink="">
      <xdr:nvSpPr>
        <xdr:cNvPr id="835" name="楕円 834">
          <a:extLst>
            <a:ext uri="{FF2B5EF4-FFF2-40B4-BE49-F238E27FC236}">
              <a16:creationId xmlns:a16="http://schemas.microsoft.com/office/drawing/2014/main" id="{C24554C6-AD2D-4BD5-816E-8E9D7CF2DFFB}"/>
            </a:ext>
          </a:extLst>
        </xdr:cNvPr>
        <xdr:cNvSpPr/>
      </xdr:nvSpPr>
      <xdr:spPr>
        <a:xfrm>
          <a:off x="18605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xdr:rowOff>
    </xdr:from>
    <xdr:to>
      <xdr:col>102</xdr:col>
      <xdr:colOff>114300</xdr:colOff>
      <xdr:row>82</xdr:row>
      <xdr:rowOff>56387</xdr:rowOff>
    </xdr:to>
    <xdr:cxnSp macro="">
      <xdr:nvCxnSpPr>
        <xdr:cNvPr id="836" name="直線コネクタ 835">
          <a:extLst>
            <a:ext uri="{FF2B5EF4-FFF2-40B4-BE49-F238E27FC236}">
              <a16:creationId xmlns:a16="http://schemas.microsoft.com/office/drawing/2014/main" id="{CDC4F726-1A88-4048-9891-5EA9F62AE658}"/>
            </a:ext>
          </a:extLst>
        </xdr:cNvPr>
        <xdr:cNvCxnSpPr/>
      </xdr:nvCxnSpPr>
      <xdr:spPr>
        <a:xfrm>
          <a:off x="18656300" y="140695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a:extLst>
            <a:ext uri="{FF2B5EF4-FFF2-40B4-BE49-F238E27FC236}">
              <a16:creationId xmlns:a16="http://schemas.microsoft.com/office/drawing/2014/main" id="{70C1F80A-7F86-4E12-B633-089075F1989F}"/>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a:extLst>
            <a:ext uri="{FF2B5EF4-FFF2-40B4-BE49-F238E27FC236}">
              <a16:creationId xmlns:a16="http://schemas.microsoft.com/office/drawing/2014/main" id="{04C4A434-6B34-4EBE-B203-E250271D9E69}"/>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a:extLst>
            <a:ext uri="{FF2B5EF4-FFF2-40B4-BE49-F238E27FC236}">
              <a16:creationId xmlns:a16="http://schemas.microsoft.com/office/drawing/2014/main" id="{F3C68F68-983C-4C57-A7CF-994DB3619403}"/>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a:extLst>
            <a:ext uri="{FF2B5EF4-FFF2-40B4-BE49-F238E27FC236}">
              <a16:creationId xmlns:a16="http://schemas.microsoft.com/office/drawing/2014/main" id="{F5F5BF3E-B4BF-40CA-9F1F-A40BDD05BE5A}"/>
            </a:ext>
          </a:extLst>
        </xdr:cNvPr>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109999</xdr:rowOff>
    </xdr:from>
    <xdr:ext cx="469744" cy="259045"/>
    <xdr:sp macro="" textlink="">
      <xdr:nvSpPr>
        <xdr:cNvPr id="841" name="n_1mainValue【消防施設】&#10;一人当たり面積">
          <a:extLst>
            <a:ext uri="{FF2B5EF4-FFF2-40B4-BE49-F238E27FC236}">
              <a16:creationId xmlns:a16="http://schemas.microsoft.com/office/drawing/2014/main" id="{E73B9C07-5632-4DD1-8849-C43BA124377F}"/>
            </a:ext>
          </a:extLst>
        </xdr:cNvPr>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109999</xdr:rowOff>
    </xdr:from>
    <xdr:ext cx="469744" cy="259045"/>
    <xdr:sp macro="" textlink="">
      <xdr:nvSpPr>
        <xdr:cNvPr id="842" name="n_2mainValue【消防施設】&#10;一人当たり面積">
          <a:extLst>
            <a:ext uri="{FF2B5EF4-FFF2-40B4-BE49-F238E27FC236}">
              <a16:creationId xmlns:a16="http://schemas.microsoft.com/office/drawing/2014/main" id="{38BEDB3B-72E0-443C-999D-BFCBD7146D76}"/>
            </a:ext>
          </a:extLst>
        </xdr:cNvPr>
        <xdr:cNvSpPr txBox="1"/>
      </xdr:nvSpPr>
      <xdr:spPr>
        <a:xfrm>
          <a:off x="20199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123714</xdr:rowOff>
    </xdr:from>
    <xdr:ext cx="469744" cy="259045"/>
    <xdr:sp macro="" textlink="">
      <xdr:nvSpPr>
        <xdr:cNvPr id="843" name="n_3mainValue【消防施設】&#10;一人当たり面積">
          <a:extLst>
            <a:ext uri="{FF2B5EF4-FFF2-40B4-BE49-F238E27FC236}">
              <a16:creationId xmlns:a16="http://schemas.microsoft.com/office/drawing/2014/main" id="{9BC358CE-13E4-4BA6-9B23-EF62F504FF13}"/>
            </a:ext>
          </a:extLst>
        </xdr:cNvPr>
        <xdr:cNvSpPr txBox="1"/>
      </xdr:nvSpPr>
      <xdr:spPr>
        <a:xfrm>
          <a:off x="19310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77995</xdr:rowOff>
    </xdr:from>
    <xdr:ext cx="469744" cy="259045"/>
    <xdr:sp macro="" textlink="">
      <xdr:nvSpPr>
        <xdr:cNvPr id="844" name="n_4mainValue【消防施設】&#10;一人当たり面積">
          <a:extLst>
            <a:ext uri="{FF2B5EF4-FFF2-40B4-BE49-F238E27FC236}">
              <a16:creationId xmlns:a16="http://schemas.microsoft.com/office/drawing/2014/main" id="{DDE30D2E-7997-4609-9CFE-30F4D4CDC90D}"/>
            </a:ext>
          </a:extLst>
        </xdr:cNvPr>
        <xdr:cNvSpPr txBox="1"/>
      </xdr:nvSpPr>
      <xdr:spPr>
        <a:xfrm>
          <a:off x="18421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9E56BBCA-5CF7-4363-BD7C-3F946F0100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12E22A3E-6DCB-416D-8F9E-A7ECBEE3B7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22D1BDAA-7587-4785-B1A1-BB87CF4FA5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FB7D3168-F13F-4683-A6D1-D1733173AC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889DDAF0-1EA6-4DF1-979C-030F66698E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D8299D9F-47EB-4963-B727-6701A297C57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5187B5D5-CC86-4C05-B9F3-1493396DBC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48FBB8F0-BE2C-4BB2-A83E-1D0180EA98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300D4FFA-52F3-492E-90BE-412AD2E9172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AD5FE4D8-2738-480D-8AE0-75C50A319C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F52C33D6-439C-468D-8DCA-672D803D63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AC916F46-ECDB-4F4B-9A78-8AE30021BF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C974608A-CD03-40B2-BDA7-BF233909CC4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A70569C1-460C-49BC-BD7E-B9A03F66E75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90A3FF27-1B80-434D-A5A8-AAAE9D38F87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35D682CF-BCF0-494B-AC64-91740E7E8E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26470423-9D92-491C-BCBB-90B180D1497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4E9FBB65-A2A9-448A-AA6B-5E3DA9F978D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DE597F25-118F-4F2A-BC26-9A454AFD0E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937553B4-E553-4271-AAAD-5A56F922F9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D0C6E314-4018-43E2-9D51-AE586C2E5E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ED930E49-3353-4FFD-993A-407FD2EEF2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98A60122-AFFB-404A-9FA3-8825392686C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5E92627D-A6ED-4A1F-841E-DB0E37FCE8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662E5F78-106C-4DB4-ADAA-C0CE88B479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a:extLst>
            <a:ext uri="{FF2B5EF4-FFF2-40B4-BE49-F238E27FC236}">
              <a16:creationId xmlns:a16="http://schemas.microsoft.com/office/drawing/2014/main" id="{730C2CEC-F4D9-4835-AFCD-66812B6EDBE8}"/>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a:extLst>
            <a:ext uri="{FF2B5EF4-FFF2-40B4-BE49-F238E27FC236}">
              <a16:creationId xmlns:a16="http://schemas.microsoft.com/office/drawing/2014/main" id="{12265D29-04F9-42BF-B83A-E80DAA09A1A3}"/>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a:extLst>
            <a:ext uri="{FF2B5EF4-FFF2-40B4-BE49-F238E27FC236}">
              <a16:creationId xmlns:a16="http://schemas.microsoft.com/office/drawing/2014/main" id="{593AFFDD-C726-4690-A99E-E611E612FC1F}"/>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a:extLst>
            <a:ext uri="{FF2B5EF4-FFF2-40B4-BE49-F238E27FC236}">
              <a16:creationId xmlns:a16="http://schemas.microsoft.com/office/drawing/2014/main" id="{F35CD399-F901-4577-9DFF-E1F46325BF0A}"/>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a:extLst>
            <a:ext uri="{FF2B5EF4-FFF2-40B4-BE49-F238E27FC236}">
              <a16:creationId xmlns:a16="http://schemas.microsoft.com/office/drawing/2014/main" id="{724A61C5-8176-4F7D-BBFC-8712336E366B}"/>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5" name="【庁舎】&#10;有形固定資産減価償却率平均値テキスト">
          <a:extLst>
            <a:ext uri="{FF2B5EF4-FFF2-40B4-BE49-F238E27FC236}">
              <a16:creationId xmlns:a16="http://schemas.microsoft.com/office/drawing/2014/main" id="{08E7FF02-6D90-419A-9458-02CDD8791F85}"/>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a:extLst>
            <a:ext uri="{FF2B5EF4-FFF2-40B4-BE49-F238E27FC236}">
              <a16:creationId xmlns:a16="http://schemas.microsoft.com/office/drawing/2014/main" id="{017D8E21-CE89-40B5-A5DC-52B450F5DA7A}"/>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a:extLst>
            <a:ext uri="{FF2B5EF4-FFF2-40B4-BE49-F238E27FC236}">
              <a16:creationId xmlns:a16="http://schemas.microsoft.com/office/drawing/2014/main" id="{A642F179-77C1-4F66-9536-0BFA548DFC9C}"/>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a:extLst>
            <a:ext uri="{FF2B5EF4-FFF2-40B4-BE49-F238E27FC236}">
              <a16:creationId xmlns:a16="http://schemas.microsoft.com/office/drawing/2014/main" id="{5AE4AF3B-E19B-434F-B988-AD30BAAA5C3C}"/>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a:extLst>
            <a:ext uri="{FF2B5EF4-FFF2-40B4-BE49-F238E27FC236}">
              <a16:creationId xmlns:a16="http://schemas.microsoft.com/office/drawing/2014/main" id="{685B6BA8-A52D-4CB9-9A0C-25DE397C0FE4}"/>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a:extLst>
            <a:ext uri="{FF2B5EF4-FFF2-40B4-BE49-F238E27FC236}">
              <a16:creationId xmlns:a16="http://schemas.microsoft.com/office/drawing/2014/main" id="{EC5BD0D2-AA90-47B7-9430-C95DE26A58BD}"/>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3997A165-4BD7-4A27-8CFC-A99882498C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48E0909-95EA-4073-A822-CD65AF104F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8D7BE5BB-384B-4DC7-B806-96C44EC105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A8927560-25D4-43BF-93CC-E39E7ADC56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794BC584-95D7-4410-9CB6-4320AFF7E1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886" name="楕円 885">
          <a:extLst>
            <a:ext uri="{FF2B5EF4-FFF2-40B4-BE49-F238E27FC236}">
              <a16:creationId xmlns:a16="http://schemas.microsoft.com/office/drawing/2014/main" id="{D1FE5414-877F-4577-A384-FBAC698A0090}"/>
            </a:ext>
          </a:extLst>
        </xdr:cNvPr>
        <xdr:cNvSpPr/>
      </xdr:nvSpPr>
      <xdr:spPr>
        <a:xfrm>
          <a:off x="16268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40113</xdr:rowOff>
    </xdr:from>
    <xdr:ext cx="405111" cy="259045"/>
    <xdr:sp macro="" textlink="">
      <xdr:nvSpPr>
        <xdr:cNvPr id="887" name="【庁舎】&#10;有形固定資産減価償却率該当値テキスト">
          <a:extLst>
            <a:ext uri="{FF2B5EF4-FFF2-40B4-BE49-F238E27FC236}">
              <a16:creationId xmlns:a16="http://schemas.microsoft.com/office/drawing/2014/main" id="{E6A5FA78-88AF-4627-98B0-5BA080F61136}"/>
            </a:ext>
          </a:extLst>
        </xdr:cNvPr>
        <xdr:cNvSpPr txBox="1"/>
      </xdr:nvSpPr>
      <xdr:spPr>
        <a:xfrm>
          <a:off x="16357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888" name="楕円 887">
          <a:extLst>
            <a:ext uri="{FF2B5EF4-FFF2-40B4-BE49-F238E27FC236}">
              <a16:creationId xmlns:a16="http://schemas.microsoft.com/office/drawing/2014/main" id="{44F8E56C-B271-4EBF-ADD7-26A93F301744}"/>
            </a:ext>
          </a:extLst>
        </xdr:cNvPr>
        <xdr:cNvSpPr/>
      </xdr:nvSpPr>
      <xdr:spPr>
        <a:xfrm>
          <a:off x="15430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68036</xdr:rowOff>
    </xdr:to>
    <xdr:cxnSp macro="">
      <xdr:nvCxnSpPr>
        <xdr:cNvPr id="889" name="直線コネクタ 888">
          <a:extLst>
            <a:ext uri="{FF2B5EF4-FFF2-40B4-BE49-F238E27FC236}">
              <a16:creationId xmlns:a16="http://schemas.microsoft.com/office/drawing/2014/main" id="{DF0ED913-11DF-4907-B063-CB0C4B2CB86D}"/>
            </a:ext>
          </a:extLst>
        </xdr:cNvPr>
        <xdr:cNvCxnSpPr/>
      </xdr:nvCxnSpPr>
      <xdr:spPr>
        <a:xfrm>
          <a:off x="15481300" y="17864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90" name="楕円 889">
          <a:extLst>
            <a:ext uri="{FF2B5EF4-FFF2-40B4-BE49-F238E27FC236}">
              <a16:creationId xmlns:a16="http://schemas.microsoft.com/office/drawing/2014/main" id="{4B0AD023-415C-4B05-ABD4-D9126671F341}"/>
            </a:ext>
          </a:extLst>
        </xdr:cNvPr>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33745</xdr:rowOff>
    </xdr:to>
    <xdr:cxnSp macro="">
      <xdr:nvCxnSpPr>
        <xdr:cNvPr id="891" name="直線コネクタ 890">
          <a:extLst>
            <a:ext uri="{FF2B5EF4-FFF2-40B4-BE49-F238E27FC236}">
              <a16:creationId xmlns:a16="http://schemas.microsoft.com/office/drawing/2014/main" id="{E38567E5-4D2B-4C72-BFA4-59787E288FEA}"/>
            </a:ext>
          </a:extLst>
        </xdr:cNvPr>
        <xdr:cNvCxnSpPr/>
      </xdr:nvCxnSpPr>
      <xdr:spPr>
        <a:xfrm>
          <a:off x="14592300" y="178449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92" name="楕円 891">
          <a:extLst>
            <a:ext uri="{FF2B5EF4-FFF2-40B4-BE49-F238E27FC236}">
              <a16:creationId xmlns:a16="http://schemas.microsoft.com/office/drawing/2014/main" id="{EE3030F1-CADD-4922-9928-0EDBA4BB0A98}"/>
            </a:ext>
          </a:extLst>
        </xdr:cNvPr>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56606</xdr:rowOff>
    </xdr:to>
    <xdr:cxnSp macro="">
      <xdr:nvCxnSpPr>
        <xdr:cNvPr id="893" name="直線コネクタ 892">
          <a:extLst>
            <a:ext uri="{FF2B5EF4-FFF2-40B4-BE49-F238E27FC236}">
              <a16:creationId xmlns:a16="http://schemas.microsoft.com/office/drawing/2014/main" id="{C613A68B-C3E5-422D-B8C9-178857C36927}"/>
            </a:ext>
          </a:extLst>
        </xdr:cNvPr>
        <xdr:cNvCxnSpPr/>
      </xdr:nvCxnSpPr>
      <xdr:spPr>
        <a:xfrm flipV="1">
          <a:off x="13703300" y="178449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113574</xdr:rowOff>
    </xdr:from>
    <xdr:to>
      <xdr:col>67</xdr:col>
      <xdr:colOff>101600</xdr:colOff>
      <xdr:row>104</xdr:row>
      <xdr:rowOff>43724</xdr:rowOff>
    </xdr:to>
    <xdr:sp macro="" textlink="">
      <xdr:nvSpPr>
        <xdr:cNvPr id="894" name="楕円 893">
          <a:extLst>
            <a:ext uri="{FF2B5EF4-FFF2-40B4-BE49-F238E27FC236}">
              <a16:creationId xmlns:a16="http://schemas.microsoft.com/office/drawing/2014/main" id="{FEAB088A-24AB-4B90-AB1D-DEDC33C76484}"/>
            </a:ext>
          </a:extLst>
        </xdr:cNvPr>
        <xdr:cNvSpPr/>
      </xdr:nvSpPr>
      <xdr:spPr>
        <a:xfrm>
          <a:off x="12763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164374</xdr:rowOff>
    </xdr:from>
    <xdr:to>
      <xdr:col>71</xdr:col>
      <xdr:colOff>177800</xdr:colOff>
      <xdr:row>104</xdr:row>
      <xdr:rowOff>56606</xdr:rowOff>
    </xdr:to>
    <xdr:cxnSp macro="">
      <xdr:nvCxnSpPr>
        <xdr:cNvPr id="895" name="直線コネクタ 894">
          <a:extLst>
            <a:ext uri="{FF2B5EF4-FFF2-40B4-BE49-F238E27FC236}">
              <a16:creationId xmlns:a16="http://schemas.microsoft.com/office/drawing/2014/main" id="{622406EE-CA23-4BC3-9D78-015685F0D989}"/>
            </a:ext>
          </a:extLst>
        </xdr:cNvPr>
        <xdr:cNvCxnSpPr/>
      </xdr:nvCxnSpPr>
      <xdr:spPr>
        <a:xfrm>
          <a:off x="12814300" y="1782372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6" name="n_1aveValue【庁舎】&#10;有形固定資産減価償却率">
          <a:extLst>
            <a:ext uri="{FF2B5EF4-FFF2-40B4-BE49-F238E27FC236}">
              <a16:creationId xmlns:a16="http://schemas.microsoft.com/office/drawing/2014/main" id="{9D95667E-FFE1-4BFE-9262-0740E06D285E}"/>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7" name="n_2aveValue【庁舎】&#10;有形固定資産減価償却率">
          <a:extLst>
            <a:ext uri="{FF2B5EF4-FFF2-40B4-BE49-F238E27FC236}">
              <a16:creationId xmlns:a16="http://schemas.microsoft.com/office/drawing/2014/main" id="{CE1F868B-FE0D-4C81-BBFA-EB10CAFC2D9F}"/>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8" name="n_3aveValue【庁舎】&#10;有形固定資産減価償却率">
          <a:extLst>
            <a:ext uri="{FF2B5EF4-FFF2-40B4-BE49-F238E27FC236}">
              <a16:creationId xmlns:a16="http://schemas.microsoft.com/office/drawing/2014/main" id="{42CE4A75-64AE-4218-8A11-4EABF5955712}"/>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9" name="n_4aveValue【庁舎】&#10;有形固定資産減価償却率">
          <a:extLst>
            <a:ext uri="{FF2B5EF4-FFF2-40B4-BE49-F238E27FC236}">
              <a16:creationId xmlns:a16="http://schemas.microsoft.com/office/drawing/2014/main" id="{8445D847-9E38-4973-929D-6DAAAC9E34B3}"/>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101072</xdr:rowOff>
    </xdr:from>
    <xdr:ext cx="405111" cy="259045"/>
    <xdr:sp macro="" textlink="">
      <xdr:nvSpPr>
        <xdr:cNvPr id="900" name="n_1mainValue【庁舎】&#10;有形固定資産減価償却率">
          <a:extLst>
            <a:ext uri="{FF2B5EF4-FFF2-40B4-BE49-F238E27FC236}">
              <a16:creationId xmlns:a16="http://schemas.microsoft.com/office/drawing/2014/main" id="{F1F60A04-E571-451A-A826-DDE0F495E69E}"/>
            </a:ext>
          </a:extLst>
        </xdr:cNvPr>
        <xdr:cNvSpPr txBox="1"/>
      </xdr:nvSpPr>
      <xdr:spPr>
        <a:xfrm>
          <a:off x="15266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81478</xdr:rowOff>
    </xdr:from>
    <xdr:ext cx="405111" cy="259045"/>
    <xdr:sp macro="" textlink="">
      <xdr:nvSpPr>
        <xdr:cNvPr id="901" name="n_2mainValue【庁舎】&#10;有形固定資産減価償却率">
          <a:extLst>
            <a:ext uri="{FF2B5EF4-FFF2-40B4-BE49-F238E27FC236}">
              <a16:creationId xmlns:a16="http://schemas.microsoft.com/office/drawing/2014/main" id="{D99C1A00-EFEA-4587-947E-E61B978E72F1}"/>
            </a:ext>
          </a:extLst>
        </xdr:cNvPr>
        <xdr:cNvSpPr txBox="1"/>
      </xdr:nvSpPr>
      <xdr:spPr>
        <a:xfrm>
          <a:off x="14389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902" name="n_3mainValue【庁舎】&#10;有形固定資産減価償却率">
          <a:extLst>
            <a:ext uri="{FF2B5EF4-FFF2-40B4-BE49-F238E27FC236}">
              <a16:creationId xmlns:a16="http://schemas.microsoft.com/office/drawing/2014/main" id="{E746D798-B6B6-44D0-9596-9DED0FE43295}"/>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60251</xdr:rowOff>
    </xdr:from>
    <xdr:ext cx="405111" cy="259045"/>
    <xdr:sp macro="" textlink="">
      <xdr:nvSpPr>
        <xdr:cNvPr id="903" name="n_4mainValue【庁舎】&#10;有形固定資産減価償却率">
          <a:extLst>
            <a:ext uri="{FF2B5EF4-FFF2-40B4-BE49-F238E27FC236}">
              <a16:creationId xmlns:a16="http://schemas.microsoft.com/office/drawing/2014/main" id="{4C9C4016-F983-4FE7-949E-31B5A1A6BB2C}"/>
            </a:ext>
          </a:extLst>
        </xdr:cNvPr>
        <xdr:cNvSpPr txBox="1"/>
      </xdr:nvSpPr>
      <xdr:spPr>
        <a:xfrm>
          <a:off x="12611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9AAF6820-31E2-4151-8D0B-87B00745B8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A82ECA09-9241-4346-910A-E150AE4E3C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E24790D5-2ACD-4C10-8981-D60232A12D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69AB9B98-E775-4507-A2FE-6E65D39DAA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B3C6E2C2-3904-406A-B34B-540B0D89EC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871E549-A416-40DF-BB3E-C72AB1BE48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56ACDB7B-28BE-486D-A662-A4456BBFBE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815F5B8D-A4C5-4D05-8A72-9461747F20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2A05B8D6-F86E-4FBD-A41B-BE4FCA92F6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13E78BFD-9589-418C-A223-D6C542C5D8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a:extLst>
            <a:ext uri="{FF2B5EF4-FFF2-40B4-BE49-F238E27FC236}">
              <a16:creationId xmlns:a16="http://schemas.microsoft.com/office/drawing/2014/main" id="{05BF084B-3BC8-4B1C-96C6-B4A975DD610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a:extLst>
            <a:ext uri="{FF2B5EF4-FFF2-40B4-BE49-F238E27FC236}">
              <a16:creationId xmlns:a16="http://schemas.microsoft.com/office/drawing/2014/main" id="{2879929A-DA1E-4540-A5CB-2F7352D18D8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a:extLst>
            <a:ext uri="{FF2B5EF4-FFF2-40B4-BE49-F238E27FC236}">
              <a16:creationId xmlns:a16="http://schemas.microsoft.com/office/drawing/2014/main" id="{00E148BD-F4CE-46E6-9DD3-1BF9D0A3600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a:extLst>
            <a:ext uri="{FF2B5EF4-FFF2-40B4-BE49-F238E27FC236}">
              <a16:creationId xmlns:a16="http://schemas.microsoft.com/office/drawing/2014/main" id="{2748AE25-1690-488D-A9C7-DDAAF2AA64A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a:extLst>
            <a:ext uri="{FF2B5EF4-FFF2-40B4-BE49-F238E27FC236}">
              <a16:creationId xmlns:a16="http://schemas.microsoft.com/office/drawing/2014/main" id="{F5F7A48A-7592-47EB-80EA-50C1B2428E0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a:extLst>
            <a:ext uri="{FF2B5EF4-FFF2-40B4-BE49-F238E27FC236}">
              <a16:creationId xmlns:a16="http://schemas.microsoft.com/office/drawing/2014/main" id="{8FE42DEE-3748-40A5-A94D-7F58CECEFC1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a:extLst>
            <a:ext uri="{FF2B5EF4-FFF2-40B4-BE49-F238E27FC236}">
              <a16:creationId xmlns:a16="http://schemas.microsoft.com/office/drawing/2014/main" id="{4DECB1F7-DCCA-4911-8DC0-58B2930650F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a:extLst>
            <a:ext uri="{FF2B5EF4-FFF2-40B4-BE49-F238E27FC236}">
              <a16:creationId xmlns:a16="http://schemas.microsoft.com/office/drawing/2014/main" id="{08C10737-ED89-46A3-9E4F-F9FF9B243E9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80D6BB30-381D-4B4C-B393-AD84C1E525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F56E238-696D-4BF1-856B-A14B565741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D30D6CB5-0965-4F8C-B694-5B8318C781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a:extLst>
            <a:ext uri="{FF2B5EF4-FFF2-40B4-BE49-F238E27FC236}">
              <a16:creationId xmlns:a16="http://schemas.microsoft.com/office/drawing/2014/main" id="{59E85A08-CD96-4B29-BC49-6CE88ADE2509}"/>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a:extLst>
            <a:ext uri="{FF2B5EF4-FFF2-40B4-BE49-F238E27FC236}">
              <a16:creationId xmlns:a16="http://schemas.microsoft.com/office/drawing/2014/main" id="{EC49B5FC-5D0D-4249-B077-54DCB59EEBE6}"/>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a:extLst>
            <a:ext uri="{FF2B5EF4-FFF2-40B4-BE49-F238E27FC236}">
              <a16:creationId xmlns:a16="http://schemas.microsoft.com/office/drawing/2014/main" id="{D91BF238-91D6-4529-B07A-549EE2B1DDDB}"/>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a:extLst>
            <a:ext uri="{FF2B5EF4-FFF2-40B4-BE49-F238E27FC236}">
              <a16:creationId xmlns:a16="http://schemas.microsoft.com/office/drawing/2014/main" id="{3134EF06-AC6F-4E8F-A1E8-EF7F104A50DB}"/>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a:extLst>
            <a:ext uri="{FF2B5EF4-FFF2-40B4-BE49-F238E27FC236}">
              <a16:creationId xmlns:a16="http://schemas.microsoft.com/office/drawing/2014/main" id="{86CD4FEE-FFB1-4DCE-B79A-E27A3351C97D}"/>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a:extLst>
            <a:ext uri="{FF2B5EF4-FFF2-40B4-BE49-F238E27FC236}">
              <a16:creationId xmlns:a16="http://schemas.microsoft.com/office/drawing/2014/main" id="{71038957-748B-4E6E-AB07-41840FC9681C}"/>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a:extLst>
            <a:ext uri="{FF2B5EF4-FFF2-40B4-BE49-F238E27FC236}">
              <a16:creationId xmlns:a16="http://schemas.microsoft.com/office/drawing/2014/main" id="{770419A7-4034-4835-9024-1205450F7CFD}"/>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a:extLst>
            <a:ext uri="{FF2B5EF4-FFF2-40B4-BE49-F238E27FC236}">
              <a16:creationId xmlns:a16="http://schemas.microsoft.com/office/drawing/2014/main" id="{54ECF91A-8954-4DB1-95EA-C25348312781}"/>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a:extLst>
            <a:ext uri="{FF2B5EF4-FFF2-40B4-BE49-F238E27FC236}">
              <a16:creationId xmlns:a16="http://schemas.microsoft.com/office/drawing/2014/main" id="{A5E39294-2B27-46E6-87CF-6975807B8504}"/>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a:extLst>
            <a:ext uri="{FF2B5EF4-FFF2-40B4-BE49-F238E27FC236}">
              <a16:creationId xmlns:a16="http://schemas.microsoft.com/office/drawing/2014/main" id="{5BEDD0F8-2807-4557-8FA2-1431379A4379}"/>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a:extLst>
            <a:ext uri="{FF2B5EF4-FFF2-40B4-BE49-F238E27FC236}">
              <a16:creationId xmlns:a16="http://schemas.microsoft.com/office/drawing/2014/main" id="{A23636AC-3089-43B4-B69B-AB95629D2954}"/>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2A77275-8BEC-4AAB-96FB-9FF08D1EAC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B671A3C-DD37-40C6-9CC8-5AE9462B5F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BBC38C2-AB04-4208-9F0A-F93983315B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CA22058-A147-4F4F-A5EC-D636DA820D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DE67811-305B-4BF2-A888-4C6E3326EB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20828</xdr:rowOff>
    </xdr:from>
    <xdr:to>
      <xdr:col>116</xdr:col>
      <xdr:colOff>114300</xdr:colOff>
      <xdr:row>104</xdr:row>
      <xdr:rowOff>122428</xdr:rowOff>
    </xdr:to>
    <xdr:sp macro="" textlink="">
      <xdr:nvSpPr>
        <xdr:cNvPr id="941" name="楕円 940">
          <a:extLst>
            <a:ext uri="{FF2B5EF4-FFF2-40B4-BE49-F238E27FC236}">
              <a16:creationId xmlns:a16="http://schemas.microsoft.com/office/drawing/2014/main" id="{0B479E08-9818-4174-8BE7-7A4EC3A56E7C}"/>
            </a:ext>
          </a:extLst>
        </xdr:cNvPr>
        <xdr:cNvSpPr/>
      </xdr:nvSpPr>
      <xdr:spPr>
        <a:xfrm>
          <a:off x="22110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43705</xdr:rowOff>
    </xdr:from>
    <xdr:ext cx="469744" cy="259045"/>
    <xdr:sp macro="" textlink="">
      <xdr:nvSpPr>
        <xdr:cNvPr id="942" name="【庁舎】&#10;一人当たり面積該当値テキスト">
          <a:extLst>
            <a:ext uri="{FF2B5EF4-FFF2-40B4-BE49-F238E27FC236}">
              <a16:creationId xmlns:a16="http://schemas.microsoft.com/office/drawing/2014/main" id="{FCE9F017-CFCF-465F-9C95-30C887375731}"/>
            </a:ext>
          </a:extLst>
        </xdr:cNvPr>
        <xdr:cNvSpPr txBox="1"/>
      </xdr:nvSpPr>
      <xdr:spPr>
        <a:xfrm>
          <a:off x="22199600" y="177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27687</xdr:rowOff>
    </xdr:from>
    <xdr:to>
      <xdr:col>112</xdr:col>
      <xdr:colOff>38100</xdr:colOff>
      <xdr:row>104</xdr:row>
      <xdr:rowOff>129287</xdr:rowOff>
    </xdr:to>
    <xdr:sp macro="" textlink="">
      <xdr:nvSpPr>
        <xdr:cNvPr id="943" name="楕円 942">
          <a:extLst>
            <a:ext uri="{FF2B5EF4-FFF2-40B4-BE49-F238E27FC236}">
              <a16:creationId xmlns:a16="http://schemas.microsoft.com/office/drawing/2014/main" id="{4F2CDAAD-B5E2-4A56-BD95-44B16B16959D}"/>
            </a:ext>
          </a:extLst>
        </xdr:cNvPr>
        <xdr:cNvSpPr/>
      </xdr:nvSpPr>
      <xdr:spPr>
        <a:xfrm>
          <a:off x="21272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71628</xdr:rowOff>
    </xdr:from>
    <xdr:to>
      <xdr:col>116</xdr:col>
      <xdr:colOff>63500</xdr:colOff>
      <xdr:row>104</xdr:row>
      <xdr:rowOff>78487</xdr:rowOff>
    </xdr:to>
    <xdr:cxnSp macro="">
      <xdr:nvCxnSpPr>
        <xdr:cNvPr id="944" name="直線コネクタ 943">
          <a:extLst>
            <a:ext uri="{FF2B5EF4-FFF2-40B4-BE49-F238E27FC236}">
              <a16:creationId xmlns:a16="http://schemas.microsoft.com/office/drawing/2014/main" id="{A49E286F-4DA5-4378-B7BB-94BCBC251191}"/>
            </a:ext>
          </a:extLst>
        </xdr:cNvPr>
        <xdr:cNvCxnSpPr/>
      </xdr:nvCxnSpPr>
      <xdr:spPr>
        <a:xfrm flipV="1">
          <a:off x="21323300" y="179024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32258</xdr:rowOff>
    </xdr:from>
    <xdr:to>
      <xdr:col>107</xdr:col>
      <xdr:colOff>101600</xdr:colOff>
      <xdr:row>104</xdr:row>
      <xdr:rowOff>133858</xdr:rowOff>
    </xdr:to>
    <xdr:sp macro="" textlink="">
      <xdr:nvSpPr>
        <xdr:cNvPr id="945" name="楕円 944">
          <a:extLst>
            <a:ext uri="{FF2B5EF4-FFF2-40B4-BE49-F238E27FC236}">
              <a16:creationId xmlns:a16="http://schemas.microsoft.com/office/drawing/2014/main" id="{B945D2D0-BA1F-47B6-98C2-1FFBF4DA742D}"/>
            </a:ext>
          </a:extLst>
        </xdr:cNvPr>
        <xdr:cNvSpPr/>
      </xdr:nvSpPr>
      <xdr:spPr>
        <a:xfrm>
          <a:off x="20383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78487</xdr:rowOff>
    </xdr:from>
    <xdr:to>
      <xdr:col>111</xdr:col>
      <xdr:colOff>177800</xdr:colOff>
      <xdr:row>104</xdr:row>
      <xdr:rowOff>83058</xdr:rowOff>
    </xdr:to>
    <xdr:cxnSp macro="">
      <xdr:nvCxnSpPr>
        <xdr:cNvPr id="946" name="直線コネクタ 945">
          <a:extLst>
            <a:ext uri="{FF2B5EF4-FFF2-40B4-BE49-F238E27FC236}">
              <a16:creationId xmlns:a16="http://schemas.microsoft.com/office/drawing/2014/main" id="{29834CD4-880D-4E60-87E2-0DD822ECA0DA}"/>
            </a:ext>
          </a:extLst>
        </xdr:cNvPr>
        <xdr:cNvCxnSpPr/>
      </xdr:nvCxnSpPr>
      <xdr:spPr>
        <a:xfrm flipV="1">
          <a:off x="20434300" y="17909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68835</xdr:rowOff>
    </xdr:from>
    <xdr:to>
      <xdr:col>102</xdr:col>
      <xdr:colOff>165100</xdr:colOff>
      <xdr:row>104</xdr:row>
      <xdr:rowOff>170435</xdr:rowOff>
    </xdr:to>
    <xdr:sp macro="" textlink="">
      <xdr:nvSpPr>
        <xdr:cNvPr id="947" name="楕円 946">
          <a:extLst>
            <a:ext uri="{FF2B5EF4-FFF2-40B4-BE49-F238E27FC236}">
              <a16:creationId xmlns:a16="http://schemas.microsoft.com/office/drawing/2014/main" id="{90A768A2-38AB-48E1-BF50-51A9A33B4FBC}"/>
            </a:ext>
          </a:extLst>
        </xdr:cNvPr>
        <xdr:cNvSpPr/>
      </xdr:nvSpPr>
      <xdr:spPr>
        <a:xfrm>
          <a:off x="19494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83058</xdr:rowOff>
    </xdr:from>
    <xdr:to>
      <xdr:col>107</xdr:col>
      <xdr:colOff>50800</xdr:colOff>
      <xdr:row>104</xdr:row>
      <xdr:rowOff>119635</xdr:rowOff>
    </xdr:to>
    <xdr:cxnSp macro="">
      <xdr:nvCxnSpPr>
        <xdr:cNvPr id="948" name="直線コネクタ 947">
          <a:extLst>
            <a:ext uri="{FF2B5EF4-FFF2-40B4-BE49-F238E27FC236}">
              <a16:creationId xmlns:a16="http://schemas.microsoft.com/office/drawing/2014/main" id="{458EF024-FF7A-4329-BAB4-AF998D62EBD1}"/>
            </a:ext>
          </a:extLst>
        </xdr:cNvPr>
        <xdr:cNvCxnSpPr/>
      </xdr:nvCxnSpPr>
      <xdr:spPr>
        <a:xfrm flipV="1">
          <a:off x="19545300" y="179138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91694</xdr:rowOff>
    </xdr:from>
    <xdr:to>
      <xdr:col>98</xdr:col>
      <xdr:colOff>38100</xdr:colOff>
      <xdr:row>105</xdr:row>
      <xdr:rowOff>21844</xdr:rowOff>
    </xdr:to>
    <xdr:sp macro="" textlink="">
      <xdr:nvSpPr>
        <xdr:cNvPr id="949" name="楕円 948">
          <a:extLst>
            <a:ext uri="{FF2B5EF4-FFF2-40B4-BE49-F238E27FC236}">
              <a16:creationId xmlns:a16="http://schemas.microsoft.com/office/drawing/2014/main" id="{8A461EE1-BA3E-4C43-873A-ED9436079D66}"/>
            </a:ext>
          </a:extLst>
        </xdr:cNvPr>
        <xdr:cNvSpPr/>
      </xdr:nvSpPr>
      <xdr:spPr>
        <a:xfrm>
          <a:off x="18605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119635</xdr:rowOff>
    </xdr:from>
    <xdr:to>
      <xdr:col>102</xdr:col>
      <xdr:colOff>114300</xdr:colOff>
      <xdr:row>104</xdr:row>
      <xdr:rowOff>142494</xdr:rowOff>
    </xdr:to>
    <xdr:cxnSp macro="">
      <xdr:nvCxnSpPr>
        <xdr:cNvPr id="950" name="直線コネクタ 949">
          <a:extLst>
            <a:ext uri="{FF2B5EF4-FFF2-40B4-BE49-F238E27FC236}">
              <a16:creationId xmlns:a16="http://schemas.microsoft.com/office/drawing/2014/main" id="{548B00CE-9128-4160-BABA-E1E0FBF446FD}"/>
            </a:ext>
          </a:extLst>
        </xdr:cNvPr>
        <xdr:cNvCxnSpPr/>
      </xdr:nvCxnSpPr>
      <xdr:spPr>
        <a:xfrm flipV="1">
          <a:off x="18656300" y="1795043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a:extLst>
            <a:ext uri="{FF2B5EF4-FFF2-40B4-BE49-F238E27FC236}">
              <a16:creationId xmlns:a16="http://schemas.microsoft.com/office/drawing/2014/main" id="{84A33BC3-5D08-4F4F-8FBD-206CB45C0470}"/>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a:extLst>
            <a:ext uri="{FF2B5EF4-FFF2-40B4-BE49-F238E27FC236}">
              <a16:creationId xmlns:a16="http://schemas.microsoft.com/office/drawing/2014/main" id="{8AD834DF-00CF-4313-B38A-D65B52395EE7}"/>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a:extLst>
            <a:ext uri="{FF2B5EF4-FFF2-40B4-BE49-F238E27FC236}">
              <a16:creationId xmlns:a16="http://schemas.microsoft.com/office/drawing/2014/main" id="{8998D145-F41A-4093-BF2B-631D3017FE83}"/>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a:extLst>
            <a:ext uri="{FF2B5EF4-FFF2-40B4-BE49-F238E27FC236}">
              <a16:creationId xmlns:a16="http://schemas.microsoft.com/office/drawing/2014/main" id="{685D27A4-CBF9-44DB-A918-E2EA677B3F2B}"/>
            </a:ext>
          </a:extLst>
        </xdr:cNvPr>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145814</xdr:rowOff>
    </xdr:from>
    <xdr:ext cx="469744" cy="259045"/>
    <xdr:sp macro="" textlink="">
      <xdr:nvSpPr>
        <xdr:cNvPr id="955" name="n_1mainValue【庁舎】&#10;一人当たり面積">
          <a:extLst>
            <a:ext uri="{FF2B5EF4-FFF2-40B4-BE49-F238E27FC236}">
              <a16:creationId xmlns:a16="http://schemas.microsoft.com/office/drawing/2014/main" id="{342325B1-2C5B-4867-82B7-0B0F38A039AA}"/>
            </a:ext>
          </a:extLst>
        </xdr:cNvPr>
        <xdr:cNvSpPr txBox="1"/>
      </xdr:nvSpPr>
      <xdr:spPr>
        <a:xfrm>
          <a:off x="210757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150385</xdr:rowOff>
    </xdr:from>
    <xdr:ext cx="469744" cy="259045"/>
    <xdr:sp macro="" textlink="">
      <xdr:nvSpPr>
        <xdr:cNvPr id="956" name="n_2mainValue【庁舎】&#10;一人当たり面積">
          <a:extLst>
            <a:ext uri="{FF2B5EF4-FFF2-40B4-BE49-F238E27FC236}">
              <a16:creationId xmlns:a16="http://schemas.microsoft.com/office/drawing/2014/main" id="{C1FE281D-261D-4BD5-A3F8-FC7297FB275F}"/>
            </a:ext>
          </a:extLst>
        </xdr:cNvPr>
        <xdr:cNvSpPr txBox="1"/>
      </xdr:nvSpPr>
      <xdr:spPr>
        <a:xfrm>
          <a:off x="20199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15512</xdr:rowOff>
    </xdr:from>
    <xdr:ext cx="469744" cy="259045"/>
    <xdr:sp macro="" textlink="">
      <xdr:nvSpPr>
        <xdr:cNvPr id="957" name="n_3mainValue【庁舎】&#10;一人当たり面積">
          <a:extLst>
            <a:ext uri="{FF2B5EF4-FFF2-40B4-BE49-F238E27FC236}">
              <a16:creationId xmlns:a16="http://schemas.microsoft.com/office/drawing/2014/main" id="{0462C6BF-0ABC-4BB0-8FDD-386F65D54495}"/>
            </a:ext>
          </a:extLst>
        </xdr:cNvPr>
        <xdr:cNvSpPr txBox="1"/>
      </xdr:nvSpPr>
      <xdr:spPr>
        <a:xfrm>
          <a:off x="193104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38371</xdr:rowOff>
    </xdr:from>
    <xdr:ext cx="469744" cy="259045"/>
    <xdr:sp macro="" textlink="">
      <xdr:nvSpPr>
        <xdr:cNvPr id="958" name="n_4mainValue【庁舎】&#10;一人当たり面積">
          <a:extLst>
            <a:ext uri="{FF2B5EF4-FFF2-40B4-BE49-F238E27FC236}">
              <a16:creationId xmlns:a16="http://schemas.microsoft.com/office/drawing/2014/main" id="{ACB78340-75DF-4D90-AF71-2F4E3BDBF500}"/>
            </a:ext>
          </a:extLst>
        </xdr:cNvPr>
        <xdr:cNvSpPr txBox="1"/>
      </xdr:nvSpPr>
      <xdr:spPr>
        <a:xfrm>
          <a:off x="18421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D1C302BC-802C-4179-B5F7-0C419889C5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AB9E85B9-A827-4D3E-AB62-4074F1FB19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ED94F7AD-2546-4DA0-A22C-55146FD49B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生じた同じ機能を持った施設の重複により、ほとんどの類型で一人当たりの面積が類似団体平均を上回っている。今後は人口減少による税収や使用料が減少する一方、少子高齢化による保健福祉施設の需要増加、教育施設の需要減少が考えられる。このような状況を踏まえ、公共施設等総合管理計画に基づく中長期的な視点で施設の集約化や複合化、長寿命化等を計画的に行い、財政負担の軽減、平準化を行うことにより公共施設の適正な再配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市税の増加により基準財政収入額は前年度と比べ増加したものの、公債費算入等の基準財政需要額が大きいことから、類似団体内の平均値を下回っている。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今後においても市税等について更なる収納率の向上に取り組む等、自主財源の確保に努める。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公債費の減による経常的経費の減や、保育料無償化に伴う扶助費の経常一般財源充当額の減があったものの、合併算定替の段階的縮減による普通交付税の減、臨時財政対策債の減等があったため、前年度比で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今後においても、「財政運営プログラム」に基づき、人件費・物件費・維持補修費等の縮減に加え、「公有財産利活用方針」に基づいた施設の統廃合、管理経費の縮減に努め、経常経費の削減に努める。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166581</xdr:rowOff>
    </xdr:from>
    <xdr:to>
      <xdr:col>23</xdr:col>
      <xdr:colOff>133350</xdr:colOff>
      <xdr:row>64</xdr:row>
      <xdr:rowOff>19262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6793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166581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0358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142452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0358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19262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438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111989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「定員適正化方針」に基づく人件費削減等に取り組んできたものの、島しょ部を含む地理的条件から、人件費や施設の維持管理費等に多くの経費を要し、類似団体内平均値を３９，９８５円上回っている。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今後においても、「定員適正化方針」、「公有財産利活用方針」及び「財政運営プログラム」等に基づき更なるコスト削減を図っていく。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89914</xdr:rowOff>
    </xdr:from>
    <xdr:to>
      <xdr:col>23</xdr:col>
      <xdr:colOff>133350</xdr:colOff>
      <xdr:row>84</xdr:row>
      <xdr:rowOff>139874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91714"/>
          <a:ext cx="838200" cy="4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46296</xdr:rowOff>
    </xdr:from>
    <xdr:to>
      <xdr:col>19</xdr:col>
      <xdr:colOff>133350</xdr:colOff>
      <xdr:row>84</xdr:row>
      <xdr:rowOff>89914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48096"/>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46296</xdr:rowOff>
    </xdr:from>
    <xdr:to>
      <xdr:col>15</xdr:col>
      <xdr:colOff>82550</xdr:colOff>
      <xdr:row>84</xdr:row>
      <xdr:rowOff>55409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48096"/>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55409</xdr:rowOff>
    </xdr:from>
    <xdr:to>
      <xdr:col>11</xdr:col>
      <xdr:colOff>31750</xdr:colOff>
      <xdr:row>84</xdr:row>
      <xdr:rowOff>58324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57209"/>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89074</xdr:rowOff>
    </xdr:from>
    <xdr:to>
      <xdr:col>23</xdr:col>
      <xdr:colOff>184150</xdr:colOff>
      <xdr:row>85</xdr:row>
      <xdr:rowOff>19224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61151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6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39114</xdr:rowOff>
    </xdr:from>
    <xdr:to>
      <xdr:col>19</xdr:col>
      <xdr:colOff>184150</xdr:colOff>
      <xdr:row>84</xdr:row>
      <xdr:rowOff>140714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166946</xdr:rowOff>
    </xdr:from>
    <xdr:to>
      <xdr:col>15</xdr:col>
      <xdr:colOff>133350</xdr:colOff>
      <xdr:row>84</xdr:row>
      <xdr:rowOff>97096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81873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8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4609</xdr:rowOff>
    </xdr:from>
    <xdr:to>
      <xdr:col>11</xdr:col>
      <xdr:colOff>82550</xdr:colOff>
      <xdr:row>84</xdr:row>
      <xdr:rowOff>106209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90986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9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7524</xdr:rowOff>
    </xdr:from>
    <xdr:to>
      <xdr:col>7</xdr:col>
      <xdr:colOff>31750</xdr:colOff>
      <xdr:row>84</xdr:row>
      <xdr:rowOff>109124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93901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9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経験年数階層の変動のため、前年度より０．１ポイント増加している。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今後においても給与制度等の適正な管理・運営を図っていく。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9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9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123673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050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9677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き適正管理に努めてきたことにより、年次的に改善基調にあり、職員数は徐々に減少している。ただし、本市が島しょ部を含むこと及び面積が広大であること等の地理的要因と人口が減少傾向にあることから、依然として類似団体内平均値を２．０８人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今後においても、本庁・支所の在り方、組織のスリム化を含めた組織体制の見直しなどにより、引き続き職員数の適正管理に取り組んでいく。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115781</xdr:rowOff>
    </xdr:from>
    <xdr:to>
      <xdr:col>81</xdr:col>
      <xdr:colOff>44450</xdr:colOff>
      <xdr:row>64</xdr:row>
      <xdr:rowOff>121814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8858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127846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088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119804</xdr:rowOff>
    </xdr:from>
    <xdr:to>
      <xdr:col>72</xdr:col>
      <xdr:colOff>203200</xdr:colOff>
      <xdr:row>64</xdr:row>
      <xdr:rowOff>127846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105728</xdr:rowOff>
    </xdr:from>
    <xdr:to>
      <xdr:col>68</xdr:col>
      <xdr:colOff>152400</xdr:colOff>
      <xdr:row>64</xdr:row>
      <xdr:rowOff>119804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785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71014</xdr:rowOff>
    </xdr:from>
    <xdr:to>
      <xdr:col>81</xdr:col>
      <xdr:colOff>95250</xdr:colOff>
      <xdr:row>65</xdr:row>
      <xdr:rowOff>1164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43091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64981</xdr:rowOff>
    </xdr:from>
    <xdr:to>
      <xdr:col>77</xdr:col>
      <xdr:colOff>95250</xdr:colOff>
      <xdr:row>64</xdr:row>
      <xdr:rowOff>166581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151358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69004</xdr:rowOff>
    </xdr:from>
    <xdr:to>
      <xdr:col>68</xdr:col>
      <xdr:colOff>203200</xdr:colOff>
      <xdr:row>64</xdr:row>
      <xdr:rowOff>170604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155381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54928</xdr:rowOff>
    </xdr:from>
    <xdr:to>
      <xdr:col>64</xdr:col>
      <xdr:colOff>152400</xdr:colOff>
      <xdr:row>64</xdr:row>
      <xdr:rowOff>156528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141305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交付税算入率が高い有利な市債の活用に努めており、前年度から公債費は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億円減少しているものの、類似団体内平均値を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今後においても起債抑制の方針は堅持しつつ、「財政運営プログラム」に基づき、普通建設事業の選択と集中を強化しながら、公債費の抑制を図っていく。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154094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745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55033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55033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55033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112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前年度と比較し、地方債現在高の減少（△</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億円）、債務負担行為に基づく支出予定額の減（△</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億円）等により将来負担額は減少（△</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億円）しているが、地方債償還額に充当可能な基金の減少等による充当可能財源の減少（△</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億円）により、将来負担額が充当可能財源を上回ったため、将来負担率は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今後においても、後世への負担を少しでも軽減するよう、普通建設事業の選択と集中を強化しながら、引き続き健全で安定的な財政運営を推進する。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2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5630</xdr:rowOff>
    </xdr:from>
    <xdr:to>
      <xdr:col>64</xdr:col>
      <xdr:colOff>152400</xdr:colOff>
      <xdr:row>14</xdr:row>
      <xdr:rowOff>107230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117407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「定員適正化方針」に基づき職員数の適正管理に努めてきたものの、前年度比</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ポイント増加しており、依然として類似団体内平均値を</a:t>
          </a:r>
          <a:r>
            <a:rPr kumimoji="1" lang="en-US" altLang="ja-JP" sz="1300" baseline="0">
              <a:latin typeface="ＭＳ Ｐゴシック" panose="020B0600070205080204" pitchFamily="50" charset="-128"/>
              <a:ea typeface="ＭＳ Ｐゴシック" panose="020B0600070205080204" pitchFamily="50" charset="-128"/>
            </a:rPr>
            <a:t>5.1</a:t>
          </a:r>
          <a:r>
            <a:rPr kumimoji="1" lang="ja-JP" altLang="en-US" sz="1300" baseline="0">
              <a:latin typeface="ＭＳ Ｐゴシック" panose="020B0600070205080204" pitchFamily="50" charset="-128"/>
              <a:ea typeface="ＭＳ Ｐゴシック" panose="020B0600070205080204" pitchFamily="50" charset="-128"/>
            </a:rPr>
            <a:t>ポイント上回っている。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今後においても「定員適正化方針」及び「財政運営プログラム」に基づき、更なる人件費の削減に取り組んでいく。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a:t>
          </a:r>
          <a:r>
            <a:rPr kumimoji="1" lang="en-US" altLang="ja-JP" sz="1300">
              <a:latin typeface="ＭＳ Ｐゴシック" panose="020B0600070205080204" pitchFamily="50" charset="-128"/>
              <a:ea typeface="ＭＳ Ｐゴシック" panose="020B0600070205080204" pitchFamily="50" charset="-128"/>
            </a:rPr>
            <a:t>PR</a:t>
          </a:r>
          <a:r>
            <a:rPr kumimoji="1" lang="ja-JP" altLang="en-US" sz="1300">
              <a:latin typeface="ＭＳ Ｐゴシック" panose="020B0600070205080204" pitchFamily="50" charset="-128"/>
              <a:ea typeface="ＭＳ Ｐゴシック" panose="020B0600070205080204" pitchFamily="50" charset="-128"/>
            </a:rPr>
            <a:t>促進事業費や施設の維持管理経費の増等により前年度比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今後は、「公有財産利活用基本方針」による財産の仕分けや、「財政運営プログラム」に基づき、市有施設の統廃合・事業見直し等により、更なる経費削減に努めていく。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564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93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61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保育無償化に伴う特定財源の増により経常一般財源が減少したことで前年度比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これは本市が子ども・子育て支援体制の充実による子育てしやすいまちづくりに努めているためである。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131572</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32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131572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122428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80772</xdr:rowOff>
    </xdr:from>
    <xdr:to>
      <xdr:col>15</xdr:col>
      <xdr:colOff>149225</xdr:colOff>
      <xdr:row>57</xdr:row>
      <xdr:rowOff>10922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167149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繰出金等の増により前年度比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社会保障関連の繰出金の占める割合が大きいので、今後においても独立採算の原則に基づき、経営の健全化を図っていく。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8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一部事務組合への負担金が少ないことや補助金等基本条例に基づく補助金見直しを行ってきた結果、類似団体内平均値を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ポイント下回っており、横ばいで推移している。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今後においても、補助金の必要性、効果等を検証しながら、補助金の見直しを継続的に実施していく。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014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交付税算入率が高い有利な市債の活用に努めており、前年度から公債費は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億円減少しているものの、類似団体内平均値は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今後においても、起債抑制の方針は堅持しつつ、「財政運営プログラム」に基づき、普通建設事業の選択と集中を強化しながら公債費の抑制を図っていく。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426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79</xdr:row>
      <xdr:rowOff>33274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4680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6189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92202</xdr:rowOff>
    </xdr:from>
    <xdr:to>
      <xdr:col>6</xdr:col>
      <xdr:colOff>171450</xdr:colOff>
      <xdr:row>80</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主に物件費、繰出金の増により、前年度比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今後においても「公有財産利活用基本方針」及び「財政運営プログラム」に基づき、コスト削減を図っていく。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8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2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73660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28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75</xdr:row>
      <xdr:rowOff>73660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57150</xdr:rowOff>
    </xdr:from>
    <xdr:to>
      <xdr:col>82</xdr:col>
      <xdr:colOff>158750</xdr:colOff>
      <xdr:row>76</xdr:row>
      <xdr:rowOff>158750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22860</xdr:rowOff>
    </xdr:from>
    <xdr:to>
      <xdr:col>69</xdr:col>
      <xdr:colOff>142875</xdr:colOff>
      <xdr:row>75</xdr:row>
      <xdr:rowOff>124460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134637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120839</xdr:rowOff>
    </xdr:from>
    <xdr:to>
      <xdr:col>29</xdr:col>
      <xdr:colOff>127000</xdr:colOff>
      <xdr:row>15</xdr:row>
      <xdr:rowOff>126276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40214"/>
          <a:ext cx="647700" cy="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126276</xdr:rowOff>
    </xdr:from>
    <xdr:to>
      <xdr:col>26</xdr:col>
      <xdr:colOff>50800</xdr:colOff>
      <xdr:row>15</xdr:row>
      <xdr:rowOff>129640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5651"/>
          <a:ext cx="6985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129640</xdr:rowOff>
    </xdr:from>
    <xdr:to>
      <xdr:col>22</xdr:col>
      <xdr:colOff>114300</xdr:colOff>
      <xdr:row>15</xdr:row>
      <xdr:rowOff>153692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9015"/>
          <a:ext cx="698500" cy="24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139568</xdr:rowOff>
    </xdr:from>
    <xdr:to>
      <xdr:col>18</xdr:col>
      <xdr:colOff>177800</xdr:colOff>
      <xdr:row>15</xdr:row>
      <xdr:rowOff>153692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58943"/>
          <a:ext cx="698500" cy="1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70039</xdr:rowOff>
    </xdr:from>
    <xdr:to>
      <xdr:col>29</xdr:col>
      <xdr:colOff>177800</xdr:colOff>
      <xdr:row>16</xdr:row>
      <xdr:rowOff>189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86566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75476</xdr:rowOff>
    </xdr:from>
    <xdr:to>
      <xdr:col>26</xdr:col>
      <xdr:colOff>101600</xdr:colOff>
      <xdr:row>16</xdr:row>
      <xdr:rowOff>5626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78840</xdr:rowOff>
    </xdr:from>
    <xdr:to>
      <xdr:col>22</xdr:col>
      <xdr:colOff>165100</xdr:colOff>
      <xdr:row>16</xdr:row>
      <xdr:rowOff>8990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102892</xdr:rowOff>
    </xdr:from>
    <xdr:to>
      <xdr:col>19</xdr:col>
      <xdr:colOff>38100</xdr:colOff>
      <xdr:row>16</xdr:row>
      <xdr:rowOff>33042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43219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88768</xdr:rowOff>
    </xdr:from>
    <xdr:to>
      <xdr:col>15</xdr:col>
      <xdr:colOff>101600</xdr:colOff>
      <xdr:row>16</xdr:row>
      <xdr:rowOff>18918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29095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326176</xdr:rowOff>
    </xdr:from>
    <xdr:to>
      <xdr:col>29</xdr:col>
      <xdr:colOff>127000</xdr:colOff>
      <xdr:row>35</xdr:row>
      <xdr:rowOff>32294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93626"/>
          <a:ext cx="6477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157502</xdr:rowOff>
    </xdr:from>
    <xdr:to>
      <xdr:col>26</xdr:col>
      <xdr:colOff>50800</xdr:colOff>
      <xdr:row>34</xdr:row>
      <xdr:rowOff>326176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24952"/>
          <a:ext cx="698500" cy="16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116158</xdr:rowOff>
    </xdr:from>
    <xdr:to>
      <xdr:col>22</xdr:col>
      <xdr:colOff>114300</xdr:colOff>
      <xdr:row>34</xdr:row>
      <xdr:rowOff>157502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383608"/>
          <a:ext cx="698500" cy="4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87877</xdr:rowOff>
    </xdr:from>
    <xdr:to>
      <xdr:col>18</xdr:col>
      <xdr:colOff>177800</xdr:colOff>
      <xdr:row>34</xdr:row>
      <xdr:rowOff>116158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355327"/>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324394</xdr:rowOff>
    </xdr:from>
    <xdr:to>
      <xdr:col>29</xdr:col>
      <xdr:colOff>177800</xdr:colOff>
      <xdr:row>35</xdr:row>
      <xdr:rowOff>83094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9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169471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3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275376</xdr:rowOff>
    </xdr:from>
    <xdr:to>
      <xdr:col>26</xdr:col>
      <xdr:colOff>101600</xdr:colOff>
      <xdr:row>35</xdr:row>
      <xdr:rowOff>34076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4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44253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1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106702</xdr:rowOff>
    </xdr:from>
    <xdr:to>
      <xdr:col>22</xdr:col>
      <xdr:colOff>165100</xdr:colOff>
      <xdr:row>34</xdr:row>
      <xdr:rowOff>208302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7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218479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65358</xdr:rowOff>
    </xdr:from>
    <xdr:to>
      <xdr:col>19</xdr:col>
      <xdr:colOff>38100</xdr:colOff>
      <xdr:row>34</xdr:row>
      <xdr:rowOff>166958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3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177135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37077</xdr:rowOff>
    </xdr:from>
    <xdr:to>
      <xdr:col>15</xdr:col>
      <xdr:colOff>101600</xdr:colOff>
      <xdr:row>34</xdr:row>
      <xdr:rowOff>138677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148854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7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34018</xdr:rowOff>
    </xdr:from>
    <xdr:to>
      <xdr:col>24</xdr:col>
      <xdr:colOff>63500</xdr:colOff>
      <xdr:row>32</xdr:row>
      <xdr:rowOff>50797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20418"/>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50797</xdr:rowOff>
    </xdr:from>
    <xdr:to>
      <xdr:col>19</xdr:col>
      <xdr:colOff>177800</xdr:colOff>
      <xdr:row>32</xdr:row>
      <xdr:rowOff>52855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371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26429</xdr:rowOff>
    </xdr:from>
    <xdr:to>
      <xdr:col>15</xdr:col>
      <xdr:colOff>50800</xdr:colOff>
      <xdr:row>32</xdr:row>
      <xdr:rowOff>52855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512829"/>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107262</xdr:rowOff>
    </xdr:from>
    <xdr:to>
      <xdr:col>10</xdr:col>
      <xdr:colOff>114300</xdr:colOff>
      <xdr:row>32</xdr:row>
      <xdr:rowOff>26429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422212"/>
          <a:ext cx="8890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154668</xdr:rowOff>
    </xdr:from>
    <xdr:to>
      <xdr:col>24</xdr:col>
      <xdr:colOff>114300</xdr:colOff>
      <xdr:row>32</xdr:row>
      <xdr:rowOff>84818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6095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171447</xdr:rowOff>
    </xdr:from>
    <xdr:to>
      <xdr:col>20</xdr:col>
      <xdr:colOff>38100</xdr:colOff>
      <xdr:row>32</xdr:row>
      <xdr:rowOff>101597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118124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2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2055</xdr:rowOff>
    </xdr:from>
    <xdr:to>
      <xdr:col>15</xdr:col>
      <xdr:colOff>101600</xdr:colOff>
      <xdr:row>32</xdr:row>
      <xdr:rowOff>103655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120182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2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147079</xdr:rowOff>
    </xdr:from>
    <xdr:to>
      <xdr:col>10</xdr:col>
      <xdr:colOff>165100</xdr:colOff>
      <xdr:row>32</xdr:row>
      <xdr:rowOff>77229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93756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2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56462</xdr:rowOff>
    </xdr:from>
    <xdr:to>
      <xdr:col>6</xdr:col>
      <xdr:colOff>38100</xdr:colOff>
      <xdr:row>31</xdr:row>
      <xdr:rowOff>158062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3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3139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1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108034</xdr:rowOff>
    </xdr:from>
    <xdr:to>
      <xdr:col>24</xdr:col>
      <xdr:colOff>63500</xdr:colOff>
      <xdr:row>56</xdr:row>
      <xdr:rowOff>159033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9234"/>
          <a:ext cx="8382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159033</xdr:rowOff>
    </xdr:from>
    <xdr:to>
      <xdr:col>19</xdr:col>
      <xdr:colOff>177800</xdr:colOff>
      <xdr:row>57</xdr:row>
      <xdr:rowOff>27839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0233"/>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13513</xdr:rowOff>
    </xdr:from>
    <xdr:to>
      <xdr:col>15</xdr:col>
      <xdr:colOff>50800</xdr:colOff>
      <xdr:row>57</xdr:row>
      <xdr:rowOff>27839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86163"/>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13513</xdr:rowOff>
    </xdr:from>
    <xdr:to>
      <xdr:col>10</xdr:col>
      <xdr:colOff>114300</xdr:colOff>
      <xdr:row>57</xdr:row>
      <xdr:rowOff>73373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6163"/>
          <a:ext cx="889000" cy="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57234</xdr:rowOff>
    </xdr:from>
    <xdr:to>
      <xdr:col>24</xdr:col>
      <xdr:colOff>114300</xdr:colOff>
      <xdr:row>56</xdr:row>
      <xdr:rowOff>158834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80111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108233</xdr:rowOff>
    </xdr:from>
    <xdr:to>
      <xdr:col>20</xdr:col>
      <xdr:colOff>38100</xdr:colOff>
      <xdr:row>57</xdr:row>
      <xdr:rowOff>38383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54910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148489</xdr:rowOff>
    </xdr:from>
    <xdr:to>
      <xdr:col>15</xdr:col>
      <xdr:colOff>101600</xdr:colOff>
      <xdr:row>57</xdr:row>
      <xdr:rowOff>78639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95166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134163</xdr:rowOff>
    </xdr:from>
    <xdr:to>
      <xdr:col>10</xdr:col>
      <xdr:colOff>165100</xdr:colOff>
      <xdr:row>57</xdr:row>
      <xdr:rowOff>64313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22573</xdr:rowOff>
    </xdr:from>
    <xdr:to>
      <xdr:col>6</xdr:col>
      <xdr:colOff>38100</xdr:colOff>
      <xdr:row>57</xdr:row>
      <xdr:rowOff>124173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140700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157009</xdr:rowOff>
    </xdr:from>
    <xdr:to>
      <xdr:col>24</xdr:col>
      <xdr:colOff>63500</xdr:colOff>
      <xdr:row>76</xdr:row>
      <xdr:rowOff>23876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15759"/>
          <a:ext cx="8382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23876</xdr:rowOff>
    </xdr:from>
    <xdr:to>
      <xdr:col>19</xdr:col>
      <xdr:colOff>177800</xdr:colOff>
      <xdr:row>76</xdr:row>
      <xdr:rowOff>119018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54076"/>
          <a:ext cx="889000" cy="9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44777</xdr:rowOff>
    </xdr:from>
    <xdr:to>
      <xdr:col>15</xdr:col>
      <xdr:colOff>50800</xdr:colOff>
      <xdr:row>76</xdr:row>
      <xdr:rowOff>119018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74977"/>
          <a:ext cx="889000" cy="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76454</xdr:rowOff>
    </xdr:from>
    <xdr:to>
      <xdr:col>10</xdr:col>
      <xdr:colOff>114300</xdr:colOff>
      <xdr:row>76</xdr:row>
      <xdr:rowOff>44777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592304"/>
          <a:ext cx="889000" cy="4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106208</xdr:rowOff>
    </xdr:from>
    <xdr:to>
      <xdr:col>24</xdr:col>
      <xdr:colOff>114300</xdr:colOff>
      <xdr:row>76</xdr:row>
      <xdr:rowOff>36357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64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129085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144526</xdr:rowOff>
    </xdr:from>
    <xdr:to>
      <xdr:col>20</xdr:col>
      <xdr:colOff>38100</xdr:colOff>
      <xdr:row>76</xdr:row>
      <xdr:rowOff>74676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91203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68218</xdr:rowOff>
    </xdr:from>
    <xdr:to>
      <xdr:col>15</xdr:col>
      <xdr:colOff>101600</xdr:colOff>
      <xdr:row>76</xdr:row>
      <xdr:rowOff>169818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160945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165427</xdr:rowOff>
    </xdr:from>
    <xdr:to>
      <xdr:col>10</xdr:col>
      <xdr:colOff>165100</xdr:colOff>
      <xdr:row>76</xdr:row>
      <xdr:rowOff>95577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112103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25654</xdr:rowOff>
    </xdr:from>
    <xdr:to>
      <xdr:col>6</xdr:col>
      <xdr:colOff>38100</xdr:colOff>
      <xdr:row>73</xdr:row>
      <xdr:rowOff>127254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143781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31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8052</xdr:rowOff>
    </xdr:from>
    <xdr:to>
      <xdr:col>24</xdr:col>
      <xdr:colOff>63500</xdr:colOff>
      <xdr:row>94</xdr:row>
      <xdr:rowOff>106007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24352"/>
          <a:ext cx="8382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106007</xdr:rowOff>
    </xdr:from>
    <xdr:to>
      <xdr:col>19</xdr:col>
      <xdr:colOff>177800</xdr:colOff>
      <xdr:row>94</xdr:row>
      <xdr:rowOff>148679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2230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119545</xdr:rowOff>
    </xdr:from>
    <xdr:to>
      <xdr:col>15</xdr:col>
      <xdr:colOff>50800</xdr:colOff>
      <xdr:row>94</xdr:row>
      <xdr:rowOff>148679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235845"/>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119545</xdr:rowOff>
    </xdr:from>
    <xdr:to>
      <xdr:col>10</xdr:col>
      <xdr:colOff>114300</xdr:colOff>
      <xdr:row>95</xdr:row>
      <xdr:rowOff>84747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35845"/>
          <a:ext cx="889000" cy="1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128702</xdr:rowOff>
    </xdr:from>
    <xdr:to>
      <xdr:col>24</xdr:col>
      <xdr:colOff>114300</xdr:colOff>
      <xdr:row>94</xdr:row>
      <xdr:rowOff>58852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151579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55207</xdr:rowOff>
    </xdr:from>
    <xdr:to>
      <xdr:col>20</xdr:col>
      <xdr:colOff>38100</xdr:colOff>
      <xdr:row>94</xdr:row>
      <xdr:rowOff>156807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1884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4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97879</xdr:rowOff>
    </xdr:from>
    <xdr:to>
      <xdr:col>15</xdr:col>
      <xdr:colOff>101600</xdr:colOff>
      <xdr:row>95</xdr:row>
      <xdr:rowOff>28029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44556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68745</xdr:rowOff>
    </xdr:from>
    <xdr:to>
      <xdr:col>10</xdr:col>
      <xdr:colOff>165100</xdr:colOff>
      <xdr:row>94</xdr:row>
      <xdr:rowOff>170345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15422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6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33947</xdr:rowOff>
    </xdr:from>
    <xdr:to>
      <xdr:col>6</xdr:col>
      <xdr:colOff>38100</xdr:colOff>
      <xdr:row>95</xdr:row>
      <xdr:rowOff>135547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152074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9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65198</xdr:rowOff>
    </xdr:from>
    <xdr:to>
      <xdr:col>55</xdr:col>
      <xdr:colOff>0</xdr:colOff>
      <xdr:row>37</xdr:row>
      <xdr:rowOff>117765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08848"/>
          <a:ext cx="8382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117765</xdr:rowOff>
    </xdr:from>
    <xdr:to>
      <xdr:col>50</xdr:col>
      <xdr:colOff>114300</xdr:colOff>
      <xdr:row>37</xdr:row>
      <xdr:rowOff>129021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1415"/>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125701</xdr:rowOff>
    </xdr:from>
    <xdr:to>
      <xdr:col>45</xdr:col>
      <xdr:colOff>177800</xdr:colOff>
      <xdr:row>37</xdr:row>
      <xdr:rowOff>129021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9351"/>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125701</xdr:rowOff>
    </xdr:from>
    <xdr:to>
      <xdr:col>41</xdr:col>
      <xdr:colOff>50800</xdr:colOff>
      <xdr:row>37</xdr:row>
      <xdr:rowOff>139286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9351"/>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14398</xdr:rowOff>
    </xdr:from>
    <xdr:to>
      <xdr:col>55</xdr:col>
      <xdr:colOff>50800</xdr:colOff>
      <xdr:row>37</xdr:row>
      <xdr:rowOff>115998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164275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66965</xdr:rowOff>
    </xdr:from>
    <xdr:to>
      <xdr:col>50</xdr:col>
      <xdr:colOff>165100</xdr:colOff>
      <xdr:row>37</xdr:row>
      <xdr:rowOff>168565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159692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78221</xdr:rowOff>
    </xdr:from>
    <xdr:to>
      <xdr:col>46</xdr:col>
      <xdr:colOff>38100</xdr:colOff>
      <xdr:row>38</xdr:row>
      <xdr:rowOff>8372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1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170948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74901</xdr:rowOff>
    </xdr:from>
    <xdr:to>
      <xdr:col>41</xdr:col>
      <xdr:colOff>101600</xdr:colOff>
      <xdr:row>38</xdr:row>
      <xdr:rowOff>5051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167628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88486</xdr:rowOff>
    </xdr:from>
    <xdr:to>
      <xdr:col>36</xdr:col>
      <xdr:colOff>165100</xdr:colOff>
      <xdr:row>38</xdr:row>
      <xdr:rowOff>18636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143739</xdr:rowOff>
    </xdr:from>
    <xdr:to>
      <xdr:col>55</xdr:col>
      <xdr:colOff>0</xdr:colOff>
      <xdr:row>57</xdr:row>
      <xdr:rowOff>19822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44939"/>
          <a:ext cx="838200" cy="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120314</xdr:rowOff>
    </xdr:from>
    <xdr:to>
      <xdr:col>50</xdr:col>
      <xdr:colOff>114300</xdr:colOff>
      <xdr:row>56</xdr:row>
      <xdr:rowOff>143739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21514"/>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120314</xdr:rowOff>
    </xdr:from>
    <xdr:to>
      <xdr:col>45</xdr:col>
      <xdr:colOff>177800</xdr:colOff>
      <xdr:row>57</xdr:row>
      <xdr:rowOff>82451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21514"/>
          <a:ext cx="889000" cy="1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82451</xdr:rowOff>
    </xdr:from>
    <xdr:to>
      <xdr:col>41</xdr:col>
      <xdr:colOff>50800</xdr:colOff>
      <xdr:row>57</xdr:row>
      <xdr:rowOff>103185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55101"/>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140472</xdr:rowOff>
    </xdr:from>
    <xdr:to>
      <xdr:col>55</xdr:col>
      <xdr:colOff>50800</xdr:colOff>
      <xdr:row>57</xdr:row>
      <xdr:rowOff>70622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163349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9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92939</xdr:rowOff>
    </xdr:from>
    <xdr:to>
      <xdr:col>50</xdr:col>
      <xdr:colOff>165100</xdr:colOff>
      <xdr:row>57</xdr:row>
      <xdr:rowOff>23089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39616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46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69514</xdr:rowOff>
    </xdr:from>
    <xdr:to>
      <xdr:col>46</xdr:col>
      <xdr:colOff>38100</xdr:colOff>
      <xdr:row>56</xdr:row>
      <xdr:rowOff>171114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16191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44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31651</xdr:rowOff>
    </xdr:from>
    <xdr:to>
      <xdr:col>41</xdr:col>
      <xdr:colOff>101600</xdr:colOff>
      <xdr:row>57</xdr:row>
      <xdr:rowOff>133251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149778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52385</xdr:rowOff>
    </xdr:from>
    <xdr:to>
      <xdr:col>36</xdr:col>
      <xdr:colOff>165100</xdr:colOff>
      <xdr:row>57</xdr:row>
      <xdr:rowOff>153985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170512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0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76217</xdr:rowOff>
    </xdr:from>
    <xdr:to>
      <xdr:col>55</xdr:col>
      <xdr:colOff>0</xdr:colOff>
      <xdr:row>77</xdr:row>
      <xdr:rowOff>122134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77867"/>
          <a:ext cx="8382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71038</xdr:rowOff>
    </xdr:from>
    <xdr:to>
      <xdr:col>50</xdr:col>
      <xdr:colOff>114300</xdr:colOff>
      <xdr:row>77</xdr:row>
      <xdr:rowOff>76217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72688"/>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71038</xdr:rowOff>
    </xdr:from>
    <xdr:to>
      <xdr:col>45</xdr:col>
      <xdr:colOff>177800</xdr:colOff>
      <xdr:row>78</xdr:row>
      <xdr:rowOff>665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72688"/>
          <a:ext cx="889000" cy="10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147994</xdr:rowOff>
    </xdr:from>
    <xdr:to>
      <xdr:col>41</xdr:col>
      <xdr:colOff>50800</xdr:colOff>
      <xdr:row>78</xdr:row>
      <xdr:rowOff>665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49644"/>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71334</xdr:rowOff>
    </xdr:from>
    <xdr:to>
      <xdr:col>55</xdr:col>
      <xdr:colOff>50800</xdr:colOff>
      <xdr:row>78</xdr:row>
      <xdr:rowOff>1484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94211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25417</xdr:rowOff>
    </xdr:from>
    <xdr:to>
      <xdr:col>50</xdr:col>
      <xdr:colOff>165100</xdr:colOff>
      <xdr:row>77</xdr:row>
      <xdr:rowOff>127017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143544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20238</xdr:rowOff>
    </xdr:from>
    <xdr:to>
      <xdr:col>46</xdr:col>
      <xdr:colOff>38100</xdr:colOff>
      <xdr:row>77</xdr:row>
      <xdr:rowOff>121838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138365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121315</xdr:rowOff>
    </xdr:from>
    <xdr:to>
      <xdr:col>41</xdr:col>
      <xdr:colOff>101600</xdr:colOff>
      <xdr:row>78</xdr:row>
      <xdr:rowOff>51465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67992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97194</xdr:rowOff>
    </xdr:from>
    <xdr:to>
      <xdr:col>36</xdr:col>
      <xdr:colOff>165100</xdr:colOff>
      <xdr:row>78</xdr:row>
      <xdr:rowOff>27344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43871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3696</xdr:rowOff>
    </xdr:from>
    <xdr:to>
      <xdr:col>55</xdr:col>
      <xdr:colOff>0</xdr:colOff>
      <xdr:row>96</xdr:row>
      <xdr:rowOff>65126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462896"/>
          <a:ext cx="8382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150710</xdr:rowOff>
    </xdr:from>
    <xdr:to>
      <xdr:col>50</xdr:col>
      <xdr:colOff>114300</xdr:colOff>
      <xdr:row>96</xdr:row>
      <xdr:rowOff>3696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38460"/>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150710</xdr:rowOff>
    </xdr:from>
    <xdr:to>
      <xdr:col>45</xdr:col>
      <xdr:colOff>177800</xdr:colOff>
      <xdr:row>97</xdr:row>
      <xdr:rowOff>22137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38460"/>
          <a:ext cx="889000" cy="2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22137</xdr:rowOff>
    </xdr:from>
    <xdr:to>
      <xdr:col>41</xdr:col>
      <xdr:colOff>50800</xdr:colOff>
      <xdr:row>97</xdr:row>
      <xdr:rowOff>80721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52787"/>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14326</xdr:rowOff>
    </xdr:from>
    <xdr:to>
      <xdr:col>55</xdr:col>
      <xdr:colOff>50800</xdr:colOff>
      <xdr:row>96</xdr:row>
      <xdr:rowOff>115926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37203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3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124346</xdr:rowOff>
    </xdr:from>
    <xdr:to>
      <xdr:col>50</xdr:col>
      <xdr:colOff>165100</xdr:colOff>
      <xdr:row>96</xdr:row>
      <xdr:rowOff>54496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71023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1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99910</xdr:rowOff>
    </xdr:from>
    <xdr:to>
      <xdr:col>46</xdr:col>
      <xdr:colOff>38100</xdr:colOff>
      <xdr:row>96</xdr:row>
      <xdr:rowOff>30060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142787</xdr:rowOff>
    </xdr:from>
    <xdr:to>
      <xdr:col>41</xdr:col>
      <xdr:colOff>101600</xdr:colOff>
      <xdr:row>97</xdr:row>
      <xdr:rowOff>72937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89464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29921</xdr:rowOff>
    </xdr:from>
    <xdr:to>
      <xdr:col>36</xdr:col>
      <xdr:colOff>165100</xdr:colOff>
      <xdr:row>97</xdr:row>
      <xdr:rowOff>131521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148048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4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145758</xdr:rowOff>
    </xdr:from>
    <xdr:to>
      <xdr:col>85</xdr:col>
      <xdr:colOff>127000</xdr:colOff>
      <xdr:row>39</xdr:row>
      <xdr:rowOff>10490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60858"/>
          <a:ext cx="8382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167322</xdr:rowOff>
    </xdr:from>
    <xdr:to>
      <xdr:col>81</xdr:col>
      <xdr:colOff>50800</xdr:colOff>
      <xdr:row>39</xdr:row>
      <xdr:rowOff>10490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82422"/>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163716</xdr:rowOff>
    </xdr:from>
    <xdr:to>
      <xdr:col>76</xdr:col>
      <xdr:colOff>114300</xdr:colOff>
      <xdr:row>38</xdr:row>
      <xdr:rowOff>167322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78816"/>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134226</xdr:rowOff>
    </xdr:from>
    <xdr:to>
      <xdr:col>71</xdr:col>
      <xdr:colOff>177800</xdr:colOff>
      <xdr:row>38</xdr:row>
      <xdr:rowOff>163716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4932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94958</xdr:rowOff>
    </xdr:from>
    <xdr:to>
      <xdr:col>85</xdr:col>
      <xdr:colOff>177800</xdr:colOff>
      <xdr:row>39</xdr:row>
      <xdr:rowOff>25108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54335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9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131140</xdr:rowOff>
    </xdr:from>
    <xdr:to>
      <xdr:col>81</xdr:col>
      <xdr:colOff>101600</xdr:colOff>
      <xdr:row>39</xdr:row>
      <xdr:rowOff>61290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77817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116522</xdr:rowOff>
    </xdr:from>
    <xdr:to>
      <xdr:col>76</xdr:col>
      <xdr:colOff>165100</xdr:colOff>
      <xdr:row>39</xdr:row>
      <xdr:rowOff>46672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63199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0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112916</xdr:rowOff>
    </xdr:from>
    <xdr:to>
      <xdr:col>72</xdr:col>
      <xdr:colOff>38100</xdr:colOff>
      <xdr:row>39</xdr:row>
      <xdr:rowOff>43066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59593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83426</xdr:rowOff>
    </xdr:from>
    <xdr:to>
      <xdr:col>67</xdr:col>
      <xdr:colOff>101600</xdr:colOff>
      <xdr:row>39</xdr:row>
      <xdr:rowOff>13576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30103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147603</xdr:rowOff>
    </xdr:from>
    <xdr:to>
      <xdr:col>85</xdr:col>
      <xdr:colOff>127000</xdr:colOff>
      <xdr:row>74</xdr:row>
      <xdr:rowOff>32013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63453"/>
          <a:ext cx="8382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168471</xdr:rowOff>
    </xdr:from>
    <xdr:to>
      <xdr:col>81</xdr:col>
      <xdr:colOff>50800</xdr:colOff>
      <xdr:row>73</xdr:row>
      <xdr:rowOff>147603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12871"/>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116546</xdr:rowOff>
    </xdr:from>
    <xdr:to>
      <xdr:col>76</xdr:col>
      <xdr:colOff>114300</xdr:colOff>
      <xdr:row>72</xdr:row>
      <xdr:rowOff>168471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46094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597</xdr:rowOff>
    </xdr:from>
    <xdr:to>
      <xdr:col>71</xdr:col>
      <xdr:colOff>177800</xdr:colOff>
      <xdr:row>72</xdr:row>
      <xdr:rowOff>116546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344997"/>
          <a:ext cx="889000" cy="1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152663</xdr:rowOff>
    </xdr:from>
    <xdr:to>
      <xdr:col>85</xdr:col>
      <xdr:colOff>177800</xdr:colOff>
      <xdr:row>74</xdr:row>
      <xdr:rowOff>82813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4090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96803</xdr:rowOff>
    </xdr:from>
    <xdr:to>
      <xdr:col>81</xdr:col>
      <xdr:colOff>101600</xdr:colOff>
      <xdr:row>74</xdr:row>
      <xdr:rowOff>26953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43480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117671</xdr:rowOff>
    </xdr:from>
    <xdr:to>
      <xdr:col>76</xdr:col>
      <xdr:colOff>165100</xdr:colOff>
      <xdr:row>73</xdr:row>
      <xdr:rowOff>47821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64348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65746</xdr:rowOff>
    </xdr:from>
    <xdr:to>
      <xdr:col>72</xdr:col>
      <xdr:colOff>38100</xdr:colOff>
      <xdr:row>72</xdr:row>
      <xdr:rowOff>167346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12423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1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121247</xdr:rowOff>
    </xdr:from>
    <xdr:to>
      <xdr:col>67</xdr:col>
      <xdr:colOff>101600</xdr:colOff>
      <xdr:row>72</xdr:row>
      <xdr:rowOff>51397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67924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0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132459</xdr:rowOff>
    </xdr:from>
    <xdr:to>
      <xdr:col>85</xdr:col>
      <xdr:colOff>127000</xdr:colOff>
      <xdr:row>98</xdr:row>
      <xdr:rowOff>43286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63109"/>
          <a:ext cx="8382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132459</xdr:rowOff>
    </xdr:from>
    <xdr:to>
      <xdr:col>81</xdr:col>
      <xdr:colOff>50800</xdr:colOff>
      <xdr:row>97</xdr:row>
      <xdr:rowOff>146293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63109"/>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12672</xdr:rowOff>
    </xdr:from>
    <xdr:to>
      <xdr:col>76</xdr:col>
      <xdr:colOff>114300</xdr:colOff>
      <xdr:row>97</xdr:row>
      <xdr:rowOff>146293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43322"/>
          <a:ext cx="889000" cy="1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12672</xdr:rowOff>
    </xdr:from>
    <xdr:to>
      <xdr:col>71</xdr:col>
      <xdr:colOff>177800</xdr:colOff>
      <xdr:row>97</xdr:row>
      <xdr:rowOff>21623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43322"/>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163936</xdr:rowOff>
    </xdr:from>
    <xdr:to>
      <xdr:col>85</xdr:col>
      <xdr:colOff>177800</xdr:colOff>
      <xdr:row>98</xdr:row>
      <xdr:rowOff>94086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81659</xdr:rowOff>
    </xdr:from>
    <xdr:to>
      <xdr:col>81</xdr:col>
      <xdr:colOff>101600</xdr:colOff>
      <xdr:row>98</xdr:row>
      <xdr:rowOff>11809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28336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95493</xdr:rowOff>
    </xdr:from>
    <xdr:to>
      <xdr:col>76</xdr:col>
      <xdr:colOff>165100</xdr:colOff>
      <xdr:row>98</xdr:row>
      <xdr:rowOff>25643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42170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133322</xdr:rowOff>
    </xdr:from>
    <xdr:to>
      <xdr:col>72</xdr:col>
      <xdr:colOff>38100</xdr:colOff>
      <xdr:row>97</xdr:row>
      <xdr:rowOff>63472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79999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142273</xdr:rowOff>
    </xdr:from>
    <xdr:to>
      <xdr:col>67</xdr:col>
      <xdr:colOff>101600</xdr:colOff>
      <xdr:row>97</xdr:row>
      <xdr:rowOff>72423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88950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16180</xdr:rowOff>
    </xdr:from>
    <xdr:to>
      <xdr:col>116</xdr:col>
      <xdr:colOff>63500</xdr:colOff>
      <xdr:row>39</xdr:row>
      <xdr:rowOff>16256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0273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16180</xdr:rowOff>
    </xdr:from>
    <xdr:to>
      <xdr:col>111</xdr:col>
      <xdr:colOff>177800</xdr:colOff>
      <xdr:row>39</xdr:row>
      <xdr:rowOff>16942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027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15418</xdr:rowOff>
    </xdr:from>
    <xdr:to>
      <xdr:col>107</xdr:col>
      <xdr:colOff>50800</xdr:colOff>
      <xdr:row>39</xdr:row>
      <xdr:rowOff>16942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019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15418</xdr:rowOff>
    </xdr:from>
    <xdr:to>
      <xdr:col>102</xdr:col>
      <xdr:colOff>114300</xdr:colOff>
      <xdr:row>39</xdr:row>
      <xdr:rowOff>36678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01968"/>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136906</xdr:rowOff>
    </xdr:from>
    <xdr:to>
      <xdr:col>116</xdr:col>
      <xdr:colOff>114300</xdr:colOff>
      <xdr:row>39</xdr:row>
      <xdr:rowOff>67056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51833</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136830</xdr:rowOff>
    </xdr:from>
    <xdr:to>
      <xdr:col>112</xdr:col>
      <xdr:colOff>38100</xdr:colOff>
      <xdr:row>39</xdr:row>
      <xdr:rowOff>66980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58107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137592</xdr:rowOff>
    </xdr:from>
    <xdr:to>
      <xdr:col>107</xdr:col>
      <xdr:colOff>101600</xdr:colOff>
      <xdr:row>39</xdr:row>
      <xdr:rowOff>67742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58869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136068</xdr:rowOff>
    </xdr:from>
    <xdr:to>
      <xdr:col>102</xdr:col>
      <xdr:colOff>165100</xdr:colOff>
      <xdr:row>39</xdr:row>
      <xdr:rowOff>66218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57345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43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157328</xdr:rowOff>
    </xdr:from>
    <xdr:to>
      <xdr:col>98</xdr:col>
      <xdr:colOff>38100</xdr:colOff>
      <xdr:row>39</xdr:row>
      <xdr:rowOff>87478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78605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2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138557</xdr:rowOff>
    </xdr:from>
    <xdr:to>
      <xdr:col>102</xdr:col>
      <xdr:colOff>114300</xdr:colOff>
      <xdr:row>58</xdr:row>
      <xdr:rowOff>138831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265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87757</xdr:rowOff>
    </xdr:from>
    <xdr:to>
      <xdr:col>98</xdr:col>
      <xdr:colOff>38100</xdr:colOff>
      <xdr:row>59</xdr:row>
      <xdr:rowOff>17907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9034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43786</xdr:rowOff>
    </xdr:from>
    <xdr:to>
      <xdr:col>116</xdr:col>
      <xdr:colOff>63500</xdr:colOff>
      <xdr:row>74</xdr:row>
      <xdr:rowOff>64066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31086"/>
          <a:ext cx="8382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32780</xdr:rowOff>
    </xdr:from>
    <xdr:to>
      <xdr:col>111</xdr:col>
      <xdr:colOff>177800</xdr:colOff>
      <xdr:row>74</xdr:row>
      <xdr:rowOff>64066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20080"/>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32780</xdr:rowOff>
    </xdr:from>
    <xdr:to>
      <xdr:col>107</xdr:col>
      <xdr:colOff>50800</xdr:colOff>
      <xdr:row>74</xdr:row>
      <xdr:rowOff>54824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20080"/>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43933</xdr:rowOff>
    </xdr:from>
    <xdr:to>
      <xdr:col>102</xdr:col>
      <xdr:colOff>114300</xdr:colOff>
      <xdr:row>74</xdr:row>
      <xdr:rowOff>54824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731233"/>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164436</xdr:rowOff>
    </xdr:from>
    <xdr:to>
      <xdr:col>116</xdr:col>
      <xdr:colOff>114300</xdr:colOff>
      <xdr:row>74</xdr:row>
      <xdr:rowOff>94586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8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15863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13266</xdr:rowOff>
    </xdr:from>
    <xdr:to>
      <xdr:col>112</xdr:col>
      <xdr:colOff>38100</xdr:colOff>
      <xdr:row>74</xdr:row>
      <xdr:rowOff>114866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131393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4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153430</xdr:rowOff>
    </xdr:from>
    <xdr:to>
      <xdr:col>107</xdr:col>
      <xdr:colOff>101600</xdr:colOff>
      <xdr:row>74</xdr:row>
      <xdr:rowOff>83580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100107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4024</xdr:rowOff>
    </xdr:from>
    <xdr:to>
      <xdr:col>102</xdr:col>
      <xdr:colOff>165100</xdr:colOff>
      <xdr:row>74</xdr:row>
      <xdr:rowOff>105624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6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122151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4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164583</xdr:rowOff>
    </xdr:from>
    <xdr:to>
      <xdr:col>98</xdr:col>
      <xdr:colOff>38100</xdr:colOff>
      <xdr:row>74</xdr:row>
      <xdr:rowOff>94733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111260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千円の減となった。これは小中一貫校整備事業等の減によるものである。今後も事業を計画的に実施し、取捨選択を徹底していくことで、事業費の減少を目指すこととしている。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公債費は、住民一人当たり約</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千円の減となった。類似団体内平均と比較して約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千円上回っているものの、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年度と比較し類似団体内平均値との差は小さくなっている。今後も交付税算入率の高い有利な市債の活用と起債の抑制を徹底し、公債費の抑制を図っていく。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94,513
93,984
682.92
56,742,410
53,128,217
2,971,805
28,305,892
38,856,016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37</xdr:row>
      <xdr:rowOff>7493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790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155702</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7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xdr:rowOff>
    </xdr:from>
    <xdr:to>
      <xdr:col>15</xdr:col>
      <xdr:colOff>50800</xdr:colOff>
      <xdr:row>36</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159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xdr:rowOff>
    </xdr:from>
    <xdr:to>
      <xdr:col>10</xdr:col>
      <xdr:colOff>114300</xdr:colOff>
      <xdr:row>36</xdr:row>
      <xdr:rowOff>55499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15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128143</xdr:rowOff>
    </xdr:from>
    <xdr:to>
      <xdr:col>24</xdr:col>
      <xdr:colOff>114300</xdr:colOff>
      <xdr:row>37</xdr:row>
      <xdr:rowOff>58293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106570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104902</xdr:rowOff>
    </xdr:from>
    <xdr:to>
      <xdr:col>15</xdr:col>
      <xdr:colOff>101600</xdr:colOff>
      <xdr:row>37</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26179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130048</xdr:rowOff>
    </xdr:from>
    <xdr:to>
      <xdr:col>10</xdr:col>
      <xdr:colOff>165100</xdr:colOff>
      <xdr:row>36</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51325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4699</xdr:rowOff>
    </xdr:from>
    <xdr:to>
      <xdr:col>6</xdr:col>
      <xdr:colOff>38100</xdr:colOff>
      <xdr:row>36</xdr:row>
      <xdr:rowOff>106299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97426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120374</xdr:rowOff>
    </xdr:from>
    <xdr:to>
      <xdr:col>24</xdr:col>
      <xdr:colOff>63500</xdr:colOff>
      <xdr:row>56</xdr:row>
      <xdr:rowOff>131566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21574"/>
          <a:ext cx="8382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60513</xdr:rowOff>
    </xdr:from>
    <xdr:to>
      <xdr:col>19</xdr:col>
      <xdr:colOff>177800</xdr:colOff>
      <xdr:row>56</xdr:row>
      <xdr:rowOff>120374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61713"/>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52525</xdr:rowOff>
    </xdr:from>
    <xdr:to>
      <xdr:col>15</xdr:col>
      <xdr:colOff>50800</xdr:colOff>
      <xdr:row>56</xdr:row>
      <xdr:rowOff>60513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53725"/>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52525</xdr:rowOff>
    </xdr:from>
    <xdr:to>
      <xdr:col>10</xdr:col>
      <xdr:colOff>114300</xdr:colOff>
      <xdr:row>56</xdr:row>
      <xdr:rowOff>74517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3725"/>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80766</xdr:rowOff>
    </xdr:from>
    <xdr:to>
      <xdr:col>24</xdr:col>
      <xdr:colOff>114300</xdr:colOff>
      <xdr:row>57</xdr:row>
      <xdr:rowOff>10916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103643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69574</xdr:rowOff>
    </xdr:from>
    <xdr:to>
      <xdr:col>20</xdr:col>
      <xdr:colOff>38100</xdr:colOff>
      <xdr:row>56</xdr:row>
      <xdr:rowOff>171174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9713</xdr:rowOff>
    </xdr:from>
    <xdr:to>
      <xdr:col>15</xdr:col>
      <xdr:colOff>101600</xdr:colOff>
      <xdr:row>56</xdr:row>
      <xdr:rowOff>111313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127840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1725</xdr:rowOff>
    </xdr:from>
    <xdr:to>
      <xdr:col>10</xdr:col>
      <xdr:colOff>165100</xdr:colOff>
      <xdr:row>56</xdr:row>
      <xdr:rowOff>103325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119852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23717</xdr:rowOff>
    </xdr:from>
    <xdr:to>
      <xdr:col>6</xdr:col>
      <xdr:colOff>38100</xdr:colOff>
      <xdr:row>56</xdr:row>
      <xdr:rowOff>125317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95526</xdr:rowOff>
    </xdr:from>
    <xdr:to>
      <xdr:col>24</xdr:col>
      <xdr:colOff>63500</xdr:colOff>
      <xdr:row>73</xdr:row>
      <xdr:rowOff>80329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39926"/>
          <a:ext cx="838200" cy="1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80329</xdr:rowOff>
    </xdr:from>
    <xdr:to>
      <xdr:col>19</xdr:col>
      <xdr:colOff>177800</xdr:colOff>
      <xdr:row>73</xdr:row>
      <xdr:rowOff>120998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96179"/>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41163</xdr:rowOff>
    </xdr:from>
    <xdr:to>
      <xdr:col>15</xdr:col>
      <xdr:colOff>50800</xdr:colOff>
      <xdr:row>73</xdr:row>
      <xdr:rowOff>120998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557013"/>
          <a:ext cx="889000" cy="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41163</xdr:rowOff>
    </xdr:from>
    <xdr:to>
      <xdr:col>10</xdr:col>
      <xdr:colOff>114300</xdr:colOff>
      <xdr:row>74</xdr:row>
      <xdr:rowOff>72350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57013"/>
          <a:ext cx="889000" cy="20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44726</xdr:rowOff>
    </xdr:from>
    <xdr:to>
      <xdr:col>24</xdr:col>
      <xdr:colOff>114300</xdr:colOff>
      <xdr:row>72</xdr:row>
      <xdr:rowOff>146326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67603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4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29529</xdr:rowOff>
    </xdr:from>
    <xdr:to>
      <xdr:col>20</xdr:col>
      <xdr:colOff>38100</xdr:colOff>
      <xdr:row>73</xdr:row>
      <xdr:rowOff>131129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147656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2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70198</xdr:rowOff>
    </xdr:from>
    <xdr:to>
      <xdr:col>15</xdr:col>
      <xdr:colOff>101600</xdr:colOff>
      <xdr:row>74</xdr:row>
      <xdr:rowOff>348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16875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6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161813</xdr:rowOff>
    </xdr:from>
    <xdr:to>
      <xdr:col>10</xdr:col>
      <xdr:colOff>165100</xdr:colOff>
      <xdr:row>73</xdr:row>
      <xdr:rowOff>91963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108490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8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21550</xdr:rowOff>
    </xdr:from>
    <xdr:to>
      <xdr:col>6</xdr:col>
      <xdr:colOff>38100</xdr:colOff>
      <xdr:row>74</xdr:row>
      <xdr:rowOff>123150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139677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8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63805</xdr:rowOff>
    </xdr:from>
    <xdr:to>
      <xdr:col>24</xdr:col>
      <xdr:colOff>63500</xdr:colOff>
      <xdr:row>95</xdr:row>
      <xdr:rowOff>69520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51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43368</xdr:rowOff>
    </xdr:from>
    <xdr:to>
      <xdr:col>19</xdr:col>
      <xdr:colOff>177800</xdr:colOff>
      <xdr:row>95</xdr:row>
      <xdr:rowOff>63805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331118"/>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43368</xdr:rowOff>
    </xdr:from>
    <xdr:to>
      <xdr:col>15</xdr:col>
      <xdr:colOff>50800</xdr:colOff>
      <xdr:row>96</xdr:row>
      <xdr:rowOff>95603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31118"/>
          <a:ext cx="889000" cy="2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95603</xdr:rowOff>
    </xdr:from>
    <xdr:to>
      <xdr:col>10</xdr:col>
      <xdr:colOff>114300</xdr:colOff>
      <xdr:row>96</xdr:row>
      <xdr:rowOff>126327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54803"/>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18720</xdr:rowOff>
    </xdr:from>
    <xdr:to>
      <xdr:col>24</xdr:col>
      <xdr:colOff>114300</xdr:colOff>
      <xdr:row>95</xdr:row>
      <xdr:rowOff>120320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41597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13005</xdr:rowOff>
    </xdr:from>
    <xdr:to>
      <xdr:col>20</xdr:col>
      <xdr:colOff>38100</xdr:colOff>
      <xdr:row>95</xdr:row>
      <xdr:rowOff>114605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131132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164018</xdr:rowOff>
    </xdr:from>
    <xdr:to>
      <xdr:col>15</xdr:col>
      <xdr:colOff>101600</xdr:colOff>
      <xdr:row>95</xdr:row>
      <xdr:rowOff>94168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44803</xdr:rowOff>
    </xdr:from>
    <xdr:to>
      <xdr:col>10</xdr:col>
      <xdr:colOff>165100</xdr:colOff>
      <xdr:row>96</xdr:row>
      <xdr:rowOff>146403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7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75527</xdr:rowOff>
    </xdr:from>
    <xdr:to>
      <xdr:col>6</xdr:col>
      <xdr:colOff>38100</xdr:colOff>
      <xdr:row>97</xdr:row>
      <xdr:rowOff>5677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168254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483</xdr:rowOff>
    </xdr:from>
    <xdr:to>
      <xdr:col>55</xdr:col>
      <xdr:colOff>0</xdr:colOff>
      <xdr:row>38</xdr:row>
      <xdr:rowOff>1683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15583"/>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xdr:rowOff>
    </xdr:from>
    <xdr:to>
      <xdr:col>50</xdr:col>
      <xdr:colOff>114300</xdr:colOff>
      <xdr:row>38</xdr:row>
      <xdr:rowOff>1683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16725"/>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157702</xdr:rowOff>
    </xdr:from>
    <xdr:to>
      <xdr:col>45</xdr:col>
      <xdr:colOff>177800</xdr:colOff>
      <xdr:row>38</xdr:row>
      <xdr:rowOff>1625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01352"/>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157702</xdr:rowOff>
    </xdr:from>
    <xdr:to>
      <xdr:col>41</xdr:col>
      <xdr:colOff>50800</xdr:colOff>
      <xdr:row>37</xdr:row>
      <xdr:rowOff>164388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01352"/>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121133</xdr:rowOff>
    </xdr:from>
    <xdr:to>
      <xdr:col>55</xdr:col>
      <xdr:colOff>50800</xdr:colOff>
      <xdr:row>38</xdr:row>
      <xdr:rowOff>51282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122333</xdr:rowOff>
    </xdr:from>
    <xdr:to>
      <xdr:col>50</xdr:col>
      <xdr:colOff>165100</xdr:colOff>
      <xdr:row>38</xdr:row>
      <xdr:rowOff>52483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43610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5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122275</xdr:rowOff>
    </xdr:from>
    <xdr:to>
      <xdr:col>46</xdr:col>
      <xdr:colOff>38100</xdr:colOff>
      <xdr:row>38</xdr:row>
      <xdr:rowOff>52425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43552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5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106902</xdr:rowOff>
    </xdr:from>
    <xdr:to>
      <xdr:col>41</xdr:col>
      <xdr:colOff>101600</xdr:colOff>
      <xdr:row>38</xdr:row>
      <xdr:rowOff>37052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28179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4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113589</xdr:rowOff>
    </xdr:from>
    <xdr:to>
      <xdr:col>36</xdr:col>
      <xdr:colOff>165100</xdr:colOff>
      <xdr:row>38</xdr:row>
      <xdr:rowOff>43738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34865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16702</xdr:rowOff>
    </xdr:from>
    <xdr:to>
      <xdr:col>55</xdr:col>
      <xdr:colOff>0</xdr:colOff>
      <xdr:row>58</xdr:row>
      <xdr:rowOff>28763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60802"/>
          <a:ext cx="8382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137816</xdr:rowOff>
    </xdr:from>
    <xdr:to>
      <xdr:col>50</xdr:col>
      <xdr:colOff>114300</xdr:colOff>
      <xdr:row>58</xdr:row>
      <xdr:rowOff>28763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10466"/>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137816</xdr:rowOff>
    </xdr:from>
    <xdr:to>
      <xdr:col>45</xdr:col>
      <xdr:colOff>177800</xdr:colOff>
      <xdr:row>58</xdr:row>
      <xdr:rowOff>8625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10466"/>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8625</xdr:rowOff>
    </xdr:from>
    <xdr:to>
      <xdr:col>41</xdr:col>
      <xdr:colOff>50800</xdr:colOff>
      <xdr:row>58</xdr:row>
      <xdr:rowOff>24105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52725"/>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137352</xdr:rowOff>
    </xdr:from>
    <xdr:to>
      <xdr:col>55</xdr:col>
      <xdr:colOff>50800</xdr:colOff>
      <xdr:row>58</xdr:row>
      <xdr:rowOff>67502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160229</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149413</xdr:rowOff>
    </xdr:from>
    <xdr:to>
      <xdr:col>50</xdr:col>
      <xdr:colOff>165100</xdr:colOff>
      <xdr:row>58</xdr:row>
      <xdr:rowOff>79563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96090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87016</xdr:rowOff>
    </xdr:from>
    <xdr:to>
      <xdr:col>46</xdr:col>
      <xdr:colOff>38100</xdr:colOff>
      <xdr:row>58</xdr:row>
      <xdr:rowOff>17166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33693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129275</xdr:rowOff>
    </xdr:from>
    <xdr:to>
      <xdr:col>41</xdr:col>
      <xdr:colOff>101600</xdr:colOff>
      <xdr:row>58</xdr:row>
      <xdr:rowOff>59425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75952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144755</xdr:rowOff>
    </xdr:from>
    <xdr:to>
      <xdr:col>36</xdr:col>
      <xdr:colOff>165100</xdr:colOff>
      <xdr:row>58</xdr:row>
      <xdr:rowOff>74905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91432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53220</xdr:rowOff>
    </xdr:from>
    <xdr:to>
      <xdr:col>55</xdr:col>
      <xdr:colOff>0</xdr:colOff>
      <xdr:row>76</xdr:row>
      <xdr:rowOff>60810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083420"/>
          <a:ext cx="8382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53220</xdr:rowOff>
    </xdr:from>
    <xdr:to>
      <xdr:col>50</xdr:col>
      <xdr:colOff>114300</xdr:colOff>
      <xdr:row>76</xdr:row>
      <xdr:rowOff>98278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083420"/>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98278</xdr:rowOff>
    </xdr:from>
    <xdr:to>
      <xdr:col>45</xdr:col>
      <xdr:colOff>177800</xdr:colOff>
      <xdr:row>76</xdr:row>
      <xdr:rowOff>140591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28478"/>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167063</xdr:rowOff>
    </xdr:from>
    <xdr:to>
      <xdr:col>41</xdr:col>
      <xdr:colOff>50800</xdr:colOff>
      <xdr:row>76</xdr:row>
      <xdr:rowOff>140591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25813"/>
          <a:ext cx="889000" cy="1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10010</xdr:rowOff>
    </xdr:from>
    <xdr:to>
      <xdr:col>55</xdr:col>
      <xdr:colOff>50800</xdr:colOff>
      <xdr:row>76</xdr:row>
      <xdr:rowOff>111610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0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32887</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8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2420</xdr:rowOff>
    </xdr:from>
    <xdr:to>
      <xdr:col>50</xdr:col>
      <xdr:colOff>165100</xdr:colOff>
      <xdr:row>76</xdr:row>
      <xdr:rowOff>104020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0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120548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8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47478</xdr:rowOff>
    </xdr:from>
    <xdr:to>
      <xdr:col>46</xdr:col>
      <xdr:colOff>38100</xdr:colOff>
      <xdr:row>76</xdr:row>
      <xdr:rowOff>149078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0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165605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89791</xdr:rowOff>
    </xdr:from>
    <xdr:to>
      <xdr:col>41</xdr:col>
      <xdr:colOff>101600</xdr:colOff>
      <xdr:row>77</xdr:row>
      <xdr:rowOff>19941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36468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116263</xdr:rowOff>
    </xdr:from>
    <xdr:to>
      <xdr:col>36</xdr:col>
      <xdr:colOff>165100</xdr:colOff>
      <xdr:row>76</xdr:row>
      <xdr:rowOff>46413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62940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148448</xdr:rowOff>
    </xdr:from>
    <xdr:to>
      <xdr:col>55</xdr:col>
      <xdr:colOff>0</xdr:colOff>
      <xdr:row>97</xdr:row>
      <xdr:rowOff>151549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9098"/>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151549</xdr:rowOff>
    </xdr:from>
    <xdr:to>
      <xdr:col>50</xdr:col>
      <xdr:colOff>114300</xdr:colOff>
      <xdr:row>97</xdr:row>
      <xdr:rowOff>167666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8219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167666</xdr:rowOff>
    </xdr:from>
    <xdr:to>
      <xdr:col>45</xdr:col>
      <xdr:colOff>177800</xdr:colOff>
      <xdr:row>98</xdr:row>
      <xdr:rowOff>21921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8316"/>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21921</xdr:rowOff>
    </xdr:from>
    <xdr:to>
      <xdr:col>41</xdr:col>
      <xdr:colOff>50800</xdr:colOff>
      <xdr:row>98</xdr:row>
      <xdr:rowOff>22036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2402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97648</xdr:rowOff>
    </xdr:from>
    <xdr:to>
      <xdr:col>55</xdr:col>
      <xdr:colOff>50800</xdr:colOff>
      <xdr:row>98</xdr:row>
      <xdr:rowOff>27798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120525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100749</xdr:rowOff>
    </xdr:from>
    <xdr:to>
      <xdr:col>50</xdr:col>
      <xdr:colOff>165100</xdr:colOff>
      <xdr:row>98</xdr:row>
      <xdr:rowOff>30899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47426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116866</xdr:rowOff>
    </xdr:from>
    <xdr:to>
      <xdr:col>46</xdr:col>
      <xdr:colOff>38100</xdr:colOff>
      <xdr:row>98</xdr:row>
      <xdr:rowOff>47016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63543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142571</xdr:rowOff>
    </xdr:from>
    <xdr:to>
      <xdr:col>41</xdr:col>
      <xdr:colOff>101600</xdr:colOff>
      <xdr:row>98</xdr:row>
      <xdr:rowOff>72721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89248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142686</xdr:rowOff>
    </xdr:from>
    <xdr:to>
      <xdr:col>36</xdr:col>
      <xdr:colOff>165100</xdr:colOff>
      <xdr:row>98</xdr:row>
      <xdr:rowOff>72836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89363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115377</xdr:rowOff>
    </xdr:from>
    <xdr:to>
      <xdr:col>85</xdr:col>
      <xdr:colOff>127000</xdr:colOff>
      <xdr:row>36</xdr:row>
      <xdr:rowOff>8118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16127"/>
          <a:ext cx="8382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88448</xdr:rowOff>
    </xdr:from>
    <xdr:to>
      <xdr:col>81</xdr:col>
      <xdr:colOff>50800</xdr:colOff>
      <xdr:row>35</xdr:row>
      <xdr:rowOff>115377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917748"/>
          <a:ext cx="889000" cy="19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88448</xdr:rowOff>
    </xdr:from>
    <xdr:to>
      <xdr:col>76</xdr:col>
      <xdr:colOff>114300</xdr:colOff>
      <xdr:row>35</xdr:row>
      <xdr:rowOff>127584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917748"/>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60650</xdr:rowOff>
    </xdr:from>
    <xdr:to>
      <xdr:col>71</xdr:col>
      <xdr:colOff>177800</xdr:colOff>
      <xdr:row>35</xdr:row>
      <xdr:rowOff>127584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718500"/>
          <a:ext cx="889000" cy="4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128768</xdr:rowOff>
    </xdr:from>
    <xdr:to>
      <xdr:col>85</xdr:col>
      <xdr:colOff>177800</xdr:colOff>
      <xdr:row>36</xdr:row>
      <xdr:rowOff>58918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151645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98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64577</xdr:rowOff>
    </xdr:from>
    <xdr:to>
      <xdr:col>81</xdr:col>
      <xdr:colOff>101600</xdr:colOff>
      <xdr:row>35</xdr:row>
      <xdr:rowOff>166177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0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37648</xdr:rowOff>
    </xdr:from>
    <xdr:to>
      <xdr:col>76</xdr:col>
      <xdr:colOff>165100</xdr:colOff>
      <xdr:row>34</xdr:row>
      <xdr:rowOff>139248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8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155775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6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76784</xdr:rowOff>
    </xdr:from>
    <xdr:to>
      <xdr:col>72</xdr:col>
      <xdr:colOff>38100</xdr:colOff>
      <xdr:row>36</xdr:row>
      <xdr:rowOff>6934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23461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9850</xdr:rowOff>
    </xdr:from>
    <xdr:to>
      <xdr:col>67</xdr:col>
      <xdr:colOff>101600</xdr:colOff>
      <xdr:row>33</xdr:row>
      <xdr:rowOff>111450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6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127977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4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89719</xdr:rowOff>
    </xdr:from>
    <xdr:to>
      <xdr:col>85</xdr:col>
      <xdr:colOff>127000</xdr:colOff>
      <xdr:row>56</xdr:row>
      <xdr:rowOff>142378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19469"/>
          <a:ext cx="838200" cy="2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89719</xdr:rowOff>
    </xdr:from>
    <xdr:to>
      <xdr:col>81</xdr:col>
      <xdr:colOff>50800</xdr:colOff>
      <xdr:row>57</xdr:row>
      <xdr:rowOff>18510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1946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xdr:rowOff>
    </xdr:from>
    <xdr:to>
      <xdr:col>76</xdr:col>
      <xdr:colOff>114300</xdr:colOff>
      <xdr:row>57</xdr:row>
      <xdr:rowOff>18510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72676"/>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xdr:rowOff>
    </xdr:from>
    <xdr:to>
      <xdr:col>71</xdr:col>
      <xdr:colOff>177800</xdr:colOff>
      <xdr:row>57</xdr:row>
      <xdr:rowOff>65062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72676"/>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91578</xdr:rowOff>
    </xdr:from>
    <xdr:to>
      <xdr:col>85</xdr:col>
      <xdr:colOff>177800</xdr:colOff>
      <xdr:row>57</xdr:row>
      <xdr:rowOff>21728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70005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38919</xdr:rowOff>
    </xdr:from>
    <xdr:to>
      <xdr:col>81</xdr:col>
      <xdr:colOff>101600</xdr:colOff>
      <xdr:row>55</xdr:row>
      <xdr:rowOff>140519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157046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2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139160</xdr:rowOff>
    </xdr:from>
    <xdr:to>
      <xdr:col>76</xdr:col>
      <xdr:colOff>165100</xdr:colOff>
      <xdr:row>57</xdr:row>
      <xdr:rowOff>69310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60437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120676</xdr:rowOff>
    </xdr:from>
    <xdr:to>
      <xdr:col>72</xdr:col>
      <xdr:colOff>38100</xdr:colOff>
      <xdr:row>57</xdr:row>
      <xdr:rowOff>50826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67353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14262</xdr:rowOff>
    </xdr:from>
    <xdr:to>
      <xdr:col>67</xdr:col>
      <xdr:colOff>101600</xdr:colOff>
      <xdr:row>57</xdr:row>
      <xdr:rowOff>115862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106989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145759</xdr:rowOff>
    </xdr:from>
    <xdr:to>
      <xdr:col>85</xdr:col>
      <xdr:colOff>127000</xdr:colOff>
      <xdr:row>79</xdr:row>
      <xdr:rowOff>10491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18859"/>
          <a:ext cx="8382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167323</xdr:rowOff>
    </xdr:from>
    <xdr:to>
      <xdr:col>81</xdr:col>
      <xdr:colOff>50800</xdr:colOff>
      <xdr:row>79</xdr:row>
      <xdr:rowOff>10491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40423"/>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163716</xdr:rowOff>
    </xdr:from>
    <xdr:to>
      <xdr:col>76</xdr:col>
      <xdr:colOff>114300</xdr:colOff>
      <xdr:row>78</xdr:row>
      <xdr:rowOff>167323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36816"/>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134226</xdr:rowOff>
    </xdr:from>
    <xdr:to>
      <xdr:col>71</xdr:col>
      <xdr:colOff>177800</xdr:colOff>
      <xdr:row>78</xdr:row>
      <xdr:rowOff>163716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0732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94959</xdr:rowOff>
    </xdr:from>
    <xdr:to>
      <xdr:col>85</xdr:col>
      <xdr:colOff>177800</xdr:colOff>
      <xdr:row>79</xdr:row>
      <xdr:rowOff>25109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54336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131141</xdr:rowOff>
    </xdr:from>
    <xdr:to>
      <xdr:col>81</xdr:col>
      <xdr:colOff>101600</xdr:colOff>
      <xdr:row>79</xdr:row>
      <xdr:rowOff>61291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77818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116523</xdr:rowOff>
    </xdr:from>
    <xdr:to>
      <xdr:col>76</xdr:col>
      <xdr:colOff>165100</xdr:colOff>
      <xdr:row>79</xdr:row>
      <xdr:rowOff>46673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63200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112916</xdr:rowOff>
    </xdr:from>
    <xdr:to>
      <xdr:col>72</xdr:col>
      <xdr:colOff>38100</xdr:colOff>
      <xdr:row>79</xdr:row>
      <xdr:rowOff>43066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59593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83426</xdr:rowOff>
    </xdr:from>
    <xdr:to>
      <xdr:col>67</xdr:col>
      <xdr:colOff>101600</xdr:colOff>
      <xdr:row>79</xdr:row>
      <xdr:rowOff>13576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30103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147603</xdr:rowOff>
    </xdr:from>
    <xdr:to>
      <xdr:col>85</xdr:col>
      <xdr:colOff>127000</xdr:colOff>
      <xdr:row>94</xdr:row>
      <xdr:rowOff>32014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092453"/>
          <a:ext cx="838200" cy="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168470</xdr:rowOff>
    </xdr:from>
    <xdr:to>
      <xdr:col>81</xdr:col>
      <xdr:colOff>50800</xdr:colOff>
      <xdr:row>93</xdr:row>
      <xdr:rowOff>147603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941870"/>
          <a:ext cx="889000" cy="1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116546</xdr:rowOff>
    </xdr:from>
    <xdr:to>
      <xdr:col>76</xdr:col>
      <xdr:colOff>114300</xdr:colOff>
      <xdr:row>92</xdr:row>
      <xdr:rowOff>168470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889946"/>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597</xdr:rowOff>
    </xdr:from>
    <xdr:to>
      <xdr:col>71</xdr:col>
      <xdr:colOff>177800</xdr:colOff>
      <xdr:row>92</xdr:row>
      <xdr:rowOff>116546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773997"/>
          <a:ext cx="889000" cy="1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152664</xdr:rowOff>
    </xdr:from>
    <xdr:to>
      <xdr:col>85</xdr:col>
      <xdr:colOff>177800</xdr:colOff>
      <xdr:row>94</xdr:row>
      <xdr:rowOff>82814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4091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96803</xdr:rowOff>
    </xdr:from>
    <xdr:to>
      <xdr:col>81</xdr:col>
      <xdr:colOff>101600</xdr:colOff>
      <xdr:row>94</xdr:row>
      <xdr:rowOff>26953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43480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8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117670</xdr:rowOff>
    </xdr:from>
    <xdr:to>
      <xdr:col>76</xdr:col>
      <xdr:colOff>165100</xdr:colOff>
      <xdr:row>93</xdr:row>
      <xdr:rowOff>47820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8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64347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65746</xdr:rowOff>
    </xdr:from>
    <xdr:to>
      <xdr:col>72</xdr:col>
      <xdr:colOff>38100</xdr:colOff>
      <xdr:row>92</xdr:row>
      <xdr:rowOff>167346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12423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6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121247</xdr:rowOff>
    </xdr:from>
    <xdr:to>
      <xdr:col>67</xdr:col>
      <xdr:colOff>101600</xdr:colOff>
      <xdr:row>92</xdr:row>
      <xdr:rowOff>51397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7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67924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4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目的別歳出決算額の約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％を占める民生費は、住民一人当たりのコストが約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千円となり、前年度比約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の増となっている。これは保育料無償化に伴う保育所運営費の増等によるものである。また、依然として類似団体内平均と比較して高い傾向にあるのは、本市が子ども・子育て支援体制の充実による子育てしやすいまちづくりに努めており、待機児童の解消を図るとともに、子どもを安心して育てることができる環境整備を行うことを目的に認可保育所・幼保連携型認定こども園の施設整備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千円となり、前年度比約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千円の減となっている。これは、小中一貫校整備事業等の減によるものである。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財政調整基金残高は、特別交付税確定時期の影響による積立金の減等により、前年度比</a:t>
          </a:r>
          <a:r>
            <a:rPr kumimoji="1" lang="en-US" altLang="ja-JP" sz="1400">
              <a:latin typeface="ＭＳ ゴシック" pitchFamily="49" charset="-128"/>
              <a:ea typeface="ＭＳ ゴシック" pitchFamily="49" charset="-128"/>
            </a:rPr>
            <a:t>7.13</a:t>
          </a:r>
          <a:r>
            <a:rPr kumimoji="1" lang="ja-JP" altLang="en-US" sz="1400">
              <a:latin typeface="ＭＳ ゴシック" pitchFamily="49" charset="-128"/>
              <a:ea typeface="ＭＳ ゴシック" pitchFamily="49" charset="-128"/>
            </a:rPr>
            <a:t>ポイント減少している。更なる歳出削減により基金の適正水準の確保に努める。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実質収支は、翌年度に繰り越すべき財源の減等により、前年度比</a:t>
          </a:r>
          <a:r>
            <a:rPr kumimoji="1" lang="en-US" altLang="ja-JP" sz="1400">
              <a:latin typeface="ＭＳ ゴシック" pitchFamily="49" charset="-128"/>
              <a:ea typeface="ＭＳ ゴシック" pitchFamily="49" charset="-128"/>
            </a:rPr>
            <a:t>4.42</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実質単年度収支は、実質収支の増により前年度比</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ポイント赤字額が減少した。今後も適正な財政運営に努める。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令和元年度は全ての会計で実質収支が黒字となっている。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及び介護保険事業特別会計においては、今後の医療費、給付費の伸びによる社会保障経費の増、水道事業特別会計、簡易水道事業会計、公共下水道事業会計においては、施設の計画的な更新や基幹施設の耐震化など、いずれも一般会計からの繰出しが必要な状況であることから、今後の厳しい財政状況を踏まえ、特別会計においても歳入確保や歳出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また、独立採算の原則により、事業経費の更なる見直しや収入確保を図っていく。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56742410</v>
      </c>
      <c r="BO4" s="462"/>
      <c r="BP4" s="462"/>
      <c r="BQ4" s="462"/>
      <c r="BR4" s="462"/>
      <c r="BS4" s="462"/>
      <c r="BT4" s="462"/>
      <c r="BU4" s="463"/>
      <c r="BV4" s="461">
        <v>56709304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10.5</v>
      </c>
      <c r="CU4" s="646"/>
      <c r="CV4" s="646"/>
      <c r="CW4" s="646"/>
      <c r="CX4" s="646"/>
      <c r="CY4" s="646"/>
      <c r="CZ4" s="646"/>
      <c r="DA4" s="647"/>
      <c r="DB4" s="645">
        <v>6.1</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53128217</v>
      </c>
      <c r="BO5" s="467"/>
      <c r="BP5" s="467"/>
      <c r="BQ5" s="467"/>
      <c r="BR5" s="467"/>
      <c r="BS5" s="467"/>
      <c r="BT5" s="467"/>
      <c r="BU5" s="468"/>
      <c r="BV5" s="466">
        <v>53912726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94.3</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3614193</v>
      </c>
      <c r="BO6" s="467"/>
      <c r="BP6" s="467"/>
      <c r="BQ6" s="467"/>
      <c r="BR6" s="467"/>
      <c r="BS6" s="467"/>
      <c r="BT6" s="467"/>
      <c r="BU6" s="468"/>
      <c r="BV6" s="466">
        <v>2796578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98.5</v>
      </c>
      <c r="CU6" s="620"/>
      <c r="CV6" s="620"/>
      <c r="CW6" s="620"/>
      <c r="CX6" s="620"/>
      <c r="CY6" s="620"/>
      <c r="CZ6" s="620"/>
      <c r="DA6" s="621"/>
      <c r="DB6" s="619">
        <v>98.8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642388</v>
      </c>
      <c r="BO7" s="467"/>
      <c r="BP7" s="467"/>
      <c r="BQ7" s="467"/>
      <c r="BR7" s="467"/>
      <c r="BS7" s="467"/>
      <c r="BT7" s="467"/>
      <c r="BU7" s="468"/>
      <c r="BV7" s="466">
        <v>1049458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28305892</v>
      </c>
      <c r="CU7" s="467"/>
      <c r="CV7" s="467"/>
      <c r="CW7" s="467"/>
      <c r="CX7" s="467"/>
      <c r="CY7" s="467"/>
      <c r="CZ7" s="467"/>
      <c r="DA7" s="468"/>
      <c r="DB7" s="466">
        <v>28747876</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2971805</v>
      </c>
      <c r="BO8" s="467"/>
      <c r="BP8" s="467"/>
      <c r="BQ8" s="467"/>
      <c r="BR8" s="467"/>
      <c r="BS8" s="467"/>
      <c r="BT8" s="467"/>
      <c r="BU8" s="468"/>
      <c r="BV8" s="466">
        <v>1747120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0.53</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96076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1224685</v>
      </c>
      <c r="BO9" s="467"/>
      <c r="BP9" s="467"/>
      <c r="BQ9" s="467"/>
      <c r="BR9" s="467"/>
      <c r="BS9" s="467"/>
      <c r="BT9" s="467"/>
      <c r="BU9" s="468"/>
      <c r="BV9" s="466">
        <v>-260837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99589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926401</v>
      </c>
      <c r="BO10" s="467"/>
      <c r="BP10" s="467"/>
      <c r="BQ10" s="467"/>
      <c r="BR10" s="467"/>
      <c r="BS10" s="467"/>
      <c r="BT10" s="467"/>
      <c r="BU10" s="468"/>
      <c r="BV10" s="466">
        <v>1812554</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94513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3092172</v>
      </c>
      <c r="BO12" s="467"/>
      <c r="BP12" s="467"/>
      <c r="BQ12" s="467"/>
      <c r="BR12" s="467"/>
      <c r="BS12" s="467"/>
      <c r="BT12" s="467"/>
      <c r="BU12" s="468"/>
      <c r="BV12" s="466">
        <v>2550001</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93984</v>
      </c>
      <c r="S13" s="570"/>
      <c r="T13" s="570"/>
      <c r="U13" s="570"/>
      <c r="V13" s="571"/>
      <c r="W13" s="557" t="s">
        <v>140</v>
      </c>
      <c r="X13" s="479"/>
      <c r="Y13" s="479"/>
      <c r="Z13" s="479"/>
      <c r="AA13" s="479"/>
      <c r="AB13" s="480"/>
      <c r="AC13" s="442">
        <v>2803</v>
      </c>
      <c r="AD13" s="443"/>
      <c r="AE13" s="443"/>
      <c r="AF13" s="443"/>
      <c r="AG13" s="444"/>
      <c r="AH13" s="442">
        <v>3260</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-941086</v>
      </c>
      <c r="BO13" s="467"/>
      <c r="BP13" s="467"/>
      <c r="BQ13" s="467"/>
      <c r="BR13" s="467"/>
      <c r="BS13" s="467"/>
      <c r="BT13" s="467"/>
      <c r="BU13" s="468"/>
      <c r="BV13" s="466">
        <v>-998284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9.6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95485</v>
      </c>
      <c r="S14" s="570"/>
      <c r="T14" s="570"/>
      <c r="U14" s="570"/>
      <c r="V14" s="571"/>
      <c r="W14" s="572"/>
      <c r="X14" s="482"/>
      <c r="Y14" s="482"/>
      <c r="Z14" s="482"/>
      <c r="AA14" s="482"/>
      <c r="AB14" s="483"/>
      <c r="AC14" s="562">
        <v>6.3</v>
      </c>
      <c r="AD14" s="563"/>
      <c r="AE14" s="563"/>
      <c r="AF14" s="563"/>
      <c r="AG14" s="564"/>
      <c r="AH14" s="562">
        <v>7.4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95001</v>
      </c>
      <c r="S15" s="570"/>
      <c r="T15" s="570"/>
      <c r="U15" s="570"/>
      <c r="V15" s="571"/>
      <c r="W15" s="557" t="s">
        <v>148</v>
      </c>
      <c r="X15" s="479"/>
      <c r="Y15" s="479"/>
      <c r="Z15" s="479"/>
      <c r="AA15" s="479"/>
      <c r="AB15" s="480"/>
      <c r="AC15" s="442">
        <v>12889</v>
      </c>
      <c r="AD15" s="443"/>
      <c r="AE15" s="443"/>
      <c r="AF15" s="443"/>
      <c r="AG15" s="444"/>
      <c r="AH15" s="442">
        <v>12664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12674207</v>
      </c>
      <c r="BO15" s="462"/>
      <c r="BP15" s="462"/>
      <c r="BQ15" s="462"/>
      <c r="BR15" s="462"/>
      <c r="BS15" s="462"/>
      <c r="BT15" s="462"/>
      <c r="BU15" s="463"/>
      <c r="BV15" s="461">
        <v>12216280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29.1</v>
      </c>
      <c r="AD16" s="563"/>
      <c r="AE16" s="563"/>
      <c r="AF16" s="563"/>
      <c r="AG16" s="564"/>
      <c r="AH16" s="562">
        <v>28.9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23446536</v>
      </c>
      <c r="BO16" s="467"/>
      <c r="BP16" s="467"/>
      <c r="BQ16" s="467"/>
      <c r="BR16" s="467"/>
      <c r="BS16" s="467"/>
      <c r="BT16" s="467"/>
      <c r="BU16" s="468"/>
      <c r="BV16" s="466">
        <v>23227338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28641</v>
      </c>
      <c r="AD17" s="443"/>
      <c r="AE17" s="443"/>
      <c r="AF17" s="443"/>
      <c r="AG17" s="444"/>
      <c r="AH17" s="442">
        <v>27847</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16228844</v>
      </c>
      <c r="BO17" s="467"/>
      <c r="BP17" s="467"/>
      <c r="BQ17" s="467"/>
      <c r="BR17" s="467"/>
      <c r="BS17" s="467"/>
      <c r="BT17" s="467"/>
      <c r="BU17" s="468"/>
      <c r="BV17" s="466">
        <v>15600599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682.92</v>
      </c>
      <c r="M18" s="531"/>
      <c r="N18" s="531"/>
      <c r="O18" s="531"/>
      <c r="P18" s="531"/>
      <c r="Q18" s="531"/>
      <c r="R18" s="532"/>
      <c r="S18" s="532"/>
      <c r="T18" s="532"/>
      <c r="U18" s="532"/>
      <c r="V18" s="533"/>
      <c r="W18" s="547"/>
      <c r="X18" s="548"/>
      <c r="Y18" s="548"/>
      <c r="Z18" s="548"/>
      <c r="AA18" s="548"/>
      <c r="AB18" s="558"/>
      <c r="AC18" s="430">
        <v>64.599999999999994</v>
      </c>
      <c r="AD18" s="431"/>
      <c r="AE18" s="431"/>
      <c r="AF18" s="431"/>
      <c r="AG18" s="534"/>
      <c r="AH18" s="430">
        <v>63.6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27015739</v>
      </c>
      <c r="BO18" s="467"/>
      <c r="BP18" s="467"/>
      <c r="BQ18" s="467"/>
      <c r="BR18" s="467"/>
      <c r="BS18" s="467"/>
      <c r="BT18" s="467"/>
      <c r="BU18" s="468"/>
      <c r="BV18" s="466">
        <v>27531402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141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38141962</v>
      </c>
      <c r="BO19" s="467"/>
      <c r="BP19" s="467"/>
      <c r="BQ19" s="467"/>
      <c r="BR19" s="467"/>
      <c r="BS19" s="467"/>
      <c r="BT19" s="467"/>
      <c r="BU19" s="468"/>
      <c r="BV19" s="466">
        <v>38859882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40686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38856016</v>
      </c>
      <c r="BO23" s="467"/>
      <c r="BP23" s="467"/>
      <c r="BQ23" s="467"/>
      <c r="BR23" s="467"/>
      <c r="BS23" s="467"/>
      <c r="BT23" s="467"/>
      <c r="BU23" s="468"/>
      <c r="BV23" s="466">
        <v>40815018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9150</v>
      </c>
      <c r="R24" s="443"/>
      <c r="S24" s="443"/>
      <c r="T24" s="443"/>
      <c r="U24" s="443"/>
      <c r="V24" s="444"/>
      <c r="W24" s="508"/>
      <c r="X24" s="499"/>
      <c r="Y24" s="500"/>
      <c r="Z24" s="439" t="s">
        <v>172</v>
      </c>
      <c r="AA24" s="440"/>
      <c r="AB24" s="440"/>
      <c r="AC24" s="440"/>
      <c r="AD24" s="440"/>
      <c r="AE24" s="440"/>
      <c r="AF24" s="440"/>
      <c r="AG24" s="441"/>
      <c r="AH24" s="442">
        <v>857</v>
      </c>
      <c r="AI24" s="443"/>
      <c r="AJ24" s="443"/>
      <c r="AK24" s="443"/>
      <c r="AL24" s="444"/>
      <c r="AM24" s="442">
        <v>2804104</v>
      </c>
      <c r="AN24" s="443"/>
      <c r="AO24" s="443"/>
      <c r="AP24" s="443"/>
      <c r="AQ24" s="443"/>
      <c r="AR24" s="444"/>
      <c r="AS24" s="442">
        <v>3272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17830384</v>
      </c>
      <c r="BO24" s="467"/>
      <c r="BP24" s="467"/>
      <c r="BQ24" s="467"/>
      <c r="BR24" s="467"/>
      <c r="BS24" s="467"/>
      <c r="BT24" s="467"/>
      <c r="BU24" s="468"/>
      <c r="BV24" s="466">
        <v>19995838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2</v>
      </c>
      <c r="M25" s="443"/>
      <c r="N25" s="443"/>
      <c r="O25" s="443"/>
      <c r="P25" s="444"/>
      <c r="Q25" s="442">
        <v>7260</v>
      </c>
      <c r="R25" s="443"/>
      <c r="S25" s="443"/>
      <c r="T25" s="443"/>
      <c r="U25" s="443"/>
      <c r="V25" s="444"/>
      <c r="W25" s="508"/>
      <c r="X25" s="499"/>
      <c r="Y25" s="500"/>
      <c r="Z25" s="439" t="s">
        <v>175</v>
      </c>
      <c r="AA25" s="440"/>
      <c r="AB25" s="440"/>
      <c r="AC25" s="440"/>
      <c r="AD25" s="440"/>
      <c r="AE25" s="440"/>
      <c r="AF25" s="440"/>
      <c r="AG25" s="441"/>
      <c r="AH25" s="442">
        <v>155</v>
      </c>
      <c r="AI25" s="443"/>
      <c r="AJ25" s="443"/>
      <c r="AK25" s="443"/>
      <c r="AL25" s="444"/>
      <c r="AM25" s="442">
        <v>466705</v>
      </c>
      <c r="AN25" s="443"/>
      <c r="AO25" s="443"/>
      <c r="AP25" s="443"/>
      <c r="AQ25" s="443"/>
      <c r="AR25" s="444"/>
      <c r="AS25" s="442">
        <v>3011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18400879</v>
      </c>
      <c r="BO25" s="462"/>
      <c r="BP25" s="462"/>
      <c r="BQ25" s="462"/>
      <c r="BR25" s="462"/>
      <c r="BS25" s="462"/>
      <c r="BT25" s="462"/>
      <c r="BU25" s="463"/>
      <c r="BV25" s="461">
        <v>16495560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6600</v>
      </c>
      <c r="R26" s="443"/>
      <c r="S26" s="443"/>
      <c r="T26" s="443"/>
      <c r="U26" s="443"/>
      <c r="V26" s="444"/>
      <c r="W26" s="508"/>
      <c r="X26" s="499"/>
      <c r="Y26" s="500"/>
      <c r="Z26" s="439" t="s">
        <v>178</v>
      </c>
      <c r="AA26" s="521"/>
      <c r="AB26" s="521"/>
      <c r="AC26" s="521"/>
      <c r="AD26" s="521"/>
      <c r="AE26" s="521"/>
      <c r="AF26" s="521"/>
      <c r="AG26" s="522"/>
      <c r="AH26" s="442">
        <v>26</v>
      </c>
      <c r="AI26" s="443"/>
      <c r="AJ26" s="443"/>
      <c r="AK26" s="443"/>
      <c r="AL26" s="444"/>
      <c r="AM26" s="442">
        <v>83590</v>
      </c>
      <c r="AN26" s="443"/>
      <c r="AO26" s="443"/>
      <c r="AP26" s="443"/>
      <c r="AQ26" s="443"/>
      <c r="AR26" s="444"/>
      <c r="AS26" s="442">
        <v>3215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4580</v>
      </c>
      <c r="R27" s="443"/>
      <c r="S27" s="443"/>
      <c r="T27" s="443"/>
      <c r="U27" s="443"/>
      <c r="V27" s="444"/>
      <c r="W27" s="508"/>
      <c r="X27" s="499"/>
      <c r="Y27" s="500"/>
      <c r="Z27" s="439" t="s">
        <v>182</v>
      </c>
      <c r="AA27" s="440"/>
      <c r="AB27" s="440"/>
      <c r="AC27" s="440"/>
      <c r="AD27" s="440"/>
      <c r="AE27" s="440"/>
      <c r="AF27" s="440"/>
      <c r="AG27" s="441"/>
      <c r="AH27" s="442">
        <v>40</v>
      </c>
      <c r="AI27" s="443"/>
      <c r="AJ27" s="443"/>
      <c r="AK27" s="443"/>
      <c r="AL27" s="444"/>
      <c r="AM27" s="442">
        <v>149114</v>
      </c>
      <c r="AN27" s="443"/>
      <c r="AO27" s="443"/>
      <c r="AP27" s="443"/>
      <c r="AQ27" s="443"/>
      <c r="AR27" s="444"/>
      <c r="AS27" s="442">
        <v>3728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3960</v>
      </c>
      <c r="R28" s="443"/>
      <c r="S28" s="443"/>
      <c r="T28" s="443"/>
      <c r="U28" s="443"/>
      <c r="V28" s="444"/>
      <c r="W28" s="508"/>
      <c r="X28" s="499"/>
      <c r="Y28" s="500"/>
      <c r="Z28" s="439" t="s">
        <v>185</v>
      </c>
      <c r="AA28" s="440"/>
      <c r="AB28" s="440"/>
      <c r="AC28" s="440"/>
      <c r="AD28" s="440"/>
      <c r="AE28" s="440"/>
      <c r="AF28" s="440"/>
      <c r="AG28" s="441"/>
      <c r="AH28" s="442" t="s">
        <v>186</v>
      </c>
      <c r="AI28" s="443"/>
      <c r="AJ28" s="443"/>
      <c r="AK28" s="443"/>
      <c r="AL28" s="444"/>
      <c r="AM28" s="442" t="s">
        <v>130</v>
      </c>
      <c r="AN28" s="443"/>
      <c r="AO28" s="443"/>
      <c r="AP28" s="443"/>
      <c r="AQ28" s="443"/>
      <c r="AR28" s="444"/>
      <c r="AS28" s="442" t="s">
        <v>186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7547357</v>
      </c>
      <c r="BO28" s="462"/>
      <c r="BP28" s="462"/>
      <c r="BQ28" s="462"/>
      <c r="BR28" s="462"/>
      <c r="BS28" s="462"/>
      <c r="BT28" s="462"/>
      <c r="BU28" s="463"/>
      <c r="BV28" s="461">
        <v>9713128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24</v>
      </c>
      <c r="M29" s="443"/>
      <c r="N29" s="443"/>
      <c r="O29" s="443"/>
      <c r="P29" s="444"/>
      <c r="Q29" s="442">
        <v>3700</v>
      </c>
      <c r="R29" s="443"/>
      <c r="S29" s="443"/>
      <c r="T29" s="443"/>
      <c r="U29" s="443"/>
      <c r="V29" s="444"/>
      <c r="W29" s="509"/>
      <c r="X29" s="510"/>
      <c r="Y29" s="511"/>
      <c r="Z29" s="439" t="s">
        <v>189</v>
      </c>
      <c r="AA29" s="440"/>
      <c r="AB29" s="440"/>
      <c r="AC29" s="440"/>
      <c r="AD29" s="440"/>
      <c r="AE29" s="440"/>
      <c r="AF29" s="440"/>
      <c r="AG29" s="441"/>
      <c r="AH29" s="442">
        <v>897</v>
      </c>
      <c r="AI29" s="443"/>
      <c r="AJ29" s="443"/>
      <c r="AK29" s="443"/>
      <c r="AL29" s="444"/>
      <c r="AM29" s="442">
        <v>2953218</v>
      </c>
      <c r="AN29" s="443"/>
      <c r="AO29" s="443"/>
      <c r="AP29" s="443"/>
      <c r="AQ29" s="443"/>
      <c r="AR29" s="444"/>
      <c r="AS29" s="442">
        <v>3292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903232</v>
      </c>
      <c r="BO29" s="467"/>
      <c r="BP29" s="467"/>
      <c r="BQ29" s="467"/>
      <c r="BR29" s="467"/>
      <c r="BS29" s="467"/>
      <c r="BT29" s="467"/>
      <c r="BU29" s="468"/>
      <c r="BV29" s="466">
        <v>1001123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6608241</v>
      </c>
      <c r="BO30" s="470"/>
      <c r="BP30" s="470"/>
      <c r="BQ30" s="470"/>
      <c r="BR30" s="470"/>
      <c r="BS30" s="470"/>
      <c r="BT30" s="470"/>
      <c r="BU30" s="471"/>
      <c r="BV30" s="469">
        <v>7444335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199</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200</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簡易水道事業会計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遊湯館</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天辰第一地区土地区画整理事業会計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国民健康保険直営診療施設勘定特別会計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温泉給湯事業会計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鹿児島県後期高齢者医療広域連合（一般会計）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甑島商船</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天辰第二地区土地区画整理事業会計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公共下水道事業会計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鹿児島県後期高齢者医療広域連合（後期高齢者医療特別会計）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薩摩川内市まちづくり公社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入来温泉場地区土地区画整理事業会計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IF('各会計、関係団体の財政状況及び健全化判断比率'!B36="","",'各会計、関係団体の財政状況及び健全化判断比率'!B36)</f>
        <v>農業集落排水事業会計</v>
      </c>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薩摩川内市土地開発公社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14</v>
      </c>
      <c r="BF38" s="425"/>
      <c r="BG38" s="424" t="str">
        <f>IF('各会計、関係団体の財政状況及び健全化判断比率'!B37="","",'各会計、関係団体の財政状況及び健全化判断比率'!B37)</f>
        <v>漁業集落排水事業会計</v>
      </c>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薩摩川内市観光物産協会</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15</v>
      </c>
      <c r="BF39" s="425"/>
      <c r="BG39" s="424" t="str">
        <f>IF('各会計、関係団体の財政状況及び健全化判断比率'!B38="","",'各会計、関係団体の財政状況及び健全化判断比率'!B38)</f>
        <v>浄化槽事業会計</v>
      </c>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RpSdzYsJOlF1zeclMjWUu6SW/u7w+HWIGetKVzipEDDjWe3PyJxlnnSZmFv6bchda6tRR8h1TSZyvPrr5fPskg==" saltValue="HuGpM7hyYvs1Ac6lGqfJ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572</v>
      </c>
      <c r="D34" s="1248"/>
      <c r="E34" s="1249"/>
      <c r="F34" s="32">
        <v>7.12</v>
      </c>
      <c r="G34" s="33">
        <v>5.66</v>
      </c>
      <c r="H34" s="33">
        <v>6.76</v>
      </c>
      <c r="I34" s="33">
        <v>6.06</v>
      </c>
      <c r="J34" s="34">
        <v>10.44</v>
      </c>
      <c r="K34" s="22"/>
      <c r="L34" s="22"/>
      <c r="M34" s="22"/>
      <c r="N34" s="22"/>
      <c r="O34" s="22"/>
      <c r="P34" s="22"/>
    </row>
    <row r="35" spans="1:16" ht="39" customHeight="1">
      <c r="A35" s="22"/>
      <c r="B35" s="35"/>
      <c r="C35" s="1242" t="s">
        <v>573</v>
      </c>
      <c r="D35" s="1243"/>
      <c r="E35" s="1244"/>
      <c r="F35" s="36">
        <v>2.67</v>
      </c>
      <c r="G35" s="37">
        <v>2.68</v>
      </c>
      <c r="H35" s="37">
        <v>3.28</v>
      </c>
      <c r="I35" s="37">
        <v>4.03</v>
      </c>
      <c r="J35" s="38">
        <v>4.74</v>
      </c>
      <c r="K35" s="22"/>
      <c r="L35" s="22"/>
      <c r="M35" s="22"/>
      <c r="N35" s="22"/>
      <c r="O35" s="22"/>
      <c r="P35" s="22"/>
    </row>
    <row r="36" spans="1:16" ht="39" customHeight="1">
      <c r="A36" s="22"/>
      <c r="B36" s="35"/>
      <c r="C36" s="1242" t="s">
        <v>574</v>
      </c>
      <c r="D36" s="1243"/>
      <c r="E36" s="1244"/>
      <c r="F36" s="36">
        <v>1.24</v>
      </c>
      <c r="G36" s="37">
        <v>1.28</v>
      </c>
      <c r="H36" s="37">
        <v>1.05</v>
      </c>
      <c r="I36" s="37">
        <v>1.1100000000000001</v>
      </c>
      <c r="J36" s="38">
        <v>0.59</v>
      </c>
      <c r="K36" s="22"/>
      <c r="L36" s="22"/>
      <c r="M36" s="22"/>
      <c r="N36" s="22"/>
      <c r="O36" s="22"/>
      <c r="P36" s="22"/>
    </row>
    <row r="37" spans="1:16" ht="39" customHeight="1">
      <c r="A37" s="22"/>
      <c r="B37" s="35"/>
      <c r="C37" s="1242" t="s">
        <v>575</v>
      </c>
      <c r="D37" s="1243"/>
      <c r="E37" s="1244"/>
      <c r="F37" s="36">
        <v>0.35</v>
      </c>
      <c r="G37" s="37">
        <v>1.1299999999999999</v>
      </c>
      <c r="H37" s="37">
        <v>1.78</v>
      </c>
      <c r="I37" s="37">
        <v>0.61</v>
      </c>
      <c r="J37" s="38">
        <v>0.48</v>
      </c>
      <c r="K37" s="22"/>
      <c r="L37" s="22"/>
      <c r="M37" s="22"/>
      <c r="N37" s="22"/>
      <c r="O37" s="22"/>
      <c r="P37" s="22"/>
    </row>
    <row r="38" spans="1:16" ht="39" customHeight="1">
      <c r="A38" s="22"/>
      <c r="B38" s="35"/>
      <c r="C38" s="1242" t="s">
        <v>576</v>
      </c>
      <c r="D38" s="1243"/>
      <c r="E38" s="1244"/>
      <c r="F38" s="36">
        <v>0</v>
      </c>
      <c r="G38" s="37">
        <v>0</v>
      </c>
      <c r="H38" s="37">
        <v>0</v>
      </c>
      <c r="I38" s="37">
        <v>0</v>
      </c>
      <c r="J38" s="38">
        <v>0.27</v>
      </c>
      <c r="K38" s="22"/>
      <c r="L38" s="22"/>
      <c r="M38" s="22"/>
      <c r="N38" s="22"/>
      <c r="O38" s="22"/>
      <c r="P38" s="22"/>
    </row>
    <row r="39" spans="1:16" ht="39" customHeight="1">
      <c r="A39" s="22"/>
      <c r="B39" s="35"/>
      <c r="C39" s="1242" t="s">
        <v>577</v>
      </c>
      <c r="D39" s="1243"/>
      <c r="E39" s="1244"/>
      <c r="F39" s="36">
        <v>0.1</v>
      </c>
      <c r="G39" s="37">
        <v>0.05</v>
      </c>
      <c r="H39" s="37">
        <v>0.05</v>
      </c>
      <c r="I39" s="37">
        <v>0.05</v>
      </c>
      <c r="J39" s="38">
        <v>0.08</v>
      </c>
      <c r="K39" s="22"/>
      <c r="L39" s="22"/>
      <c r="M39" s="22"/>
      <c r="N39" s="22"/>
      <c r="O39" s="22"/>
      <c r="P39" s="22"/>
    </row>
    <row r="40" spans="1:16" ht="39" customHeight="1">
      <c r="A40" s="22"/>
      <c r="B40" s="35"/>
      <c r="C40" s="1242" t="s">
        <v>578</v>
      </c>
      <c r="D40" s="1243"/>
      <c r="E40" s="1244"/>
      <c r="F40" s="36" t="s">
        <v>520</v>
      </c>
      <c r="G40" s="37">
        <v>0</v>
      </c>
      <c r="H40" s="37">
        <v>0</v>
      </c>
      <c r="I40" s="37">
        <v>0</v>
      </c>
      <c r="J40" s="38">
        <v>0.03</v>
      </c>
      <c r="K40" s="22"/>
      <c r="L40" s="22"/>
      <c r="M40" s="22"/>
      <c r="N40" s="22"/>
      <c r="O40" s="22"/>
      <c r="P40" s="22"/>
    </row>
    <row r="41" spans="1:16" ht="39" customHeight="1">
      <c r="A41" s="22"/>
      <c r="B41" s="35"/>
      <c r="C41" s="1242" t="s">
        <v>579</v>
      </c>
      <c r="D41" s="1243"/>
      <c r="E41" s="1244"/>
      <c r="F41" s="36">
        <v>0</v>
      </c>
      <c r="G41" s="37">
        <v>0</v>
      </c>
      <c r="H41" s="37">
        <v>0</v>
      </c>
      <c r="I41" s="37">
        <v>0</v>
      </c>
      <c r="J41" s="38">
        <v>0.03</v>
      </c>
      <c r="K41" s="22"/>
      <c r="L41" s="22"/>
      <c r="M41" s="22"/>
      <c r="N41" s="22"/>
      <c r="O41" s="22"/>
      <c r="P41" s="22"/>
    </row>
    <row r="42" spans="1:16" ht="39" customHeight="1">
      <c r="A42" s="22"/>
      <c r="B42" s="39"/>
      <c r="C42" s="1242" t="s">
        <v>580</v>
      </c>
      <c r="D42" s="1243"/>
      <c r="E42" s="1244"/>
      <c r="F42" s="36" t="s">
        <v>581</v>
      </c>
      <c r="G42" s="37" t="s">
        <v>520</v>
      </c>
      <c r="H42" s="37" t="s">
        <v>520</v>
      </c>
      <c r="I42" s="37" t="s">
        <v>520</v>
      </c>
      <c r="J42" s="38" t="s">
        <v>520</v>
      </c>
      <c r="K42" s="22"/>
      <c r="L42" s="22"/>
      <c r="M42" s="22"/>
      <c r="N42" s="22"/>
      <c r="O42" s="22"/>
      <c r="P42" s="22"/>
    </row>
    <row r="43" spans="1:16" ht="39" customHeight="1" thickBot="1">
      <c r="A43" s="22"/>
      <c r="B43" s="40"/>
      <c r="C43" s="1245" t="s">
        <v>582</v>
      </c>
      <c r="D43" s="1246"/>
      <c r="E43" s="1247"/>
      <c r="F43" s="41">
        <v>1.0900000000000001</v>
      </c>
      <c r="G43" s="42">
        <v>0.04</v>
      </c>
      <c r="H43" s="42">
        <v>0.03</v>
      </c>
      <c r="I43" s="42">
        <v>0.04</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6BEi4WJo78JUTQkTmmlVKYzhpCqRhiusIdEo0PvvX9ia3JbS09psGK7gTcp+eOCYZDofCChHUK8zGxK2NG11w==" saltValue="/2o3nijG2xGmPRwGO82Q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7764</v>
      </c>
      <c r="L45" s="60">
        <v>7029</v>
      </c>
      <c r="M45" s="60">
        <v>6661</v>
      </c>
      <c r="N45" s="60">
        <v>5731</v>
      </c>
      <c r="O45" s="61">
        <v>5349</v>
      </c>
      <c r="P45" s="48"/>
      <c r="Q45" s="48"/>
      <c r="R45" s="48"/>
      <c r="S45" s="48"/>
      <c r="T45" s="48"/>
      <c r="U45" s="48"/>
    </row>
    <row r="46" spans="1:21" ht="30.75" customHeight="1">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c r="A48" s="48"/>
      <c r="B48" s="1270"/>
      <c r="C48" s="1271"/>
      <c r="D48" s="62"/>
      <c r="E48" s="1252" t="s">
        <v>15</v>
      </c>
      <c r="F48" s="1252"/>
      <c r="G48" s="1252"/>
      <c r="H48" s="1252"/>
      <c r="I48" s="1252"/>
      <c r="J48" s="1253"/>
      <c r="K48" s="63">
        <v>646</v>
      </c>
      <c r="L48" s="64">
        <v>619</v>
      </c>
      <c r="M48" s="64">
        <v>623</v>
      </c>
      <c r="N48" s="64">
        <v>605</v>
      </c>
      <c r="O48" s="65">
        <v>572</v>
      </c>
      <c r="P48" s="48"/>
      <c r="Q48" s="48"/>
      <c r="R48" s="48"/>
      <c r="S48" s="48"/>
      <c r="T48" s="48"/>
      <c r="U48" s="48"/>
    </row>
    <row r="49" spans="1:21" ht="30.75" customHeight="1">
      <c r="A49" s="48"/>
      <c r="B49" s="1270"/>
      <c r="C49" s="1271"/>
      <c r="D49" s="62"/>
      <c r="E49" s="1252" t="s">
        <v>16</v>
      </c>
      <c r="F49" s="1252"/>
      <c r="G49" s="1252"/>
      <c r="H49" s="1252"/>
      <c r="I49" s="1252"/>
      <c r="J49" s="1253"/>
      <c r="K49" s="63" t="s">
        <v>520</v>
      </c>
      <c r="L49" s="64" t="s">
        <v>520</v>
      </c>
      <c r="M49" s="64" t="s">
        <v>520</v>
      </c>
      <c r="N49" s="64" t="s">
        <v>520</v>
      </c>
      <c r="O49" s="65" t="s">
        <v>520</v>
      </c>
      <c r="P49" s="48"/>
      <c r="Q49" s="48"/>
      <c r="R49" s="48"/>
      <c r="S49" s="48"/>
      <c r="T49" s="48"/>
      <c r="U49" s="48"/>
    </row>
    <row r="50" spans="1:21" ht="30.75" customHeight="1">
      <c r="A50" s="48"/>
      <c r="B50" s="1270"/>
      <c r="C50" s="1271"/>
      <c r="D50" s="62"/>
      <c r="E50" s="1252" t="s">
        <v>17</v>
      </c>
      <c r="F50" s="1252"/>
      <c r="G50" s="1252"/>
      <c r="H50" s="1252"/>
      <c r="I50" s="1252"/>
      <c r="J50" s="1253"/>
      <c r="K50" s="63">
        <v>111</v>
      </c>
      <c r="L50" s="64">
        <v>112</v>
      </c>
      <c r="M50" s="64">
        <v>141</v>
      </c>
      <c r="N50" s="64">
        <v>88</v>
      </c>
      <c r="O50" s="65">
        <v>87</v>
      </c>
      <c r="P50" s="48"/>
      <c r="Q50" s="48"/>
      <c r="R50" s="48"/>
      <c r="S50" s="48"/>
      <c r="T50" s="48"/>
      <c r="U50" s="48"/>
    </row>
    <row r="51" spans="1:21" ht="30.75" customHeight="1">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c r="A52" s="48"/>
      <c r="B52" s="1250" t="s">
        <v>19</v>
      </c>
      <c r="C52" s="1251"/>
      <c r="D52" s="66"/>
      <c r="E52" s="1252" t="s">
        <v>20</v>
      </c>
      <c r="F52" s="1252"/>
      <c r="G52" s="1252"/>
      <c r="H52" s="1252"/>
      <c r="I52" s="1252"/>
      <c r="J52" s="1253"/>
      <c r="K52" s="63">
        <v>5744</v>
      </c>
      <c r="L52" s="64">
        <v>5082</v>
      </c>
      <c r="M52" s="64">
        <v>4893</v>
      </c>
      <c r="N52" s="64">
        <v>4405</v>
      </c>
      <c r="O52" s="65">
        <v>4150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2777</v>
      </c>
      <c r="L53" s="69">
        <v>2678</v>
      </c>
      <c r="M53" s="69">
        <v>2532</v>
      </c>
      <c r="N53" s="69">
        <v>2019</v>
      </c>
      <c r="O53" s="70">
        <v>1858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58" t="s">
        <v>25</v>
      </c>
      <c r="C57" s="1259"/>
      <c r="D57" s="1262" t="s">
        <v>26</v>
      </c>
      <c r="E57" s="1263"/>
      <c r="F57" s="1263"/>
      <c r="G57" s="1263"/>
      <c r="H57" s="1263"/>
      <c r="I57" s="1263"/>
      <c r="J57" s="1264"/>
      <c r="K57" s="83" t="s">
        <v>604</v>
      </c>
      <c r="L57" s="84" t="s">
        <v>520</v>
      </c>
      <c r="M57" s="84" t="s">
        <v>520</v>
      </c>
      <c r="N57" s="84" t="s">
        <v>520</v>
      </c>
      <c r="O57" s="85" t="s">
        <v>520</v>
      </c>
    </row>
    <row r="58" spans="1:21" ht="31.5" customHeight="1" thickBot="1">
      <c r="B58" s="1260"/>
      <c r="C58" s="1261"/>
      <c r="D58" s="1265" t="s">
        <v>27</v>
      </c>
      <c r="E58" s="1266"/>
      <c r="F58" s="1266"/>
      <c r="G58" s="1266"/>
      <c r="H58" s="1266"/>
      <c r="I58" s="1266"/>
      <c r="J58" s="1267"/>
      <c r="K58" s="86" t="s">
        <v>520</v>
      </c>
      <c r="L58" s="87" t="s">
        <v>520</v>
      </c>
      <c r="M58" s="87" t="s">
        <v>520</v>
      </c>
      <c r="N58" s="87" t="s">
        <v>520</v>
      </c>
      <c r="O58" s="88" t="s">
        <v>520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7xP4u58fZyss5PUSV1QTsQcTvFdB3/pPR3HN0I3IgLFPSKcUTz7OzHQIGOtmyQs87yw4cQKJT2z1n/zWEuHA==" saltValue="VhjqRIM+4S2xbOJh41NY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48893</v>
      </c>
      <c r="J41" s="104">
        <v>45246</v>
      </c>
      <c r="K41" s="104">
        <v>42299</v>
      </c>
      <c r="L41" s="104">
        <v>40815</v>
      </c>
      <c r="M41" s="105">
        <v>38856</v>
      </c>
    </row>
    <row r="42" spans="2:13" ht="27.75" customHeight="1">
      <c r="B42" s="1278"/>
      <c r="C42" s="1279"/>
      <c r="D42" s="106"/>
      <c r="E42" s="1282" t="s">
        <v>32</v>
      </c>
      <c r="F42" s="1282"/>
      <c r="G42" s="1282"/>
      <c r="H42" s="1283"/>
      <c r="I42" s="107">
        <v>1750</v>
      </c>
      <c r="J42" s="108">
        <v>1688</v>
      </c>
      <c r="K42" s="108">
        <v>1538</v>
      </c>
      <c r="L42" s="108">
        <v>1472</v>
      </c>
      <c r="M42" s="109">
        <v>1296</v>
      </c>
    </row>
    <row r="43" spans="2:13" ht="27.75" customHeight="1">
      <c r="B43" s="1278"/>
      <c r="C43" s="1279"/>
      <c r="D43" s="106"/>
      <c r="E43" s="1282" t="s">
        <v>33</v>
      </c>
      <c r="F43" s="1282"/>
      <c r="G43" s="1282"/>
      <c r="H43" s="1283"/>
      <c r="I43" s="107">
        <v>7491</v>
      </c>
      <c r="J43" s="108">
        <v>6949</v>
      </c>
      <c r="K43" s="108">
        <v>6929</v>
      </c>
      <c r="L43" s="108">
        <v>6934</v>
      </c>
      <c r="M43" s="109">
        <v>6760</v>
      </c>
    </row>
    <row r="44" spans="2:13" ht="27.75" customHeight="1">
      <c r="B44" s="1278"/>
      <c r="C44" s="1279"/>
      <c r="D44" s="106"/>
      <c r="E44" s="1282" t="s">
        <v>34</v>
      </c>
      <c r="F44" s="1282"/>
      <c r="G44" s="1282"/>
      <c r="H44" s="1283"/>
      <c r="I44" s="107" t="s">
        <v>520</v>
      </c>
      <c r="J44" s="108" t="s">
        <v>520</v>
      </c>
      <c r="K44" s="108" t="s">
        <v>520</v>
      </c>
      <c r="L44" s="108" t="s">
        <v>520</v>
      </c>
      <c r="M44" s="109" t="s">
        <v>520</v>
      </c>
    </row>
    <row r="45" spans="2:13" ht="27.75" customHeight="1">
      <c r="B45" s="1278"/>
      <c r="C45" s="1279"/>
      <c r="D45" s="106"/>
      <c r="E45" s="1282" t="s">
        <v>35</v>
      </c>
      <c r="F45" s="1282"/>
      <c r="G45" s="1282"/>
      <c r="H45" s="1283"/>
      <c r="I45" s="107">
        <v>8568</v>
      </c>
      <c r="J45" s="108">
        <v>7958</v>
      </c>
      <c r="K45" s="108">
        <v>7873</v>
      </c>
      <c r="L45" s="108">
        <v>7647</v>
      </c>
      <c r="M45" s="109">
        <v>7469</v>
      </c>
    </row>
    <row r="46" spans="2:13" ht="27.75" customHeight="1">
      <c r="B46" s="1278"/>
      <c r="C46" s="1279"/>
      <c r="D46" s="110"/>
      <c r="E46" s="1282" t="s">
        <v>36</v>
      </c>
      <c r="F46" s="1282"/>
      <c r="G46" s="1282"/>
      <c r="H46" s="1283"/>
      <c r="I46" s="107" t="s">
        <v>520</v>
      </c>
      <c r="J46" s="108" t="s">
        <v>520</v>
      </c>
      <c r="K46" s="108" t="s">
        <v>520</v>
      </c>
      <c r="L46" s="108" t="s">
        <v>520</v>
      </c>
      <c r="M46" s="109" t="s">
        <v>520</v>
      </c>
    </row>
    <row r="47" spans="2:13" ht="27.75" customHeight="1">
      <c r="B47" s="1278"/>
      <c r="C47" s="1279"/>
      <c r="D47" s="111"/>
      <c r="E47" s="1292" t="s">
        <v>37</v>
      </c>
      <c r="F47" s="1293"/>
      <c r="G47" s="1293"/>
      <c r="H47" s="1294"/>
      <c r="I47" s="107" t="s">
        <v>520</v>
      </c>
      <c r="J47" s="108" t="s">
        <v>520</v>
      </c>
      <c r="K47" s="108" t="s">
        <v>520</v>
      </c>
      <c r="L47" s="108" t="s">
        <v>520</v>
      </c>
      <c r="M47" s="109" t="s">
        <v>520</v>
      </c>
    </row>
    <row r="48" spans="2:13" ht="27.75" customHeight="1">
      <c r="B48" s="1278"/>
      <c r="C48" s="1279"/>
      <c r="D48" s="106"/>
      <c r="E48" s="1282" t="s">
        <v>38</v>
      </c>
      <c r="F48" s="1282"/>
      <c r="G48" s="1282"/>
      <c r="H48" s="1283"/>
      <c r="I48" s="107" t="s">
        <v>520</v>
      </c>
      <c r="J48" s="108" t="s">
        <v>520</v>
      </c>
      <c r="K48" s="108" t="s">
        <v>520</v>
      </c>
      <c r="L48" s="108" t="s">
        <v>520</v>
      </c>
      <c r="M48" s="109" t="s">
        <v>520</v>
      </c>
    </row>
    <row r="49" spans="2:13" ht="27.75" customHeight="1">
      <c r="B49" s="1280"/>
      <c r="C49" s="1281"/>
      <c r="D49" s="106"/>
      <c r="E49" s="1282" t="s">
        <v>39</v>
      </c>
      <c r="F49" s="1282"/>
      <c r="G49" s="1282"/>
      <c r="H49" s="1283"/>
      <c r="I49" s="107" t="s">
        <v>520</v>
      </c>
      <c r="J49" s="108" t="s">
        <v>520</v>
      </c>
      <c r="K49" s="108" t="s">
        <v>520</v>
      </c>
      <c r="L49" s="108" t="s">
        <v>520</v>
      </c>
      <c r="M49" s="109" t="s">
        <v>520</v>
      </c>
    </row>
    <row r="50" spans="2:13" ht="27.75" customHeight="1">
      <c r="B50" s="1276" t="s">
        <v>40</v>
      </c>
      <c r="C50" s="1277"/>
      <c r="D50" s="112"/>
      <c r="E50" s="1282" t="s">
        <v>41</v>
      </c>
      <c r="F50" s="1282"/>
      <c r="G50" s="1282"/>
      <c r="H50" s="1283"/>
      <c r="I50" s="107">
        <v>21454</v>
      </c>
      <c r="J50" s="108">
        <v>22237</v>
      </c>
      <c r="K50" s="108">
        <v>20947</v>
      </c>
      <c r="L50" s="108">
        <v>19435</v>
      </c>
      <c r="M50" s="109">
        <v>16511</v>
      </c>
    </row>
    <row r="51" spans="2:13" ht="27.75" customHeight="1">
      <c r="B51" s="1278"/>
      <c r="C51" s="1279"/>
      <c r="D51" s="106"/>
      <c r="E51" s="1282" t="s">
        <v>42</v>
      </c>
      <c r="F51" s="1282"/>
      <c r="G51" s="1282"/>
      <c r="H51" s="1283"/>
      <c r="I51" s="107">
        <v>866</v>
      </c>
      <c r="J51" s="108">
        <v>777</v>
      </c>
      <c r="K51" s="108">
        <v>687</v>
      </c>
      <c r="L51" s="108">
        <v>1178</v>
      </c>
      <c r="M51" s="109">
        <v>1147</v>
      </c>
    </row>
    <row r="52" spans="2:13" ht="27.75" customHeight="1">
      <c r="B52" s="1280"/>
      <c r="C52" s="1281"/>
      <c r="D52" s="106"/>
      <c r="E52" s="1282" t="s">
        <v>43</v>
      </c>
      <c r="F52" s="1282"/>
      <c r="G52" s="1282"/>
      <c r="H52" s="1283"/>
      <c r="I52" s="107">
        <v>41645</v>
      </c>
      <c r="J52" s="108">
        <v>39565</v>
      </c>
      <c r="K52" s="108">
        <v>37871</v>
      </c>
      <c r="L52" s="108">
        <v>37346</v>
      </c>
      <c r="M52" s="109">
        <v>36227</v>
      </c>
    </row>
    <row r="53" spans="2:13" ht="27.75" customHeight="1" thickBot="1">
      <c r="B53" s="1284" t="s">
        <v>44</v>
      </c>
      <c r="C53" s="1285"/>
      <c r="D53" s="113"/>
      <c r="E53" s="1286" t="s">
        <v>45</v>
      </c>
      <c r="F53" s="1286"/>
      <c r="G53" s="1286"/>
      <c r="H53" s="1287"/>
      <c r="I53" s="114">
        <v>2737</v>
      </c>
      <c r="J53" s="115">
        <v>-737</v>
      </c>
      <c r="K53" s="115">
        <v>-866</v>
      </c>
      <c r="L53" s="115">
        <v>-1092</v>
      </c>
      <c r="M53" s="116">
        <v>496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keoHxR2pLrleBz69J9JVr2ClQdIVpGA3VWnHkTeUwxWE3casevhYRIuUWWBYSKnByFrohGPXGGiGWxHHqY47g==" saltValue="76frs65ohC20kboDjeZ1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10451</v>
      </c>
      <c r="G55" s="128">
        <v>9713</v>
      </c>
      <c r="H55" s="129">
        <v>7547</v>
      </c>
    </row>
    <row r="56" spans="2:8" ht="52.5" customHeight="1">
      <c r="B56" s="130"/>
      <c r="C56" s="1305" t="s">
        <v>49</v>
      </c>
      <c r="D56" s="1305"/>
      <c r="E56" s="1306"/>
      <c r="F56" s="131">
        <v>1099</v>
      </c>
      <c r="G56" s="131">
        <v>1001</v>
      </c>
      <c r="H56" s="132">
        <v>903</v>
      </c>
    </row>
    <row r="57" spans="2:8" ht="53.25" customHeight="1">
      <c r="B57" s="130"/>
      <c r="C57" s="1307" t="s">
        <v>50</v>
      </c>
      <c r="D57" s="1307"/>
      <c r="E57" s="1308"/>
      <c r="F57" s="133">
        <v>8431</v>
      </c>
      <c r="G57" s="133">
        <v>7444</v>
      </c>
      <c r="H57" s="134">
        <v>6608</v>
      </c>
    </row>
    <row r="58" spans="2:8" ht="45.75" customHeight="1">
      <c r="B58" s="135"/>
      <c r="C58" s="1295" t="s">
        <v>598</v>
      </c>
      <c r="D58" s="1296"/>
      <c r="E58" s="1297"/>
      <c r="F58" s="136">
        <v>3366</v>
      </c>
      <c r="G58" s="136">
        <v>3000</v>
      </c>
      <c r="H58" s="137">
        <v>2652</v>
      </c>
    </row>
    <row r="59" spans="2:8" ht="45.75" customHeight="1">
      <c r="B59" s="135"/>
      <c r="C59" s="1295" t="s">
        <v>599</v>
      </c>
      <c r="D59" s="1296"/>
      <c r="E59" s="1297"/>
      <c r="F59" s="136">
        <v>3036</v>
      </c>
      <c r="G59" s="136">
        <v>2452</v>
      </c>
      <c r="H59" s="137">
        <v>1970</v>
      </c>
    </row>
    <row r="60" spans="2:8" ht="45.75" customHeight="1">
      <c r="B60" s="135"/>
      <c r="C60" s="1295" t="s">
        <v>600</v>
      </c>
      <c r="D60" s="1296"/>
      <c r="E60" s="1297"/>
      <c r="F60" s="136">
        <v>1153</v>
      </c>
      <c r="G60" s="136">
        <v>1155</v>
      </c>
      <c r="H60" s="137">
        <v>1160</v>
      </c>
    </row>
    <row r="61" spans="2:8" ht="45.75" customHeight="1">
      <c r="B61" s="135"/>
      <c r="C61" s="1295" t="s">
        <v>601</v>
      </c>
      <c r="D61" s="1296"/>
      <c r="E61" s="1297"/>
      <c r="F61" s="136">
        <v>240</v>
      </c>
      <c r="G61" s="136">
        <v>227</v>
      </c>
      <c r="H61" s="137">
        <v>215</v>
      </c>
    </row>
    <row r="62" spans="2:8" ht="45.75" customHeight="1" thickBot="1">
      <c r="B62" s="138"/>
      <c r="C62" s="1298" t="s">
        <v>602</v>
      </c>
      <c r="D62" s="1299"/>
      <c r="E62" s="1300"/>
      <c r="F62" s="139">
        <v>175</v>
      </c>
      <c r="G62" s="139">
        <v>189</v>
      </c>
      <c r="H62" s="140">
        <v>182</v>
      </c>
    </row>
    <row r="63" spans="2:8" ht="52.5" customHeight="1" thickBot="1">
      <c r="B63" s="141"/>
      <c r="C63" s="1301" t="s">
        <v>51</v>
      </c>
      <c r="D63" s="1301"/>
      <c r="E63" s="1302"/>
      <c r="F63" s="142">
        <v>19980</v>
      </c>
      <c r="G63" s="142">
        <v>18159</v>
      </c>
      <c r="H63" s="143">
        <v>15059</v>
      </c>
    </row>
    <row r="64" spans="2:8" ht="15" customHeight="1"/>
  </sheetData>
  <sheetProtection algorithmName="SHA-512" hashValue="P3mCuyLE3DhQcJynfBPsti944f6BBVFXm0JbtEWl7PY30SevXRziUKazwsK6u2q7xz8nGfMuxctAffPpFwOp/A==" saltValue="/TKQzopxIlWgynIipDcO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609</v>
      </c>
      <c r="AO51" s="1325"/>
      <c r="AP51" s="1325"/>
      <c r="AQ51" s="1325"/>
      <c r="AR51" s="1325"/>
      <c r="AS51" s="1325"/>
      <c r="AT51" s="1325"/>
      <c r="AU51" s="1325"/>
      <c r="AV51" s="1325"/>
      <c r="AW51" s="1325"/>
      <c r="AX51" s="1325"/>
      <c r="AY51" s="1325"/>
      <c r="AZ51" s="1325"/>
      <c r="BA51" s="1325"/>
      <c r="BB51" s="1325" t="s">
        <v>610</v>
      </c>
      <c r="BC51" s="1325"/>
      <c r="BD51" s="1325"/>
      <c r="BE51" s="1325"/>
      <c r="BF51" s="1325"/>
      <c r="BG51" s="1325"/>
      <c r="BH51" s="1325"/>
      <c r="BI51" s="1325"/>
      <c r="BJ51" s="1325"/>
      <c r="BK51" s="1325"/>
      <c r="BL51" s="1325"/>
      <c r="BM51" s="1325"/>
      <c r="BN51" s="1325"/>
      <c r="BO51" s="1325"/>
      <c r="BP51" s="1323">
        <v>10.7</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v>2</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611</v>
      </c>
      <c r="BC53" s="1325"/>
      <c r="BD53" s="1325"/>
      <c r="BE53" s="1325"/>
      <c r="BF53" s="1325"/>
      <c r="BG53" s="1325"/>
      <c r="BH53" s="1325"/>
      <c r="BI53" s="1325"/>
      <c r="BJ53" s="1325"/>
      <c r="BK53" s="1325"/>
      <c r="BL53" s="1325"/>
      <c r="BM53" s="1325"/>
      <c r="BN53" s="1325"/>
      <c r="BO53" s="1325"/>
      <c r="BP53" s="1323">
        <v>57.3</v>
      </c>
      <c r="BQ53" s="1323"/>
      <c r="BR53" s="1323"/>
      <c r="BS53" s="1323"/>
      <c r="BT53" s="1323"/>
      <c r="BU53" s="1323"/>
      <c r="BV53" s="1323"/>
      <c r="BW53" s="1323"/>
      <c r="BX53" s="1323">
        <v>59.3</v>
      </c>
      <c r="BY53" s="1323"/>
      <c r="BZ53" s="1323"/>
      <c r="CA53" s="1323"/>
      <c r="CB53" s="1323"/>
      <c r="CC53" s="1323"/>
      <c r="CD53" s="1323"/>
      <c r="CE53" s="1323"/>
      <c r="CF53" s="1323">
        <v>61.4</v>
      </c>
      <c r="CG53" s="1323"/>
      <c r="CH53" s="1323"/>
      <c r="CI53" s="1323"/>
      <c r="CJ53" s="1323"/>
      <c r="CK53" s="1323"/>
      <c r="CL53" s="1323"/>
      <c r="CM53" s="1323"/>
      <c r="CN53" s="1323">
        <v>62.5</v>
      </c>
      <c r="CO53" s="1323"/>
      <c r="CP53" s="1323"/>
      <c r="CQ53" s="1323"/>
      <c r="CR53" s="1323"/>
      <c r="CS53" s="1323"/>
      <c r="CT53" s="1323"/>
      <c r="CU53" s="1323"/>
      <c r="CV53" s="1323">
        <v>64</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612</v>
      </c>
      <c r="AO55" s="1322"/>
      <c r="AP55" s="1322"/>
      <c r="AQ55" s="1322"/>
      <c r="AR55" s="1322"/>
      <c r="AS55" s="1322"/>
      <c r="AT55" s="1322"/>
      <c r="AU55" s="1322"/>
      <c r="AV55" s="1322"/>
      <c r="AW55" s="1322"/>
      <c r="AX55" s="1322"/>
      <c r="AY55" s="1322"/>
      <c r="AZ55" s="1322"/>
      <c r="BA55" s="1322"/>
      <c r="BB55" s="1325" t="s">
        <v>610</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611</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613</v>
      </c>
    </row>
    <row r="64" spans="1:109">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c r="B73" s="395"/>
      <c r="G73" s="1328"/>
      <c r="H73" s="1328"/>
      <c r="I73" s="1328"/>
      <c r="J73" s="1328"/>
      <c r="K73" s="1329"/>
      <c r="L73" s="1329"/>
      <c r="M73" s="1329"/>
      <c r="N73" s="1329"/>
      <c r="AM73" s="404"/>
      <c r="AN73" s="1325" t="s">
        <v>609</v>
      </c>
      <c r="AO73" s="1325"/>
      <c r="AP73" s="1325"/>
      <c r="AQ73" s="1325"/>
      <c r="AR73" s="1325"/>
      <c r="AS73" s="1325"/>
      <c r="AT73" s="1325"/>
      <c r="AU73" s="1325"/>
      <c r="AV73" s="1325"/>
      <c r="AW73" s="1325"/>
      <c r="AX73" s="1325"/>
      <c r="AY73" s="1325"/>
      <c r="AZ73" s="1325"/>
      <c r="BA73" s="1325"/>
      <c r="BB73" s="1325" t="s">
        <v>610</v>
      </c>
      <c r="BC73" s="1325"/>
      <c r="BD73" s="1325"/>
      <c r="BE73" s="1325"/>
      <c r="BF73" s="1325"/>
      <c r="BG73" s="1325"/>
      <c r="BH73" s="1325"/>
      <c r="BI73" s="1325"/>
      <c r="BJ73" s="1325"/>
      <c r="BK73" s="1325"/>
      <c r="BL73" s="1325"/>
      <c r="BM73" s="1325"/>
      <c r="BN73" s="1325"/>
      <c r="BO73" s="1325"/>
      <c r="BP73" s="1323">
        <v>10.7</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v>2</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614</v>
      </c>
      <c r="BC75" s="1325"/>
      <c r="BD75" s="1325"/>
      <c r="BE75" s="1325"/>
      <c r="BF75" s="1325"/>
      <c r="BG75" s="1325"/>
      <c r="BH75" s="1325"/>
      <c r="BI75" s="1325"/>
      <c r="BJ75" s="1325"/>
      <c r="BK75" s="1325"/>
      <c r="BL75" s="1325"/>
      <c r="BM75" s="1325"/>
      <c r="BN75" s="1325"/>
      <c r="BO75" s="1325"/>
      <c r="BP75" s="1323">
        <v>10.3</v>
      </c>
      <c r="BQ75" s="1323"/>
      <c r="BR75" s="1323"/>
      <c r="BS75" s="1323"/>
      <c r="BT75" s="1323"/>
      <c r="BU75" s="1323"/>
      <c r="BV75" s="1323"/>
      <c r="BW75" s="1323"/>
      <c r="BX75" s="1323">
        <v>10.5</v>
      </c>
      <c r="BY75" s="1323"/>
      <c r="BZ75" s="1323"/>
      <c r="CA75" s="1323"/>
      <c r="CB75" s="1323"/>
      <c r="CC75" s="1323"/>
      <c r="CD75" s="1323"/>
      <c r="CE75" s="1323"/>
      <c r="CF75" s="1323">
        <v>10.5</v>
      </c>
      <c r="CG75" s="1323"/>
      <c r="CH75" s="1323"/>
      <c r="CI75" s="1323"/>
      <c r="CJ75" s="1323"/>
      <c r="CK75" s="1323"/>
      <c r="CL75" s="1323"/>
      <c r="CM75" s="1323"/>
      <c r="CN75" s="1323">
        <v>9.6</v>
      </c>
      <c r="CO75" s="1323"/>
      <c r="CP75" s="1323"/>
      <c r="CQ75" s="1323"/>
      <c r="CR75" s="1323"/>
      <c r="CS75" s="1323"/>
      <c r="CT75" s="1323"/>
      <c r="CU75" s="1323"/>
      <c r="CV75" s="1323">
        <v>8.6</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612</v>
      </c>
      <c r="AO77" s="1322"/>
      <c r="AP77" s="1322"/>
      <c r="AQ77" s="1322"/>
      <c r="AR77" s="1322"/>
      <c r="AS77" s="1322"/>
      <c r="AT77" s="1322"/>
      <c r="AU77" s="1322"/>
      <c r="AV77" s="1322"/>
      <c r="AW77" s="1322"/>
      <c r="AX77" s="1322"/>
      <c r="AY77" s="1322"/>
      <c r="AZ77" s="1322"/>
      <c r="BA77" s="1322"/>
      <c r="BB77" s="1325" t="s">
        <v>610</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1d8LIF5YMNW2+K7mIJJjbWiKA7y8rLsoCeN9dzWl0NCesX2rWAxJt2oNMKGsWIMh6YRpkzXwo/yyHDWuJqVgiw==" saltValue="c8cTKIt6kaPdBbXr4b/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oc2vVmfnTN04Q5sfs4ex+j95GHb0QWB+iB8xO4j/WMCy6DewH+lSyCiHfvmaRAZEMaLybqGQ+GcOTZAcOalr9Q==" saltValue="QgCg9chFREUsaxeHc0iN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k+hcDZCn9hP4Kh/oocWwFop/v3AzefcpURHvjcB8DNvIfmyYk8x+VW90PJ4LQOcSqIw/WIIkwEVKr8CGMP1dlg==" saltValue="rhcZGc7+j15Ov8wCFdxq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74584</v>
      </c>
      <c r="E3" s="162"/>
      <c r="F3" s="163">
        <v>54227</v>
      </c>
      <c r="G3" s="164"/>
      <c r="H3" s="165"/>
    </row>
    <row r="4" spans="1:8">
      <c r="A4" s="166"/>
      <c r="B4" s="167"/>
      <c r="C4" s="168"/>
      <c r="D4" s="169">
        <v>49410</v>
      </c>
      <c r="E4" s="170"/>
      <c r="F4" s="171">
        <v>29694</v>
      </c>
      <c r="G4" s="172"/>
      <c r="H4" s="173"/>
    </row>
    <row r="5" spans="1:8">
      <c r="A5" s="154" t="s">
        <v>554</v>
      </c>
      <c r="B5" s="159"/>
      <c r="C5" s="160"/>
      <c r="D5" s="161">
        <v>80026</v>
      </c>
      <c r="E5" s="162"/>
      <c r="F5" s="163">
        <v>57295</v>
      </c>
      <c r="G5" s="164"/>
      <c r="H5" s="165"/>
    </row>
    <row r="6" spans="1:8">
      <c r="A6" s="166"/>
      <c r="B6" s="167"/>
      <c r="C6" s="168"/>
      <c r="D6" s="169">
        <v>57017</v>
      </c>
      <c r="E6" s="170"/>
      <c r="F6" s="171">
        <v>32771</v>
      </c>
      <c r="G6" s="172"/>
      <c r="H6" s="173"/>
    </row>
    <row r="7" spans="1:8">
      <c r="A7" s="154" t="s">
        <v>555</v>
      </c>
      <c r="B7" s="159"/>
      <c r="C7" s="160"/>
      <c r="D7" s="161">
        <v>115088</v>
      </c>
      <c r="E7" s="162"/>
      <c r="F7" s="163">
        <v>54110</v>
      </c>
      <c r="G7" s="164"/>
      <c r="H7" s="165"/>
    </row>
    <row r="8" spans="1:8">
      <c r="A8" s="166"/>
      <c r="B8" s="167"/>
      <c r="C8" s="168"/>
      <c r="D8" s="169">
        <v>70505</v>
      </c>
      <c r="E8" s="170"/>
      <c r="F8" s="171">
        <v>30620</v>
      </c>
      <c r="G8" s="172"/>
      <c r="H8" s="173"/>
    </row>
    <row r="9" spans="1:8">
      <c r="A9" s="154" t="s">
        <v>556</v>
      </c>
      <c r="B9" s="159"/>
      <c r="C9" s="160"/>
      <c r="D9" s="161">
        <v>108940</v>
      </c>
      <c r="E9" s="162"/>
      <c r="F9" s="163">
        <v>54684</v>
      </c>
      <c r="G9" s="164"/>
      <c r="H9" s="165"/>
    </row>
    <row r="10" spans="1:8">
      <c r="A10" s="166"/>
      <c r="B10" s="167"/>
      <c r="C10" s="168"/>
      <c r="D10" s="169">
        <v>59949</v>
      </c>
      <c r="E10" s="170"/>
      <c r="F10" s="171">
        <v>32829</v>
      </c>
      <c r="G10" s="172"/>
      <c r="H10" s="173"/>
    </row>
    <row r="11" spans="1:8">
      <c r="A11" s="154" t="s">
        <v>557</v>
      </c>
      <c r="B11" s="159"/>
      <c r="C11" s="160"/>
      <c r="D11" s="161">
        <v>96464</v>
      </c>
      <c r="E11" s="162"/>
      <c r="F11" s="163">
        <v>62383</v>
      </c>
      <c r="G11" s="164"/>
      <c r="H11" s="165"/>
    </row>
    <row r="12" spans="1:8">
      <c r="A12" s="166"/>
      <c r="B12" s="167"/>
      <c r="C12" s="174"/>
      <c r="D12" s="169">
        <v>54932</v>
      </c>
      <c r="E12" s="170"/>
      <c r="F12" s="171">
        <v>35325</v>
      </c>
      <c r="G12" s="172"/>
      <c r="H12" s="173"/>
    </row>
    <row r="13" spans="1:8">
      <c r="A13" s="154"/>
      <c r="B13" s="159"/>
      <c r="C13" s="175"/>
      <c r="D13" s="176">
        <v>95020</v>
      </c>
      <c r="E13" s="177"/>
      <c r="F13" s="178">
        <v>56540</v>
      </c>
      <c r="G13" s="179"/>
      <c r="H13" s="165"/>
    </row>
    <row r="14" spans="1:8">
      <c r="A14" s="166"/>
      <c r="B14" s="167"/>
      <c r="C14" s="168"/>
      <c r="D14" s="169">
        <v>58363</v>
      </c>
      <c r="E14" s="170"/>
      <c r="F14" s="171">
        <v>32248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7.11</v>
      </c>
      <c r="C19" s="180">
        <f>ROUND(VALUE(SUBSTITUTE(実質収支比率等に係る経年分析!G$48,"▲","-")),2)</f>
        <v>5.65</v>
      </c>
      <c r="D19" s="180">
        <f>ROUND(VALUE(SUBSTITUTE(実質収支比率等に係る経年分析!H$48,"▲","-")),2)</f>
        <v>6.76</v>
      </c>
      <c r="E19" s="180">
        <f>ROUND(VALUE(SUBSTITUTE(実質収支比率等に係る経年分析!I$48,"▲","-")),2)</f>
        <v>6.08</v>
      </c>
      <c r="F19" s="180">
        <f>ROUND(VALUE(SUBSTITUTE(実質収支比率等に係る経年分析!J$48,"▲","-")),2)</f>
        <v>10.5</v>
      </c>
    </row>
    <row r="20" spans="1:11">
      <c r="A20" s="180" t="s">
        <v>55</v>
      </c>
      <c r="B20" s="180">
        <f>ROUND(VALUE(SUBSTITUTE(実質収支比率等に係る経年分析!F$47,"▲","-")),2)</f>
        <v>36.9</v>
      </c>
      <c r="C20" s="180">
        <f>ROUND(VALUE(SUBSTITUTE(実質収支比率等に係る経年分析!G$47,"▲","-")),2)</f>
        <v>37.56</v>
      </c>
      <c r="D20" s="180">
        <f>ROUND(VALUE(SUBSTITUTE(実質収支比率等に係る経年分析!H$47,"▲","-")),2)</f>
        <v>35.17</v>
      </c>
      <c r="E20" s="180">
        <f>ROUND(VALUE(SUBSTITUTE(実質収支比率等に係る経年分析!I$47,"▲","-")),2)</f>
        <v>33.79</v>
      </c>
      <c r="F20" s="180">
        <f>ROUND(VALUE(SUBSTITUTE(実質収支比率等に係る経年分析!J$47,"▲","-")),2)</f>
        <v>26.66</v>
      </c>
    </row>
    <row r="21" spans="1:11">
      <c r="A21" s="180" t="s">
        <v>56</v>
      </c>
      <c r="B21" s="180">
        <f>IF(ISNUMBER(VALUE(SUBSTITUTE(実質収支比率等に係る経年分析!F$49,"▲","-"))),ROUND(VALUE(SUBSTITUTE(実質収支比率等に係る経年分析!F$49,"▲","-")),2),NA())</f>
        <v>-4.37</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-2.16</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-3.32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1.0900000000000001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0.01</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天辰第二地区土地区画整理事業会計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5744</v>
      </c>
      <c r="E42" s="182"/>
      <c r="F42" s="182"/>
      <c r="G42" s="182">
        <f>'実質公債費比率（分子）の構造'!L$52</f>
        <v>5082</v>
      </c>
      <c r="H42" s="182"/>
      <c r="I42" s="182"/>
      <c r="J42" s="182">
        <f>'実質公債費比率（分子）の構造'!M$52</f>
        <v>4893</v>
      </c>
      <c r="K42" s="182"/>
      <c r="L42" s="182"/>
      <c r="M42" s="182">
        <f>'実質公債費比率（分子）の構造'!N$52</f>
        <v>4405</v>
      </c>
      <c r="N42" s="182"/>
      <c r="O42" s="182"/>
      <c r="P42" s="182">
        <f>'実質公債費比率（分子）の構造'!O$52</f>
        <v>4150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111</v>
      </c>
      <c r="C44" s="182"/>
      <c r="D44" s="182"/>
      <c r="E44" s="182">
        <f>'実質公債費比率（分子）の構造'!L$50</f>
        <v>112</v>
      </c>
      <c r="F44" s="182"/>
      <c r="G44" s="182"/>
      <c r="H44" s="182">
        <f>'実質公債費比率（分子）の構造'!M$50</f>
        <v>141</v>
      </c>
      <c r="I44" s="182"/>
      <c r="J44" s="182"/>
      <c r="K44" s="182">
        <f>'実質公債費比率（分子）の構造'!N$50</f>
        <v>88</v>
      </c>
      <c r="L44" s="182"/>
      <c r="M44" s="182"/>
      <c r="N44" s="182">
        <f>'実質公債費比率（分子）の構造'!O$50</f>
        <v>87</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646</v>
      </c>
      <c r="C46" s="182"/>
      <c r="D46" s="182"/>
      <c r="E46" s="182">
        <f>'実質公債費比率（分子）の構造'!L$48</f>
        <v>619</v>
      </c>
      <c r="F46" s="182"/>
      <c r="G46" s="182"/>
      <c r="H46" s="182">
        <f>'実質公債費比率（分子）の構造'!M$48</f>
        <v>623</v>
      </c>
      <c r="I46" s="182"/>
      <c r="J46" s="182"/>
      <c r="K46" s="182">
        <f>'実質公債費比率（分子）の構造'!N$48</f>
        <v>605</v>
      </c>
      <c r="L46" s="182"/>
      <c r="M46" s="182"/>
      <c r="N46" s="182">
        <f>'実質公債費比率（分子）の構造'!O$48</f>
        <v>572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7764</v>
      </c>
      <c r="C49" s="182"/>
      <c r="D49" s="182"/>
      <c r="E49" s="182">
        <f>'実質公債費比率（分子）の構造'!L$45</f>
        <v>7029</v>
      </c>
      <c r="F49" s="182"/>
      <c r="G49" s="182"/>
      <c r="H49" s="182">
        <f>'実質公債費比率（分子）の構造'!M$45</f>
        <v>6661</v>
      </c>
      <c r="I49" s="182"/>
      <c r="J49" s="182"/>
      <c r="K49" s="182">
        <f>'実質公債費比率（分子）の構造'!N$45</f>
        <v>5731</v>
      </c>
      <c r="L49" s="182"/>
      <c r="M49" s="182"/>
      <c r="N49" s="182">
        <f>'実質公債費比率（分子）の構造'!O$45</f>
        <v>5349</v>
      </c>
      <c r="O49" s="182"/>
      <c r="P49" s="182"/>
    </row>
    <row r="50" spans="1:16">
      <c r="A50" s="182" t="s">
        <v>71</v>
      </c>
      <c r="B50" s="182" t="e">
        <f>NA()</f>
        <v>#N/A</v>
      </c>
      <c r="C50" s="182">
        <f>IF(ISNUMBER('実質公債費比率（分子）の構造'!K$53),'実質公債費比率（分子）の構造'!K$53,NA())</f>
        <v>2777</v>
      </c>
      <c r="D50" s="182" t="e">
        <f>NA()</f>
        <v>#N/A</v>
      </c>
      <c r="E50" s="182" t="e">
        <f>NA()</f>
        <v>#N/A</v>
      </c>
      <c r="F50" s="182">
        <f>IF(ISNUMBER('実質公債費比率（分子）の構造'!L$53),'実質公債費比率（分子）の構造'!L$53,NA())</f>
        <v>2678</v>
      </c>
      <c r="G50" s="182" t="e">
        <f>NA()</f>
        <v>#N/A</v>
      </c>
      <c r="H50" s="182" t="e">
        <f>NA()</f>
        <v>#N/A</v>
      </c>
      <c r="I50" s="182">
        <f>IF(ISNUMBER('実質公債費比率（分子）の構造'!M$53),'実質公債費比率（分子）の構造'!M$53,NA())</f>
        <v>2532</v>
      </c>
      <c r="J50" s="182" t="e">
        <f>NA()</f>
        <v>#N/A</v>
      </c>
      <c r="K50" s="182" t="e">
        <f>NA()</f>
        <v>#N/A</v>
      </c>
      <c r="L50" s="182">
        <f>IF(ISNUMBER('実質公債費比率（分子）の構造'!N$53),'実質公債費比率（分子）の構造'!N$53,NA())</f>
        <v>2019</v>
      </c>
      <c r="M50" s="182" t="e">
        <f>NA()</f>
        <v>#N/A</v>
      </c>
      <c r="N50" s="182" t="e">
        <f>NA()</f>
        <v>#N/A</v>
      </c>
      <c r="O50" s="182">
        <f>IF(ISNUMBER('実質公債費比率（分子）の構造'!O$53),'実質公債費比率（分子）の構造'!O$53,NA())</f>
        <v>1858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41645</v>
      </c>
      <c r="E56" s="181"/>
      <c r="F56" s="181"/>
      <c r="G56" s="181">
        <f>'将来負担比率（分子）の構造'!J$52</f>
        <v>39565</v>
      </c>
      <c r="H56" s="181"/>
      <c r="I56" s="181"/>
      <c r="J56" s="181">
        <f>'将来負担比率（分子）の構造'!K$52</f>
        <v>37871</v>
      </c>
      <c r="K56" s="181"/>
      <c r="L56" s="181"/>
      <c r="M56" s="181">
        <f>'将来負担比率（分子）の構造'!L$52</f>
        <v>37346</v>
      </c>
      <c r="N56" s="181"/>
      <c r="O56" s="181"/>
      <c r="P56" s="181">
        <f>'将来負担比率（分子）の構造'!M$52</f>
        <v>36227</v>
      </c>
    </row>
    <row r="57" spans="1:16">
      <c r="A57" s="181" t="s">
        <v>42</v>
      </c>
      <c r="B57" s="181"/>
      <c r="C57" s="181"/>
      <c r="D57" s="181">
        <f>'将来負担比率（分子）の構造'!I$51</f>
        <v>866</v>
      </c>
      <c r="E57" s="181"/>
      <c r="F57" s="181"/>
      <c r="G57" s="181">
        <f>'将来負担比率（分子）の構造'!J$51</f>
        <v>777</v>
      </c>
      <c r="H57" s="181"/>
      <c r="I57" s="181"/>
      <c r="J57" s="181">
        <f>'将来負担比率（分子）の構造'!K$51</f>
        <v>687</v>
      </c>
      <c r="K57" s="181"/>
      <c r="L57" s="181"/>
      <c r="M57" s="181">
        <f>'将来負担比率（分子）の構造'!L$51</f>
        <v>1178</v>
      </c>
      <c r="N57" s="181"/>
      <c r="O57" s="181"/>
      <c r="P57" s="181">
        <f>'将来負担比率（分子）の構造'!M$51</f>
        <v>1147</v>
      </c>
    </row>
    <row r="58" spans="1:16">
      <c r="A58" s="181" t="s">
        <v>41</v>
      </c>
      <c r="B58" s="181"/>
      <c r="C58" s="181"/>
      <c r="D58" s="181">
        <f>'将来負担比率（分子）の構造'!I$50</f>
        <v>21454</v>
      </c>
      <c r="E58" s="181"/>
      <c r="F58" s="181"/>
      <c r="G58" s="181">
        <f>'将来負担比率（分子）の構造'!J$50</f>
        <v>22237</v>
      </c>
      <c r="H58" s="181"/>
      <c r="I58" s="181"/>
      <c r="J58" s="181">
        <f>'将来負担比率（分子）の構造'!K$50</f>
        <v>20947</v>
      </c>
      <c r="K58" s="181"/>
      <c r="L58" s="181"/>
      <c r="M58" s="181">
        <f>'将来負担比率（分子）の構造'!L$50</f>
        <v>19435</v>
      </c>
      <c r="N58" s="181"/>
      <c r="O58" s="181"/>
      <c r="P58" s="181">
        <f>'将来負担比率（分子）の構造'!M$50</f>
        <v>16511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8568</v>
      </c>
      <c r="C62" s="181"/>
      <c r="D62" s="181"/>
      <c r="E62" s="181">
        <f>'将来負担比率（分子）の構造'!J$45</f>
        <v>7958</v>
      </c>
      <c r="F62" s="181"/>
      <c r="G62" s="181"/>
      <c r="H62" s="181">
        <f>'将来負担比率（分子）の構造'!K$45</f>
        <v>7873</v>
      </c>
      <c r="I62" s="181"/>
      <c r="J62" s="181"/>
      <c r="K62" s="181">
        <f>'将来負担比率（分子）の構造'!L$45</f>
        <v>7647</v>
      </c>
      <c r="L62" s="181"/>
      <c r="M62" s="181"/>
      <c r="N62" s="181">
        <f>'将来負担比率（分子）の構造'!M$45</f>
        <v>7469</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7491</v>
      </c>
      <c r="C64" s="181"/>
      <c r="D64" s="181"/>
      <c r="E64" s="181">
        <f>'将来負担比率（分子）の構造'!J$43</f>
        <v>6949</v>
      </c>
      <c r="F64" s="181"/>
      <c r="G64" s="181"/>
      <c r="H64" s="181">
        <f>'将来負担比率（分子）の構造'!K$43</f>
        <v>6929</v>
      </c>
      <c r="I64" s="181"/>
      <c r="J64" s="181"/>
      <c r="K64" s="181">
        <f>'将来負担比率（分子）の構造'!L$43</f>
        <v>6934</v>
      </c>
      <c r="L64" s="181"/>
      <c r="M64" s="181"/>
      <c r="N64" s="181">
        <f>'将来負担比率（分子）の構造'!M$43</f>
        <v>6760</v>
      </c>
      <c r="O64" s="181"/>
      <c r="P64" s="181"/>
    </row>
    <row r="65" spans="1:16">
      <c r="A65" s="181" t="s">
        <v>32</v>
      </c>
      <c r="B65" s="181">
        <f>'将来負担比率（分子）の構造'!I$42</f>
        <v>1750</v>
      </c>
      <c r="C65" s="181"/>
      <c r="D65" s="181"/>
      <c r="E65" s="181">
        <f>'将来負担比率（分子）の構造'!J$42</f>
        <v>1688</v>
      </c>
      <c r="F65" s="181"/>
      <c r="G65" s="181"/>
      <c r="H65" s="181">
        <f>'将来負担比率（分子）の構造'!K$42</f>
        <v>1538</v>
      </c>
      <c r="I65" s="181"/>
      <c r="J65" s="181"/>
      <c r="K65" s="181">
        <f>'将来負担比率（分子）の構造'!L$42</f>
        <v>1472</v>
      </c>
      <c r="L65" s="181"/>
      <c r="M65" s="181"/>
      <c r="N65" s="181">
        <f>'将来負担比率（分子）の構造'!M$42</f>
        <v>1296</v>
      </c>
      <c r="O65" s="181"/>
      <c r="P65" s="181"/>
    </row>
    <row r="66" spans="1:16">
      <c r="A66" s="181" t="s">
        <v>31</v>
      </c>
      <c r="B66" s="181">
        <f>'将来負担比率（分子）の構造'!I$41</f>
        <v>48893</v>
      </c>
      <c r="C66" s="181"/>
      <c r="D66" s="181"/>
      <c r="E66" s="181">
        <f>'将来負担比率（分子）の構造'!J$41</f>
        <v>45246</v>
      </c>
      <c r="F66" s="181"/>
      <c r="G66" s="181"/>
      <c r="H66" s="181">
        <f>'将来負担比率（分子）の構造'!K$41</f>
        <v>42299</v>
      </c>
      <c r="I66" s="181"/>
      <c r="J66" s="181"/>
      <c r="K66" s="181">
        <f>'将来負担比率（分子）の構造'!L$41</f>
        <v>40815</v>
      </c>
      <c r="L66" s="181"/>
      <c r="M66" s="181"/>
      <c r="N66" s="181">
        <f>'将来負担比率（分子）の構造'!M$41</f>
        <v>38856</v>
      </c>
      <c r="O66" s="181"/>
      <c r="P66" s="181"/>
    </row>
    <row r="67" spans="1:16">
      <c r="A67" s="181" t="s">
        <v>75</v>
      </c>
      <c r="B67" s="181" t="e">
        <f>NA()</f>
        <v>#N/A</v>
      </c>
      <c r="C67" s="181">
        <f>IF(ISNUMBER('将来負担比率（分子）の構造'!I$53), IF('将来負担比率（分子）の構造'!I$53 &lt; 0, 0, '将来負担比率（分子）の構造'!I$53), NA())</f>
        <v>2737</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496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10451</v>
      </c>
      <c r="C72" s="185">
        <f>基金残高に係る経年分析!G55</f>
        <v>9713</v>
      </c>
      <c r="D72" s="185">
        <f>基金残高に係る経年分析!H55</f>
        <v>7547</v>
      </c>
    </row>
    <row r="73" spans="1:16">
      <c r="A73" s="184" t="s">
        <v>78</v>
      </c>
      <c r="B73" s="185">
        <f>基金残高に係る経年分析!F56</f>
        <v>1099</v>
      </c>
      <c r="C73" s="185">
        <f>基金残高に係る経年分析!G56</f>
        <v>1001</v>
      </c>
      <c r="D73" s="185">
        <f>基金残高に係る経年分析!H56</f>
        <v>903</v>
      </c>
    </row>
    <row r="74" spans="1:16">
      <c r="A74" s="184" t="s">
        <v>79</v>
      </c>
      <c r="B74" s="185">
        <f>基金残高に係る経年分析!F57</f>
        <v>8431</v>
      </c>
      <c r="C74" s="185">
        <f>基金残高に係る経年分析!G57</f>
        <v>7444</v>
      </c>
      <c r="D74" s="185">
        <f>基金残高に係る経年分析!H57</f>
        <v>6608</v>
      </c>
    </row>
  </sheetData>
  <sheetProtection algorithmName="SHA-512" hashValue="zKPEw7qDoy7anY/UebeE67Nin4aN+3z7Nvwv/ETQC2pEyfz4iQFdl1TGQzCWVrhuX4+lJ70drEW5HvHTZZo96w==" saltValue="mXxRvFhPV0aD+n9AD2ma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229</v>
      </c>
      <c r="C5" s="745"/>
      <c r="D5" s="745"/>
      <c r="E5" s="745"/>
      <c r="F5" s="745"/>
      <c r="G5" s="745"/>
      <c r="H5" s="745"/>
      <c r="I5" s="745"/>
      <c r="J5" s="745"/>
      <c r="K5" s="745"/>
      <c r="L5" s="745"/>
      <c r="M5" s="745"/>
      <c r="N5" s="745"/>
      <c r="O5" s="745"/>
      <c r="P5" s="745"/>
      <c r="Q5" s="746"/>
      <c r="R5" s="733">
        <v>14066511</v>
      </c>
      <c r="S5" s="734"/>
      <c r="T5" s="734"/>
      <c r="U5" s="734"/>
      <c r="V5" s="734"/>
      <c r="W5" s="734"/>
      <c r="X5" s="734"/>
      <c r="Y5" s="777"/>
      <c r="Z5" s="795">
        <v>24.8</v>
      </c>
      <c r="AA5" s="795"/>
      <c r="AB5" s="795"/>
      <c r="AC5" s="795"/>
      <c r="AD5" s="796">
        <v>13582941</v>
      </c>
      <c r="AE5" s="796"/>
      <c r="AF5" s="796"/>
      <c r="AG5" s="796"/>
      <c r="AH5" s="796"/>
      <c r="AI5" s="796"/>
      <c r="AJ5" s="796"/>
      <c r="AK5" s="796"/>
      <c r="AL5" s="778">
        <v>49.5</v>
      </c>
      <c r="AM5" s="749"/>
      <c r="AN5" s="749"/>
      <c r="AO5" s="779"/>
      <c r="AP5" s="744" t="s">
        <v>230</v>
      </c>
      <c r="AQ5" s="745"/>
      <c r="AR5" s="745"/>
      <c r="AS5" s="745"/>
      <c r="AT5" s="745"/>
      <c r="AU5" s="745"/>
      <c r="AV5" s="745"/>
      <c r="AW5" s="745"/>
      <c r="AX5" s="745"/>
      <c r="AY5" s="745"/>
      <c r="AZ5" s="745"/>
      <c r="BA5" s="745"/>
      <c r="BB5" s="745"/>
      <c r="BC5" s="745"/>
      <c r="BD5" s="745"/>
      <c r="BE5" s="745"/>
      <c r="BF5" s="746"/>
      <c r="BG5" s="678">
        <v>14050140</v>
      </c>
      <c r="BH5" s="679"/>
      <c r="BI5" s="679"/>
      <c r="BJ5" s="679"/>
      <c r="BK5" s="679"/>
      <c r="BL5" s="679"/>
      <c r="BM5" s="679"/>
      <c r="BN5" s="680"/>
      <c r="BO5" s="715">
        <v>99.9</v>
      </c>
      <c r="BP5" s="715"/>
      <c r="BQ5" s="715"/>
      <c r="BR5" s="715"/>
      <c r="BS5" s="716">
        <v>95078</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c r="B6" s="675" t="s">
        <v>234</v>
      </c>
      <c r="C6" s="676"/>
      <c r="D6" s="676"/>
      <c r="E6" s="676"/>
      <c r="F6" s="676"/>
      <c r="G6" s="676"/>
      <c r="H6" s="676"/>
      <c r="I6" s="676"/>
      <c r="J6" s="676"/>
      <c r="K6" s="676"/>
      <c r="L6" s="676"/>
      <c r="M6" s="676"/>
      <c r="N6" s="676"/>
      <c r="O6" s="676"/>
      <c r="P6" s="676"/>
      <c r="Q6" s="677"/>
      <c r="R6" s="678">
        <v>539031</v>
      </c>
      <c r="S6" s="679"/>
      <c r="T6" s="679"/>
      <c r="U6" s="679"/>
      <c r="V6" s="679"/>
      <c r="W6" s="679"/>
      <c r="X6" s="679"/>
      <c r="Y6" s="680"/>
      <c r="Z6" s="715">
        <v>0.9</v>
      </c>
      <c r="AA6" s="715"/>
      <c r="AB6" s="715"/>
      <c r="AC6" s="715"/>
      <c r="AD6" s="716">
        <v>539031</v>
      </c>
      <c r="AE6" s="716"/>
      <c r="AF6" s="716"/>
      <c r="AG6" s="716"/>
      <c r="AH6" s="716"/>
      <c r="AI6" s="716"/>
      <c r="AJ6" s="716"/>
      <c r="AK6" s="716"/>
      <c r="AL6" s="681">
        <v>2</v>
      </c>
      <c r="AM6" s="682"/>
      <c r="AN6" s="682"/>
      <c r="AO6" s="717"/>
      <c r="AP6" s="675" t="s">
        <v>235</v>
      </c>
      <c r="AQ6" s="676"/>
      <c r="AR6" s="676"/>
      <c r="AS6" s="676"/>
      <c r="AT6" s="676"/>
      <c r="AU6" s="676"/>
      <c r="AV6" s="676"/>
      <c r="AW6" s="676"/>
      <c r="AX6" s="676"/>
      <c r="AY6" s="676"/>
      <c r="AZ6" s="676"/>
      <c r="BA6" s="676"/>
      <c r="BB6" s="676"/>
      <c r="BC6" s="676"/>
      <c r="BD6" s="676"/>
      <c r="BE6" s="676"/>
      <c r="BF6" s="677"/>
      <c r="BG6" s="678">
        <v>13566570</v>
      </c>
      <c r="BH6" s="679"/>
      <c r="BI6" s="679"/>
      <c r="BJ6" s="679"/>
      <c r="BK6" s="679"/>
      <c r="BL6" s="679"/>
      <c r="BM6" s="679"/>
      <c r="BN6" s="680"/>
      <c r="BO6" s="715">
        <v>96.4</v>
      </c>
      <c r="BP6" s="715"/>
      <c r="BQ6" s="715"/>
      <c r="BR6" s="715"/>
      <c r="BS6" s="716">
        <v>95078</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283224</v>
      </c>
      <c r="CS6" s="679"/>
      <c r="CT6" s="679"/>
      <c r="CU6" s="679"/>
      <c r="CV6" s="679"/>
      <c r="CW6" s="679"/>
      <c r="CX6" s="679"/>
      <c r="CY6" s="680"/>
      <c r="CZ6" s="778">
        <v>0.5</v>
      </c>
      <c r="DA6" s="749"/>
      <c r="DB6" s="749"/>
      <c r="DC6" s="781"/>
      <c r="DD6" s="684">
        <v>1727</v>
      </c>
      <c r="DE6" s="679"/>
      <c r="DF6" s="679"/>
      <c r="DG6" s="679"/>
      <c r="DH6" s="679"/>
      <c r="DI6" s="679"/>
      <c r="DJ6" s="679"/>
      <c r="DK6" s="679"/>
      <c r="DL6" s="679"/>
      <c r="DM6" s="679"/>
      <c r="DN6" s="679"/>
      <c r="DO6" s="679"/>
      <c r="DP6" s="680"/>
      <c r="DQ6" s="684">
        <v>282872</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6745</v>
      </c>
      <c r="S7" s="679"/>
      <c r="T7" s="679"/>
      <c r="U7" s="679"/>
      <c r="V7" s="679"/>
      <c r="W7" s="679"/>
      <c r="X7" s="679"/>
      <c r="Y7" s="680"/>
      <c r="Z7" s="715">
        <v>0</v>
      </c>
      <c r="AA7" s="715"/>
      <c r="AB7" s="715"/>
      <c r="AC7" s="715"/>
      <c r="AD7" s="716">
        <v>6745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4447078</v>
      </c>
      <c r="BH7" s="679"/>
      <c r="BI7" s="679"/>
      <c r="BJ7" s="679"/>
      <c r="BK7" s="679"/>
      <c r="BL7" s="679"/>
      <c r="BM7" s="679"/>
      <c r="BN7" s="680"/>
      <c r="BO7" s="715">
        <v>31.6</v>
      </c>
      <c r="BP7" s="715"/>
      <c r="BQ7" s="715"/>
      <c r="BR7" s="715"/>
      <c r="BS7" s="716">
        <v>95078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7256583</v>
      </c>
      <c r="CS7" s="679"/>
      <c r="CT7" s="679"/>
      <c r="CU7" s="679"/>
      <c r="CV7" s="679"/>
      <c r="CW7" s="679"/>
      <c r="CX7" s="679"/>
      <c r="CY7" s="680"/>
      <c r="CZ7" s="715">
        <v>13.7</v>
      </c>
      <c r="DA7" s="715"/>
      <c r="DB7" s="715"/>
      <c r="DC7" s="715"/>
      <c r="DD7" s="684">
        <v>608926</v>
      </c>
      <c r="DE7" s="679"/>
      <c r="DF7" s="679"/>
      <c r="DG7" s="679"/>
      <c r="DH7" s="679"/>
      <c r="DI7" s="679"/>
      <c r="DJ7" s="679"/>
      <c r="DK7" s="679"/>
      <c r="DL7" s="679"/>
      <c r="DM7" s="679"/>
      <c r="DN7" s="679"/>
      <c r="DO7" s="679"/>
      <c r="DP7" s="680"/>
      <c r="DQ7" s="684">
        <v>6124410</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20617</v>
      </c>
      <c r="S8" s="679"/>
      <c r="T8" s="679"/>
      <c r="U8" s="679"/>
      <c r="V8" s="679"/>
      <c r="W8" s="679"/>
      <c r="X8" s="679"/>
      <c r="Y8" s="680"/>
      <c r="Z8" s="715">
        <v>0</v>
      </c>
      <c r="AA8" s="715"/>
      <c r="AB8" s="715"/>
      <c r="AC8" s="715"/>
      <c r="AD8" s="716">
        <v>20617</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151875</v>
      </c>
      <c r="BH8" s="679"/>
      <c r="BI8" s="679"/>
      <c r="BJ8" s="679"/>
      <c r="BK8" s="679"/>
      <c r="BL8" s="679"/>
      <c r="BM8" s="679"/>
      <c r="BN8" s="680"/>
      <c r="BO8" s="715">
        <v>1.1000000000000001</v>
      </c>
      <c r="BP8" s="715"/>
      <c r="BQ8" s="715"/>
      <c r="BR8" s="715"/>
      <c r="BS8" s="684" t="s">
        <v>186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18955372</v>
      </c>
      <c r="CS8" s="679"/>
      <c r="CT8" s="679"/>
      <c r="CU8" s="679"/>
      <c r="CV8" s="679"/>
      <c r="CW8" s="679"/>
      <c r="CX8" s="679"/>
      <c r="CY8" s="680"/>
      <c r="CZ8" s="715">
        <v>35.700000000000003</v>
      </c>
      <c r="DA8" s="715"/>
      <c r="DB8" s="715"/>
      <c r="DC8" s="715"/>
      <c r="DD8" s="684">
        <v>518086</v>
      </c>
      <c r="DE8" s="679"/>
      <c r="DF8" s="679"/>
      <c r="DG8" s="679"/>
      <c r="DH8" s="679"/>
      <c r="DI8" s="679"/>
      <c r="DJ8" s="679"/>
      <c r="DK8" s="679"/>
      <c r="DL8" s="679"/>
      <c r="DM8" s="679"/>
      <c r="DN8" s="679"/>
      <c r="DO8" s="679"/>
      <c r="DP8" s="680"/>
      <c r="DQ8" s="684">
        <v>8488713</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11856</v>
      </c>
      <c r="S9" s="679"/>
      <c r="T9" s="679"/>
      <c r="U9" s="679"/>
      <c r="V9" s="679"/>
      <c r="W9" s="679"/>
      <c r="X9" s="679"/>
      <c r="Y9" s="680"/>
      <c r="Z9" s="715">
        <v>0</v>
      </c>
      <c r="AA9" s="715"/>
      <c r="AB9" s="715"/>
      <c r="AC9" s="715"/>
      <c r="AD9" s="716">
        <v>11856</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3566345</v>
      </c>
      <c r="BH9" s="679"/>
      <c r="BI9" s="679"/>
      <c r="BJ9" s="679"/>
      <c r="BK9" s="679"/>
      <c r="BL9" s="679"/>
      <c r="BM9" s="679"/>
      <c r="BN9" s="680"/>
      <c r="BO9" s="715">
        <v>25.4</v>
      </c>
      <c r="BP9" s="715"/>
      <c r="BQ9" s="715"/>
      <c r="BR9" s="715"/>
      <c r="BS9" s="684" t="s">
        <v>245</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4306931</v>
      </c>
      <c r="CS9" s="679"/>
      <c r="CT9" s="679"/>
      <c r="CU9" s="679"/>
      <c r="CV9" s="679"/>
      <c r="CW9" s="679"/>
      <c r="CX9" s="679"/>
      <c r="CY9" s="680"/>
      <c r="CZ9" s="715">
        <v>8.1</v>
      </c>
      <c r="DA9" s="715"/>
      <c r="DB9" s="715"/>
      <c r="DC9" s="715"/>
      <c r="DD9" s="684">
        <v>1242743</v>
      </c>
      <c r="DE9" s="679"/>
      <c r="DF9" s="679"/>
      <c r="DG9" s="679"/>
      <c r="DH9" s="679"/>
      <c r="DI9" s="679"/>
      <c r="DJ9" s="679"/>
      <c r="DK9" s="679"/>
      <c r="DL9" s="679"/>
      <c r="DM9" s="679"/>
      <c r="DN9" s="679"/>
      <c r="DO9" s="679"/>
      <c r="DP9" s="680"/>
      <c r="DQ9" s="684">
        <v>2978128</v>
      </c>
      <c r="DR9" s="679"/>
      <c r="DS9" s="679"/>
      <c r="DT9" s="679"/>
      <c r="DU9" s="679"/>
      <c r="DV9" s="679"/>
      <c r="DW9" s="679"/>
      <c r="DX9" s="679"/>
      <c r="DY9" s="679"/>
      <c r="DZ9" s="679"/>
      <c r="EA9" s="679"/>
      <c r="EB9" s="679"/>
      <c r="EC9" s="722"/>
    </row>
    <row r="10" spans="2:143" ht="11.25" customHeight="1">
      <c r="B10" s="675" t="s">
        <v>247</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186</v>
      </c>
      <c r="AA10" s="715"/>
      <c r="AB10" s="715"/>
      <c r="AC10" s="715"/>
      <c r="AD10" s="716" t="s">
        <v>186</v>
      </c>
      <c r="AE10" s="716"/>
      <c r="AF10" s="716"/>
      <c r="AG10" s="716"/>
      <c r="AH10" s="716"/>
      <c r="AI10" s="716"/>
      <c r="AJ10" s="716"/>
      <c r="AK10" s="716"/>
      <c r="AL10" s="681" t="s">
        <v>186</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249450</v>
      </c>
      <c r="BH10" s="679"/>
      <c r="BI10" s="679"/>
      <c r="BJ10" s="679"/>
      <c r="BK10" s="679"/>
      <c r="BL10" s="679"/>
      <c r="BM10" s="679"/>
      <c r="BN10" s="680"/>
      <c r="BO10" s="715">
        <v>1.8</v>
      </c>
      <c r="BP10" s="715"/>
      <c r="BQ10" s="715"/>
      <c r="BR10" s="715"/>
      <c r="BS10" s="684" t="s">
        <v>186</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41248</v>
      </c>
      <c r="CS10" s="679"/>
      <c r="CT10" s="679"/>
      <c r="CU10" s="679"/>
      <c r="CV10" s="679"/>
      <c r="CW10" s="679"/>
      <c r="CX10" s="679"/>
      <c r="CY10" s="680"/>
      <c r="CZ10" s="715">
        <v>0.1</v>
      </c>
      <c r="DA10" s="715"/>
      <c r="DB10" s="715"/>
      <c r="DC10" s="715"/>
      <c r="DD10" s="684" t="s">
        <v>186</v>
      </c>
      <c r="DE10" s="679"/>
      <c r="DF10" s="679"/>
      <c r="DG10" s="679"/>
      <c r="DH10" s="679"/>
      <c r="DI10" s="679"/>
      <c r="DJ10" s="679"/>
      <c r="DK10" s="679"/>
      <c r="DL10" s="679"/>
      <c r="DM10" s="679"/>
      <c r="DN10" s="679"/>
      <c r="DO10" s="679"/>
      <c r="DP10" s="680"/>
      <c r="DQ10" s="684">
        <v>40231</v>
      </c>
      <c r="DR10" s="679"/>
      <c r="DS10" s="679"/>
      <c r="DT10" s="679"/>
      <c r="DU10" s="679"/>
      <c r="DV10" s="679"/>
      <c r="DW10" s="679"/>
      <c r="DX10" s="679"/>
      <c r="DY10" s="679"/>
      <c r="DZ10" s="679"/>
      <c r="EA10" s="679"/>
      <c r="EB10" s="679"/>
      <c r="EC10" s="722"/>
    </row>
    <row r="11" spans="2:143" ht="11.25" customHeight="1">
      <c r="B11" s="675" t="s">
        <v>250</v>
      </c>
      <c r="C11" s="676"/>
      <c r="D11" s="676"/>
      <c r="E11" s="676"/>
      <c r="F11" s="676"/>
      <c r="G11" s="676"/>
      <c r="H11" s="676"/>
      <c r="I11" s="676"/>
      <c r="J11" s="676"/>
      <c r="K11" s="676"/>
      <c r="L11" s="676"/>
      <c r="M11" s="676"/>
      <c r="N11" s="676"/>
      <c r="O11" s="676"/>
      <c r="P11" s="676"/>
      <c r="Q11" s="677"/>
      <c r="R11" s="678">
        <v>1708286</v>
      </c>
      <c r="S11" s="679"/>
      <c r="T11" s="679"/>
      <c r="U11" s="679"/>
      <c r="V11" s="679"/>
      <c r="W11" s="679"/>
      <c r="X11" s="679"/>
      <c r="Y11" s="680"/>
      <c r="Z11" s="681">
        <v>3</v>
      </c>
      <c r="AA11" s="682"/>
      <c r="AB11" s="682"/>
      <c r="AC11" s="683"/>
      <c r="AD11" s="684">
        <v>1708286</v>
      </c>
      <c r="AE11" s="679"/>
      <c r="AF11" s="679"/>
      <c r="AG11" s="679"/>
      <c r="AH11" s="679"/>
      <c r="AI11" s="679"/>
      <c r="AJ11" s="679"/>
      <c r="AK11" s="680"/>
      <c r="AL11" s="681">
        <v>6.2</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479408</v>
      </c>
      <c r="BH11" s="679"/>
      <c r="BI11" s="679"/>
      <c r="BJ11" s="679"/>
      <c r="BK11" s="679"/>
      <c r="BL11" s="679"/>
      <c r="BM11" s="679"/>
      <c r="BN11" s="680"/>
      <c r="BO11" s="715">
        <v>3.4</v>
      </c>
      <c r="BP11" s="715"/>
      <c r="BQ11" s="715"/>
      <c r="BR11" s="715"/>
      <c r="BS11" s="684">
        <v>95078</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2202068</v>
      </c>
      <c r="CS11" s="679"/>
      <c r="CT11" s="679"/>
      <c r="CU11" s="679"/>
      <c r="CV11" s="679"/>
      <c r="CW11" s="679"/>
      <c r="CX11" s="679"/>
      <c r="CY11" s="680"/>
      <c r="CZ11" s="715">
        <v>4.0999999999999996</v>
      </c>
      <c r="DA11" s="715"/>
      <c r="DB11" s="715"/>
      <c r="DC11" s="715"/>
      <c r="DD11" s="684">
        <v>770096</v>
      </c>
      <c r="DE11" s="679"/>
      <c r="DF11" s="679"/>
      <c r="DG11" s="679"/>
      <c r="DH11" s="679"/>
      <c r="DI11" s="679"/>
      <c r="DJ11" s="679"/>
      <c r="DK11" s="679"/>
      <c r="DL11" s="679"/>
      <c r="DM11" s="679"/>
      <c r="DN11" s="679"/>
      <c r="DO11" s="679"/>
      <c r="DP11" s="680"/>
      <c r="DQ11" s="684">
        <v>1400484</v>
      </c>
      <c r="DR11" s="679"/>
      <c r="DS11" s="679"/>
      <c r="DT11" s="679"/>
      <c r="DU11" s="679"/>
      <c r="DV11" s="679"/>
      <c r="DW11" s="679"/>
      <c r="DX11" s="679"/>
      <c r="DY11" s="679"/>
      <c r="DZ11" s="679"/>
      <c r="EA11" s="679"/>
      <c r="EB11" s="679"/>
      <c r="EC11" s="722"/>
    </row>
    <row r="12" spans="2:143" ht="11.25" customHeight="1">
      <c r="B12" s="675" t="s">
        <v>253</v>
      </c>
      <c r="C12" s="676"/>
      <c r="D12" s="676"/>
      <c r="E12" s="676"/>
      <c r="F12" s="676"/>
      <c r="G12" s="676"/>
      <c r="H12" s="676"/>
      <c r="I12" s="676"/>
      <c r="J12" s="676"/>
      <c r="K12" s="676"/>
      <c r="L12" s="676"/>
      <c r="M12" s="676"/>
      <c r="N12" s="676"/>
      <c r="O12" s="676"/>
      <c r="P12" s="676"/>
      <c r="Q12" s="677"/>
      <c r="R12" s="678">
        <v>31388</v>
      </c>
      <c r="S12" s="679"/>
      <c r="T12" s="679"/>
      <c r="U12" s="679"/>
      <c r="V12" s="679"/>
      <c r="W12" s="679"/>
      <c r="X12" s="679"/>
      <c r="Y12" s="680"/>
      <c r="Z12" s="715">
        <v>0.1</v>
      </c>
      <c r="AA12" s="715"/>
      <c r="AB12" s="715"/>
      <c r="AC12" s="715"/>
      <c r="AD12" s="716">
        <v>31388</v>
      </c>
      <c r="AE12" s="716"/>
      <c r="AF12" s="716"/>
      <c r="AG12" s="716"/>
      <c r="AH12" s="716"/>
      <c r="AI12" s="716"/>
      <c r="AJ12" s="716"/>
      <c r="AK12" s="716"/>
      <c r="AL12" s="681">
        <v>0.1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8130346</v>
      </c>
      <c r="BH12" s="679"/>
      <c r="BI12" s="679"/>
      <c r="BJ12" s="679"/>
      <c r="BK12" s="679"/>
      <c r="BL12" s="679"/>
      <c r="BM12" s="679"/>
      <c r="BN12" s="680"/>
      <c r="BO12" s="715">
        <v>57.8</v>
      </c>
      <c r="BP12" s="715"/>
      <c r="BQ12" s="715"/>
      <c r="BR12" s="715"/>
      <c r="BS12" s="684" t="s">
        <v>186</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1743863</v>
      </c>
      <c r="CS12" s="679"/>
      <c r="CT12" s="679"/>
      <c r="CU12" s="679"/>
      <c r="CV12" s="679"/>
      <c r="CW12" s="679"/>
      <c r="CX12" s="679"/>
      <c r="CY12" s="680"/>
      <c r="CZ12" s="715">
        <v>3.3</v>
      </c>
      <c r="DA12" s="715"/>
      <c r="DB12" s="715"/>
      <c r="DC12" s="715"/>
      <c r="DD12" s="684">
        <v>304190</v>
      </c>
      <c r="DE12" s="679"/>
      <c r="DF12" s="679"/>
      <c r="DG12" s="679"/>
      <c r="DH12" s="679"/>
      <c r="DI12" s="679"/>
      <c r="DJ12" s="679"/>
      <c r="DK12" s="679"/>
      <c r="DL12" s="679"/>
      <c r="DM12" s="679"/>
      <c r="DN12" s="679"/>
      <c r="DO12" s="679"/>
      <c r="DP12" s="680"/>
      <c r="DQ12" s="684">
        <v>1213589</v>
      </c>
      <c r="DR12" s="679"/>
      <c r="DS12" s="679"/>
      <c r="DT12" s="679"/>
      <c r="DU12" s="679"/>
      <c r="DV12" s="679"/>
      <c r="DW12" s="679"/>
      <c r="DX12" s="679"/>
      <c r="DY12" s="679"/>
      <c r="DZ12" s="679"/>
      <c r="EA12" s="679"/>
      <c r="EB12" s="679"/>
      <c r="EC12" s="722"/>
    </row>
    <row r="13" spans="2:143" ht="11.25" customHeight="1">
      <c r="B13" s="675" t="s">
        <v>256</v>
      </c>
      <c r="C13" s="676"/>
      <c r="D13" s="676"/>
      <c r="E13" s="676"/>
      <c r="F13" s="676"/>
      <c r="G13" s="676"/>
      <c r="H13" s="676"/>
      <c r="I13" s="676"/>
      <c r="J13" s="676"/>
      <c r="K13" s="676"/>
      <c r="L13" s="676"/>
      <c r="M13" s="676"/>
      <c r="N13" s="676"/>
      <c r="O13" s="676"/>
      <c r="P13" s="676"/>
      <c r="Q13" s="677"/>
      <c r="R13" s="678" t="s">
        <v>186</v>
      </c>
      <c r="S13" s="679"/>
      <c r="T13" s="679"/>
      <c r="U13" s="679"/>
      <c r="V13" s="679"/>
      <c r="W13" s="679"/>
      <c r="X13" s="679"/>
      <c r="Y13" s="680"/>
      <c r="Z13" s="715" t="s">
        <v>186</v>
      </c>
      <c r="AA13" s="715"/>
      <c r="AB13" s="715"/>
      <c r="AC13" s="715"/>
      <c r="AD13" s="716" t="s">
        <v>186</v>
      </c>
      <c r="AE13" s="716"/>
      <c r="AF13" s="716"/>
      <c r="AG13" s="716"/>
      <c r="AH13" s="716"/>
      <c r="AI13" s="716"/>
      <c r="AJ13" s="716"/>
      <c r="AK13" s="716"/>
      <c r="AL13" s="681" t="s">
        <v>186</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8085174</v>
      </c>
      <c r="BH13" s="679"/>
      <c r="BI13" s="679"/>
      <c r="BJ13" s="679"/>
      <c r="BK13" s="679"/>
      <c r="BL13" s="679"/>
      <c r="BM13" s="679"/>
      <c r="BN13" s="680"/>
      <c r="BO13" s="715">
        <v>57.5</v>
      </c>
      <c r="BP13" s="715"/>
      <c r="BQ13" s="715"/>
      <c r="BR13" s="715"/>
      <c r="BS13" s="684" t="s">
        <v>186</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5926316</v>
      </c>
      <c r="CS13" s="679"/>
      <c r="CT13" s="679"/>
      <c r="CU13" s="679"/>
      <c r="CV13" s="679"/>
      <c r="CW13" s="679"/>
      <c r="CX13" s="679"/>
      <c r="CY13" s="680"/>
      <c r="CZ13" s="715">
        <v>11.2</v>
      </c>
      <c r="DA13" s="715"/>
      <c r="DB13" s="715"/>
      <c r="DC13" s="715"/>
      <c r="DD13" s="684">
        <v>4133281</v>
      </c>
      <c r="DE13" s="679"/>
      <c r="DF13" s="679"/>
      <c r="DG13" s="679"/>
      <c r="DH13" s="679"/>
      <c r="DI13" s="679"/>
      <c r="DJ13" s="679"/>
      <c r="DK13" s="679"/>
      <c r="DL13" s="679"/>
      <c r="DM13" s="679"/>
      <c r="DN13" s="679"/>
      <c r="DO13" s="679"/>
      <c r="DP13" s="680"/>
      <c r="DQ13" s="684">
        <v>3176806</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44982</v>
      </c>
      <c r="S14" s="679"/>
      <c r="T14" s="679"/>
      <c r="U14" s="679"/>
      <c r="V14" s="679"/>
      <c r="W14" s="679"/>
      <c r="X14" s="679"/>
      <c r="Y14" s="680"/>
      <c r="Z14" s="715">
        <v>0.1</v>
      </c>
      <c r="AA14" s="715"/>
      <c r="AB14" s="715"/>
      <c r="AC14" s="715"/>
      <c r="AD14" s="716">
        <v>44982</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349469</v>
      </c>
      <c r="BH14" s="679"/>
      <c r="BI14" s="679"/>
      <c r="BJ14" s="679"/>
      <c r="BK14" s="679"/>
      <c r="BL14" s="679"/>
      <c r="BM14" s="679"/>
      <c r="BN14" s="680"/>
      <c r="BO14" s="715">
        <v>2.5</v>
      </c>
      <c r="BP14" s="715"/>
      <c r="BQ14" s="715"/>
      <c r="BR14" s="715"/>
      <c r="BS14" s="684" t="s">
        <v>186</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1925993</v>
      </c>
      <c r="CS14" s="679"/>
      <c r="CT14" s="679"/>
      <c r="CU14" s="679"/>
      <c r="CV14" s="679"/>
      <c r="CW14" s="679"/>
      <c r="CX14" s="679"/>
      <c r="CY14" s="680"/>
      <c r="CZ14" s="715">
        <v>3.6</v>
      </c>
      <c r="DA14" s="715"/>
      <c r="DB14" s="715"/>
      <c r="DC14" s="715"/>
      <c r="DD14" s="684">
        <v>239900</v>
      </c>
      <c r="DE14" s="679"/>
      <c r="DF14" s="679"/>
      <c r="DG14" s="679"/>
      <c r="DH14" s="679"/>
      <c r="DI14" s="679"/>
      <c r="DJ14" s="679"/>
      <c r="DK14" s="679"/>
      <c r="DL14" s="679"/>
      <c r="DM14" s="679"/>
      <c r="DN14" s="679"/>
      <c r="DO14" s="679"/>
      <c r="DP14" s="680"/>
      <c r="DQ14" s="684">
        <v>1748449</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186</v>
      </c>
      <c r="AA15" s="715"/>
      <c r="AB15" s="715"/>
      <c r="AC15" s="715"/>
      <c r="AD15" s="716" t="s">
        <v>245</v>
      </c>
      <c r="AE15" s="716"/>
      <c r="AF15" s="716"/>
      <c r="AG15" s="716"/>
      <c r="AH15" s="716"/>
      <c r="AI15" s="716"/>
      <c r="AJ15" s="716"/>
      <c r="AK15" s="716"/>
      <c r="AL15" s="681" t="s">
        <v>186</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639677</v>
      </c>
      <c r="BH15" s="679"/>
      <c r="BI15" s="679"/>
      <c r="BJ15" s="679"/>
      <c r="BK15" s="679"/>
      <c r="BL15" s="679"/>
      <c r="BM15" s="679"/>
      <c r="BN15" s="680"/>
      <c r="BO15" s="715">
        <v>4.5</v>
      </c>
      <c r="BP15" s="715"/>
      <c r="BQ15" s="715"/>
      <c r="BR15" s="715"/>
      <c r="BS15" s="684" t="s">
        <v>186</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4615648</v>
      </c>
      <c r="CS15" s="679"/>
      <c r="CT15" s="679"/>
      <c r="CU15" s="679"/>
      <c r="CV15" s="679"/>
      <c r="CW15" s="679"/>
      <c r="CX15" s="679"/>
      <c r="CY15" s="680"/>
      <c r="CZ15" s="715">
        <v>8.6999999999999993</v>
      </c>
      <c r="DA15" s="715"/>
      <c r="DB15" s="715"/>
      <c r="DC15" s="715"/>
      <c r="DD15" s="684">
        <v>1298121</v>
      </c>
      <c r="DE15" s="679"/>
      <c r="DF15" s="679"/>
      <c r="DG15" s="679"/>
      <c r="DH15" s="679"/>
      <c r="DI15" s="679"/>
      <c r="DJ15" s="679"/>
      <c r="DK15" s="679"/>
      <c r="DL15" s="679"/>
      <c r="DM15" s="679"/>
      <c r="DN15" s="679"/>
      <c r="DO15" s="679"/>
      <c r="DP15" s="680"/>
      <c r="DQ15" s="684">
        <v>3566905</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12622</v>
      </c>
      <c r="S16" s="679"/>
      <c r="T16" s="679"/>
      <c r="U16" s="679"/>
      <c r="V16" s="679"/>
      <c r="W16" s="679"/>
      <c r="X16" s="679"/>
      <c r="Y16" s="680"/>
      <c r="Z16" s="715">
        <v>0</v>
      </c>
      <c r="AA16" s="715"/>
      <c r="AB16" s="715"/>
      <c r="AC16" s="715"/>
      <c r="AD16" s="716">
        <v>12622</v>
      </c>
      <c r="AE16" s="716"/>
      <c r="AF16" s="716"/>
      <c r="AG16" s="716"/>
      <c r="AH16" s="716"/>
      <c r="AI16" s="716"/>
      <c r="AJ16" s="716"/>
      <c r="AK16" s="716"/>
      <c r="AL16" s="681">
        <v>0</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186</v>
      </c>
      <c r="BH16" s="679"/>
      <c r="BI16" s="679"/>
      <c r="BJ16" s="679"/>
      <c r="BK16" s="679"/>
      <c r="BL16" s="679"/>
      <c r="BM16" s="679"/>
      <c r="BN16" s="680"/>
      <c r="BO16" s="715" t="s">
        <v>186</v>
      </c>
      <c r="BP16" s="715"/>
      <c r="BQ16" s="715"/>
      <c r="BR16" s="715"/>
      <c r="BS16" s="684" t="s">
        <v>245</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521981</v>
      </c>
      <c r="CS16" s="679"/>
      <c r="CT16" s="679"/>
      <c r="CU16" s="679"/>
      <c r="CV16" s="679"/>
      <c r="CW16" s="679"/>
      <c r="CX16" s="679"/>
      <c r="CY16" s="680"/>
      <c r="CZ16" s="715">
        <v>1</v>
      </c>
      <c r="DA16" s="715"/>
      <c r="DB16" s="715"/>
      <c r="DC16" s="715"/>
      <c r="DD16" s="684" t="s">
        <v>186</v>
      </c>
      <c r="DE16" s="679"/>
      <c r="DF16" s="679"/>
      <c r="DG16" s="679"/>
      <c r="DH16" s="679"/>
      <c r="DI16" s="679"/>
      <c r="DJ16" s="679"/>
      <c r="DK16" s="679"/>
      <c r="DL16" s="679"/>
      <c r="DM16" s="679"/>
      <c r="DN16" s="679"/>
      <c r="DO16" s="679"/>
      <c r="DP16" s="680"/>
      <c r="DQ16" s="684">
        <v>254327</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170921</v>
      </c>
      <c r="S17" s="679"/>
      <c r="T17" s="679"/>
      <c r="U17" s="679"/>
      <c r="V17" s="679"/>
      <c r="W17" s="679"/>
      <c r="X17" s="679"/>
      <c r="Y17" s="680"/>
      <c r="Z17" s="715">
        <v>0.3</v>
      </c>
      <c r="AA17" s="715"/>
      <c r="AB17" s="715"/>
      <c r="AC17" s="715"/>
      <c r="AD17" s="716">
        <v>170921</v>
      </c>
      <c r="AE17" s="716"/>
      <c r="AF17" s="716"/>
      <c r="AG17" s="716"/>
      <c r="AH17" s="716"/>
      <c r="AI17" s="716"/>
      <c r="AJ17" s="716"/>
      <c r="AK17" s="716"/>
      <c r="AL17" s="681">
        <v>0.6</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186</v>
      </c>
      <c r="BH17" s="679"/>
      <c r="BI17" s="679"/>
      <c r="BJ17" s="679"/>
      <c r="BK17" s="679"/>
      <c r="BL17" s="679"/>
      <c r="BM17" s="679"/>
      <c r="BN17" s="680"/>
      <c r="BO17" s="715" t="s">
        <v>186</v>
      </c>
      <c r="BP17" s="715"/>
      <c r="BQ17" s="715"/>
      <c r="BR17" s="715"/>
      <c r="BS17" s="684" t="s">
        <v>186</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5348990</v>
      </c>
      <c r="CS17" s="679"/>
      <c r="CT17" s="679"/>
      <c r="CU17" s="679"/>
      <c r="CV17" s="679"/>
      <c r="CW17" s="679"/>
      <c r="CX17" s="679"/>
      <c r="CY17" s="680"/>
      <c r="CZ17" s="715">
        <v>10.1</v>
      </c>
      <c r="DA17" s="715"/>
      <c r="DB17" s="715"/>
      <c r="DC17" s="715"/>
      <c r="DD17" s="684" t="s">
        <v>186</v>
      </c>
      <c r="DE17" s="679"/>
      <c r="DF17" s="679"/>
      <c r="DG17" s="679"/>
      <c r="DH17" s="679"/>
      <c r="DI17" s="679"/>
      <c r="DJ17" s="679"/>
      <c r="DK17" s="679"/>
      <c r="DL17" s="679"/>
      <c r="DM17" s="679"/>
      <c r="DN17" s="679"/>
      <c r="DO17" s="679"/>
      <c r="DP17" s="680"/>
      <c r="DQ17" s="684">
        <v>5252855</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75478</v>
      </c>
      <c r="S18" s="679"/>
      <c r="T18" s="679"/>
      <c r="U18" s="679"/>
      <c r="V18" s="679"/>
      <c r="W18" s="679"/>
      <c r="X18" s="679"/>
      <c r="Y18" s="680"/>
      <c r="Z18" s="715">
        <v>0.1</v>
      </c>
      <c r="AA18" s="715"/>
      <c r="AB18" s="715"/>
      <c r="AC18" s="715"/>
      <c r="AD18" s="716">
        <v>75478</v>
      </c>
      <c r="AE18" s="716"/>
      <c r="AF18" s="716"/>
      <c r="AG18" s="716"/>
      <c r="AH18" s="716"/>
      <c r="AI18" s="716"/>
      <c r="AJ18" s="716"/>
      <c r="AK18" s="716"/>
      <c r="AL18" s="681">
        <v>0.3</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v>483570</v>
      </c>
      <c r="BH18" s="679"/>
      <c r="BI18" s="679"/>
      <c r="BJ18" s="679"/>
      <c r="BK18" s="679"/>
      <c r="BL18" s="679"/>
      <c r="BM18" s="679"/>
      <c r="BN18" s="680"/>
      <c r="BO18" s="715">
        <v>3.4</v>
      </c>
      <c r="BP18" s="715"/>
      <c r="BQ18" s="715"/>
      <c r="BR18" s="715"/>
      <c r="BS18" s="684" t="s">
        <v>245</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186</v>
      </c>
      <c r="CS18" s="679"/>
      <c r="CT18" s="679"/>
      <c r="CU18" s="679"/>
      <c r="CV18" s="679"/>
      <c r="CW18" s="679"/>
      <c r="CX18" s="679"/>
      <c r="CY18" s="680"/>
      <c r="CZ18" s="715" t="s">
        <v>186</v>
      </c>
      <c r="DA18" s="715"/>
      <c r="DB18" s="715"/>
      <c r="DC18" s="715"/>
      <c r="DD18" s="684" t="s">
        <v>245</v>
      </c>
      <c r="DE18" s="679"/>
      <c r="DF18" s="679"/>
      <c r="DG18" s="679"/>
      <c r="DH18" s="679"/>
      <c r="DI18" s="679"/>
      <c r="DJ18" s="679"/>
      <c r="DK18" s="679"/>
      <c r="DL18" s="679"/>
      <c r="DM18" s="679"/>
      <c r="DN18" s="679"/>
      <c r="DO18" s="679"/>
      <c r="DP18" s="680"/>
      <c r="DQ18" s="684" t="s">
        <v>186</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5756</v>
      </c>
      <c r="S19" s="679"/>
      <c r="T19" s="679"/>
      <c r="U19" s="679"/>
      <c r="V19" s="679"/>
      <c r="W19" s="679"/>
      <c r="X19" s="679"/>
      <c r="Y19" s="680"/>
      <c r="Z19" s="715">
        <v>0</v>
      </c>
      <c r="AA19" s="715"/>
      <c r="AB19" s="715"/>
      <c r="AC19" s="715"/>
      <c r="AD19" s="716">
        <v>5756</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16371</v>
      </c>
      <c r="BH19" s="679"/>
      <c r="BI19" s="679"/>
      <c r="BJ19" s="679"/>
      <c r="BK19" s="679"/>
      <c r="BL19" s="679"/>
      <c r="BM19" s="679"/>
      <c r="BN19" s="680"/>
      <c r="BO19" s="715">
        <v>0.1</v>
      </c>
      <c r="BP19" s="715"/>
      <c r="BQ19" s="715"/>
      <c r="BR19" s="715"/>
      <c r="BS19" s="684" t="s">
        <v>245</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186</v>
      </c>
      <c r="CS19" s="679"/>
      <c r="CT19" s="679"/>
      <c r="CU19" s="679"/>
      <c r="CV19" s="679"/>
      <c r="CW19" s="679"/>
      <c r="CX19" s="679"/>
      <c r="CY19" s="680"/>
      <c r="CZ19" s="715" t="s">
        <v>186</v>
      </c>
      <c r="DA19" s="715"/>
      <c r="DB19" s="715"/>
      <c r="DC19" s="715"/>
      <c r="DD19" s="684" t="s">
        <v>186</v>
      </c>
      <c r="DE19" s="679"/>
      <c r="DF19" s="679"/>
      <c r="DG19" s="679"/>
      <c r="DH19" s="679"/>
      <c r="DI19" s="679"/>
      <c r="DJ19" s="679"/>
      <c r="DK19" s="679"/>
      <c r="DL19" s="679"/>
      <c r="DM19" s="679"/>
      <c r="DN19" s="679"/>
      <c r="DO19" s="679"/>
      <c r="DP19" s="680"/>
      <c r="DQ19" s="684" t="s">
        <v>186</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1563</v>
      </c>
      <c r="S20" s="679"/>
      <c r="T20" s="679"/>
      <c r="U20" s="679"/>
      <c r="V20" s="679"/>
      <c r="W20" s="679"/>
      <c r="X20" s="679"/>
      <c r="Y20" s="680"/>
      <c r="Z20" s="715">
        <v>0</v>
      </c>
      <c r="AA20" s="715"/>
      <c r="AB20" s="715"/>
      <c r="AC20" s="715"/>
      <c r="AD20" s="716">
        <v>1563</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16371</v>
      </c>
      <c r="BH20" s="679"/>
      <c r="BI20" s="679"/>
      <c r="BJ20" s="679"/>
      <c r="BK20" s="679"/>
      <c r="BL20" s="679"/>
      <c r="BM20" s="679"/>
      <c r="BN20" s="680"/>
      <c r="BO20" s="715">
        <v>0.1</v>
      </c>
      <c r="BP20" s="715"/>
      <c r="BQ20" s="715"/>
      <c r="BR20" s="715"/>
      <c r="BS20" s="684" t="s">
        <v>186</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53128217</v>
      </c>
      <c r="CS20" s="679"/>
      <c r="CT20" s="679"/>
      <c r="CU20" s="679"/>
      <c r="CV20" s="679"/>
      <c r="CW20" s="679"/>
      <c r="CX20" s="679"/>
      <c r="CY20" s="680"/>
      <c r="CZ20" s="715">
        <v>100</v>
      </c>
      <c r="DA20" s="715"/>
      <c r="DB20" s="715"/>
      <c r="DC20" s="715"/>
      <c r="DD20" s="684">
        <v>9117070</v>
      </c>
      <c r="DE20" s="679"/>
      <c r="DF20" s="679"/>
      <c r="DG20" s="679"/>
      <c r="DH20" s="679"/>
      <c r="DI20" s="679"/>
      <c r="DJ20" s="679"/>
      <c r="DK20" s="679"/>
      <c r="DL20" s="679"/>
      <c r="DM20" s="679"/>
      <c r="DN20" s="679"/>
      <c r="DO20" s="679"/>
      <c r="DP20" s="680"/>
      <c r="DQ20" s="684">
        <v>34527769</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v>88124</v>
      </c>
      <c r="S21" s="679"/>
      <c r="T21" s="679"/>
      <c r="U21" s="679"/>
      <c r="V21" s="679"/>
      <c r="W21" s="679"/>
      <c r="X21" s="679"/>
      <c r="Y21" s="680"/>
      <c r="Z21" s="715">
        <v>0.2</v>
      </c>
      <c r="AA21" s="715"/>
      <c r="AB21" s="715"/>
      <c r="AC21" s="715"/>
      <c r="AD21" s="716">
        <v>88124</v>
      </c>
      <c r="AE21" s="716"/>
      <c r="AF21" s="716"/>
      <c r="AG21" s="716"/>
      <c r="AH21" s="716"/>
      <c r="AI21" s="716"/>
      <c r="AJ21" s="716"/>
      <c r="AK21" s="716"/>
      <c r="AL21" s="681">
        <v>0.3</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16371</v>
      </c>
      <c r="BH21" s="679"/>
      <c r="BI21" s="679"/>
      <c r="BJ21" s="679"/>
      <c r="BK21" s="679"/>
      <c r="BL21" s="679"/>
      <c r="BM21" s="679"/>
      <c r="BN21" s="680"/>
      <c r="BO21" s="715">
        <v>0.1</v>
      </c>
      <c r="BP21" s="715"/>
      <c r="BQ21" s="715"/>
      <c r="BR21" s="715"/>
      <c r="BS21" s="684" t="s">
        <v>186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13368893</v>
      </c>
      <c r="S22" s="679"/>
      <c r="T22" s="679"/>
      <c r="U22" s="679"/>
      <c r="V22" s="679"/>
      <c r="W22" s="679"/>
      <c r="X22" s="679"/>
      <c r="Y22" s="680"/>
      <c r="Z22" s="715">
        <v>23.6</v>
      </c>
      <c r="AA22" s="715"/>
      <c r="AB22" s="715"/>
      <c r="AC22" s="715"/>
      <c r="AD22" s="716">
        <v>11033761</v>
      </c>
      <c r="AE22" s="716"/>
      <c r="AF22" s="716"/>
      <c r="AG22" s="716"/>
      <c r="AH22" s="716"/>
      <c r="AI22" s="716"/>
      <c r="AJ22" s="716"/>
      <c r="AK22" s="716"/>
      <c r="AL22" s="681">
        <v>40.200000000000003</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186</v>
      </c>
      <c r="BH22" s="679"/>
      <c r="BI22" s="679"/>
      <c r="BJ22" s="679"/>
      <c r="BK22" s="679"/>
      <c r="BL22" s="679"/>
      <c r="BM22" s="679"/>
      <c r="BN22" s="680"/>
      <c r="BO22" s="715" t="s">
        <v>186</v>
      </c>
      <c r="BP22" s="715"/>
      <c r="BQ22" s="715"/>
      <c r="BR22" s="715"/>
      <c r="BS22" s="684" t="s">
        <v>186</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v>11033761</v>
      </c>
      <c r="S23" s="679"/>
      <c r="T23" s="679"/>
      <c r="U23" s="679"/>
      <c r="V23" s="679"/>
      <c r="W23" s="679"/>
      <c r="X23" s="679"/>
      <c r="Y23" s="680"/>
      <c r="Z23" s="715">
        <v>19.399999999999999</v>
      </c>
      <c r="AA23" s="715"/>
      <c r="AB23" s="715"/>
      <c r="AC23" s="715"/>
      <c r="AD23" s="716">
        <v>11033761</v>
      </c>
      <c r="AE23" s="716"/>
      <c r="AF23" s="716"/>
      <c r="AG23" s="716"/>
      <c r="AH23" s="716"/>
      <c r="AI23" s="716"/>
      <c r="AJ23" s="716"/>
      <c r="AK23" s="716"/>
      <c r="AL23" s="681">
        <v>40.200000000000003</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186</v>
      </c>
      <c r="BH23" s="679"/>
      <c r="BI23" s="679"/>
      <c r="BJ23" s="679"/>
      <c r="BK23" s="679"/>
      <c r="BL23" s="679"/>
      <c r="BM23" s="679"/>
      <c r="BN23" s="680"/>
      <c r="BO23" s="715" t="s">
        <v>186</v>
      </c>
      <c r="BP23" s="715"/>
      <c r="BQ23" s="715"/>
      <c r="BR23" s="715"/>
      <c r="BS23" s="684" t="s">
        <v>186</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2335132</v>
      </c>
      <c r="S24" s="679"/>
      <c r="T24" s="679"/>
      <c r="U24" s="679"/>
      <c r="V24" s="679"/>
      <c r="W24" s="679"/>
      <c r="X24" s="679"/>
      <c r="Y24" s="680"/>
      <c r="Z24" s="715">
        <v>4.0999999999999996</v>
      </c>
      <c r="AA24" s="715"/>
      <c r="AB24" s="715"/>
      <c r="AC24" s="715"/>
      <c r="AD24" s="716" t="s">
        <v>186</v>
      </c>
      <c r="AE24" s="716"/>
      <c r="AF24" s="716"/>
      <c r="AG24" s="716"/>
      <c r="AH24" s="716"/>
      <c r="AI24" s="716"/>
      <c r="AJ24" s="716"/>
      <c r="AK24" s="716"/>
      <c r="AL24" s="681" t="s">
        <v>245</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186</v>
      </c>
      <c r="BH24" s="679"/>
      <c r="BI24" s="679"/>
      <c r="BJ24" s="679"/>
      <c r="BK24" s="679"/>
      <c r="BL24" s="679"/>
      <c r="BM24" s="679"/>
      <c r="BN24" s="680"/>
      <c r="BO24" s="715" t="s">
        <v>186</v>
      </c>
      <c r="BP24" s="715"/>
      <c r="BQ24" s="715"/>
      <c r="BR24" s="715"/>
      <c r="BS24" s="684" t="s">
        <v>186</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26140738</v>
      </c>
      <c r="CS24" s="734"/>
      <c r="CT24" s="734"/>
      <c r="CU24" s="734"/>
      <c r="CV24" s="734"/>
      <c r="CW24" s="734"/>
      <c r="CX24" s="734"/>
      <c r="CY24" s="777"/>
      <c r="CZ24" s="778">
        <v>49.2</v>
      </c>
      <c r="DA24" s="749"/>
      <c r="DB24" s="749"/>
      <c r="DC24" s="781"/>
      <c r="DD24" s="776">
        <v>16827067</v>
      </c>
      <c r="DE24" s="734"/>
      <c r="DF24" s="734"/>
      <c r="DG24" s="734"/>
      <c r="DH24" s="734"/>
      <c r="DI24" s="734"/>
      <c r="DJ24" s="734"/>
      <c r="DK24" s="777"/>
      <c r="DL24" s="776">
        <v>16709911</v>
      </c>
      <c r="DM24" s="734"/>
      <c r="DN24" s="734"/>
      <c r="DO24" s="734"/>
      <c r="DP24" s="734"/>
      <c r="DQ24" s="734"/>
      <c r="DR24" s="734"/>
      <c r="DS24" s="734"/>
      <c r="DT24" s="734"/>
      <c r="DU24" s="734"/>
      <c r="DV24" s="777"/>
      <c r="DW24" s="778">
        <v>58.7</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t="s">
        <v>186</v>
      </c>
      <c r="S25" s="679"/>
      <c r="T25" s="679"/>
      <c r="U25" s="679"/>
      <c r="V25" s="679"/>
      <c r="W25" s="679"/>
      <c r="X25" s="679"/>
      <c r="Y25" s="680"/>
      <c r="Z25" s="715" t="s">
        <v>245</v>
      </c>
      <c r="AA25" s="715"/>
      <c r="AB25" s="715"/>
      <c r="AC25" s="715"/>
      <c r="AD25" s="716" t="s">
        <v>186</v>
      </c>
      <c r="AE25" s="716"/>
      <c r="AF25" s="716"/>
      <c r="AG25" s="716"/>
      <c r="AH25" s="716"/>
      <c r="AI25" s="716"/>
      <c r="AJ25" s="716"/>
      <c r="AK25" s="716"/>
      <c r="AL25" s="681" t="s">
        <v>186</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186</v>
      </c>
      <c r="BH25" s="679"/>
      <c r="BI25" s="679"/>
      <c r="BJ25" s="679"/>
      <c r="BK25" s="679"/>
      <c r="BL25" s="679"/>
      <c r="BM25" s="679"/>
      <c r="BN25" s="680"/>
      <c r="BO25" s="715" t="s">
        <v>186</v>
      </c>
      <c r="BP25" s="715"/>
      <c r="BQ25" s="715"/>
      <c r="BR25" s="715"/>
      <c r="BS25" s="684" t="s">
        <v>245</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8470512</v>
      </c>
      <c r="CS25" s="697"/>
      <c r="CT25" s="697"/>
      <c r="CU25" s="697"/>
      <c r="CV25" s="697"/>
      <c r="CW25" s="697"/>
      <c r="CX25" s="697"/>
      <c r="CY25" s="698"/>
      <c r="CZ25" s="681">
        <v>15.9</v>
      </c>
      <c r="DA25" s="699"/>
      <c r="DB25" s="699"/>
      <c r="DC25" s="700"/>
      <c r="DD25" s="684">
        <v>7977069</v>
      </c>
      <c r="DE25" s="697"/>
      <c r="DF25" s="697"/>
      <c r="DG25" s="697"/>
      <c r="DH25" s="697"/>
      <c r="DI25" s="697"/>
      <c r="DJ25" s="697"/>
      <c r="DK25" s="698"/>
      <c r="DL25" s="684">
        <v>7903548</v>
      </c>
      <c r="DM25" s="697"/>
      <c r="DN25" s="697"/>
      <c r="DO25" s="697"/>
      <c r="DP25" s="697"/>
      <c r="DQ25" s="697"/>
      <c r="DR25" s="697"/>
      <c r="DS25" s="697"/>
      <c r="DT25" s="697"/>
      <c r="DU25" s="697"/>
      <c r="DV25" s="698"/>
      <c r="DW25" s="681">
        <v>27.8</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29981852</v>
      </c>
      <c r="S26" s="679"/>
      <c r="T26" s="679"/>
      <c r="U26" s="679"/>
      <c r="V26" s="679"/>
      <c r="W26" s="679"/>
      <c r="X26" s="679"/>
      <c r="Y26" s="680"/>
      <c r="Z26" s="715">
        <v>52.8</v>
      </c>
      <c r="AA26" s="715"/>
      <c r="AB26" s="715"/>
      <c r="AC26" s="715"/>
      <c r="AD26" s="716">
        <v>27163150</v>
      </c>
      <c r="AE26" s="716"/>
      <c r="AF26" s="716"/>
      <c r="AG26" s="716"/>
      <c r="AH26" s="716"/>
      <c r="AI26" s="716"/>
      <c r="AJ26" s="716"/>
      <c r="AK26" s="716"/>
      <c r="AL26" s="681">
        <v>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186</v>
      </c>
      <c r="BH26" s="679"/>
      <c r="BI26" s="679"/>
      <c r="BJ26" s="679"/>
      <c r="BK26" s="679"/>
      <c r="BL26" s="679"/>
      <c r="BM26" s="679"/>
      <c r="BN26" s="680"/>
      <c r="BO26" s="715" t="s">
        <v>245</v>
      </c>
      <c r="BP26" s="715"/>
      <c r="BQ26" s="715"/>
      <c r="BR26" s="715"/>
      <c r="BS26" s="684" t="s">
        <v>186</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5445782</v>
      </c>
      <c r="CS26" s="679"/>
      <c r="CT26" s="679"/>
      <c r="CU26" s="679"/>
      <c r="CV26" s="679"/>
      <c r="CW26" s="679"/>
      <c r="CX26" s="679"/>
      <c r="CY26" s="680"/>
      <c r="CZ26" s="681">
        <v>10.3</v>
      </c>
      <c r="DA26" s="699"/>
      <c r="DB26" s="699"/>
      <c r="DC26" s="700"/>
      <c r="DD26" s="684">
        <v>5113871</v>
      </c>
      <c r="DE26" s="679"/>
      <c r="DF26" s="679"/>
      <c r="DG26" s="679"/>
      <c r="DH26" s="679"/>
      <c r="DI26" s="679"/>
      <c r="DJ26" s="679"/>
      <c r="DK26" s="680"/>
      <c r="DL26" s="684" t="s">
        <v>186</v>
      </c>
      <c r="DM26" s="679"/>
      <c r="DN26" s="679"/>
      <c r="DO26" s="679"/>
      <c r="DP26" s="679"/>
      <c r="DQ26" s="679"/>
      <c r="DR26" s="679"/>
      <c r="DS26" s="679"/>
      <c r="DT26" s="679"/>
      <c r="DU26" s="679"/>
      <c r="DV26" s="680"/>
      <c r="DW26" s="681" t="s">
        <v>186</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11655</v>
      </c>
      <c r="S27" s="679"/>
      <c r="T27" s="679"/>
      <c r="U27" s="679"/>
      <c r="V27" s="679"/>
      <c r="W27" s="679"/>
      <c r="X27" s="679"/>
      <c r="Y27" s="680"/>
      <c r="Z27" s="715">
        <v>0</v>
      </c>
      <c r="AA27" s="715"/>
      <c r="AB27" s="715"/>
      <c r="AC27" s="715"/>
      <c r="AD27" s="716">
        <v>11655</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14066511</v>
      </c>
      <c r="BH27" s="679"/>
      <c r="BI27" s="679"/>
      <c r="BJ27" s="679"/>
      <c r="BK27" s="679"/>
      <c r="BL27" s="679"/>
      <c r="BM27" s="679"/>
      <c r="BN27" s="680"/>
      <c r="BO27" s="715">
        <v>100</v>
      </c>
      <c r="BP27" s="715"/>
      <c r="BQ27" s="715"/>
      <c r="BR27" s="715"/>
      <c r="BS27" s="684">
        <v>95078</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12321236</v>
      </c>
      <c r="CS27" s="697"/>
      <c r="CT27" s="697"/>
      <c r="CU27" s="697"/>
      <c r="CV27" s="697"/>
      <c r="CW27" s="697"/>
      <c r="CX27" s="697"/>
      <c r="CY27" s="698"/>
      <c r="CZ27" s="681">
        <v>23.2</v>
      </c>
      <c r="DA27" s="699"/>
      <c r="DB27" s="699"/>
      <c r="DC27" s="700"/>
      <c r="DD27" s="684">
        <v>3597143</v>
      </c>
      <c r="DE27" s="697"/>
      <c r="DF27" s="697"/>
      <c r="DG27" s="697"/>
      <c r="DH27" s="697"/>
      <c r="DI27" s="697"/>
      <c r="DJ27" s="697"/>
      <c r="DK27" s="698"/>
      <c r="DL27" s="684">
        <v>3553508</v>
      </c>
      <c r="DM27" s="697"/>
      <c r="DN27" s="697"/>
      <c r="DO27" s="697"/>
      <c r="DP27" s="697"/>
      <c r="DQ27" s="697"/>
      <c r="DR27" s="697"/>
      <c r="DS27" s="697"/>
      <c r="DT27" s="697"/>
      <c r="DU27" s="697"/>
      <c r="DV27" s="698"/>
      <c r="DW27" s="681">
        <v>12.5</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277873</v>
      </c>
      <c r="S28" s="679"/>
      <c r="T28" s="679"/>
      <c r="U28" s="679"/>
      <c r="V28" s="679"/>
      <c r="W28" s="679"/>
      <c r="X28" s="679"/>
      <c r="Y28" s="680"/>
      <c r="Z28" s="715">
        <v>0.5</v>
      </c>
      <c r="AA28" s="715"/>
      <c r="AB28" s="715"/>
      <c r="AC28" s="715"/>
      <c r="AD28" s="716" t="s">
        <v>186</v>
      </c>
      <c r="AE28" s="716"/>
      <c r="AF28" s="716"/>
      <c r="AG28" s="716"/>
      <c r="AH28" s="716"/>
      <c r="AI28" s="716"/>
      <c r="AJ28" s="716"/>
      <c r="AK28" s="716"/>
      <c r="AL28" s="681" t="s">
        <v>245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5348990</v>
      </c>
      <c r="CS28" s="679"/>
      <c r="CT28" s="679"/>
      <c r="CU28" s="679"/>
      <c r="CV28" s="679"/>
      <c r="CW28" s="679"/>
      <c r="CX28" s="679"/>
      <c r="CY28" s="680"/>
      <c r="CZ28" s="681">
        <v>10.1</v>
      </c>
      <c r="DA28" s="699"/>
      <c r="DB28" s="699"/>
      <c r="DC28" s="700"/>
      <c r="DD28" s="684">
        <v>5252855</v>
      </c>
      <c r="DE28" s="679"/>
      <c r="DF28" s="679"/>
      <c r="DG28" s="679"/>
      <c r="DH28" s="679"/>
      <c r="DI28" s="679"/>
      <c r="DJ28" s="679"/>
      <c r="DK28" s="680"/>
      <c r="DL28" s="684">
        <v>5252855</v>
      </c>
      <c r="DM28" s="679"/>
      <c r="DN28" s="679"/>
      <c r="DO28" s="679"/>
      <c r="DP28" s="679"/>
      <c r="DQ28" s="679"/>
      <c r="DR28" s="679"/>
      <c r="DS28" s="679"/>
      <c r="DT28" s="679"/>
      <c r="DU28" s="679"/>
      <c r="DV28" s="680"/>
      <c r="DW28" s="681">
        <v>18.399999999999999</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661639</v>
      </c>
      <c r="S29" s="679"/>
      <c r="T29" s="679"/>
      <c r="U29" s="679"/>
      <c r="V29" s="679"/>
      <c r="W29" s="679"/>
      <c r="X29" s="679"/>
      <c r="Y29" s="680"/>
      <c r="Z29" s="715">
        <v>1.2</v>
      </c>
      <c r="AA29" s="715"/>
      <c r="AB29" s="715"/>
      <c r="AC29" s="715"/>
      <c r="AD29" s="716">
        <v>48588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70</v>
      </c>
      <c r="CG29" s="712"/>
      <c r="CH29" s="712"/>
      <c r="CI29" s="712"/>
      <c r="CJ29" s="712"/>
      <c r="CK29" s="712"/>
      <c r="CL29" s="712"/>
      <c r="CM29" s="712"/>
      <c r="CN29" s="712"/>
      <c r="CO29" s="712"/>
      <c r="CP29" s="712"/>
      <c r="CQ29" s="713"/>
      <c r="CR29" s="678">
        <v>5348990</v>
      </c>
      <c r="CS29" s="697"/>
      <c r="CT29" s="697"/>
      <c r="CU29" s="697"/>
      <c r="CV29" s="697"/>
      <c r="CW29" s="697"/>
      <c r="CX29" s="697"/>
      <c r="CY29" s="698"/>
      <c r="CZ29" s="681">
        <v>10.1</v>
      </c>
      <c r="DA29" s="699"/>
      <c r="DB29" s="699"/>
      <c r="DC29" s="700"/>
      <c r="DD29" s="684">
        <v>5252855</v>
      </c>
      <c r="DE29" s="697"/>
      <c r="DF29" s="697"/>
      <c r="DG29" s="697"/>
      <c r="DH29" s="697"/>
      <c r="DI29" s="697"/>
      <c r="DJ29" s="697"/>
      <c r="DK29" s="698"/>
      <c r="DL29" s="684">
        <v>5252855</v>
      </c>
      <c r="DM29" s="697"/>
      <c r="DN29" s="697"/>
      <c r="DO29" s="697"/>
      <c r="DP29" s="697"/>
      <c r="DQ29" s="697"/>
      <c r="DR29" s="697"/>
      <c r="DS29" s="697"/>
      <c r="DT29" s="697"/>
      <c r="DU29" s="697"/>
      <c r="DV29" s="698"/>
      <c r="DW29" s="681">
        <v>18.399999999999999</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136365</v>
      </c>
      <c r="S30" s="679"/>
      <c r="T30" s="679"/>
      <c r="U30" s="679"/>
      <c r="V30" s="679"/>
      <c r="W30" s="679"/>
      <c r="X30" s="679"/>
      <c r="Y30" s="680"/>
      <c r="Z30" s="715">
        <v>0.2</v>
      </c>
      <c r="AA30" s="715"/>
      <c r="AB30" s="715"/>
      <c r="AC30" s="715"/>
      <c r="AD30" s="716" t="s">
        <v>186</v>
      </c>
      <c r="AE30" s="716"/>
      <c r="AF30" s="716"/>
      <c r="AG30" s="716"/>
      <c r="AH30" s="716"/>
      <c r="AI30" s="716"/>
      <c r="AJ30" s="716"/>
      <c r="AK30" s="716"/>
      <c r="AL30" s="681" t="s">
        <v>186</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5116402</v>
      </c>
      <c r="CS30" s="679"/>
      <c r="CT30" s="679"/>
      <c r="CU30" s="679"/>
      <c r="CV30" s="679"/>
      <c r="CW30" s="679"/>
      <c r="CX30" s="679"/>
      <c r="CY30" s="680"/>
      <c r="CZ30" s="681">
        <v>9.6</v>
      </c>
      <c r="DA30" s="699"/>
      <c r="DB30" s="699"/>
      <c r="DC30" s="700"/>
      <c r="DD30" s="684">
        <v>5020267</v>
      </c>
      <c r="DE30" s="679"/>
      <c r="DF30" s="679"/>
      <c r="DG30" s="679"/>
      <c r="DH30" s="679"/>
      <c r="DI30" s="679"/>
      <c r="DJ30" s="679"/>
      <c r="DK30" s="680"/>
      <c r="DL30" s="684">
        <v>5020267</v>
      </c>
      <c r="DM30" s="679"/>
      <c r="DN30" s="679"/>
      <c r="DO30" s="679"/>
      <c r="DP30" s="679"/>
      <c r="DQ30" s="679"/>
      <c r="DR30" s="679"/>
      <c r="DS30" s="679"/>
      <c r="DT30" s="679"/>
      <c r="DU30" s="679"/>
      <c r="DV30" s="680"/>
      <c r="DW30" s="681">
        <v>17.600000000000001</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9260401</v>
      </c>
      <c r="S31" s="679"/>
      <c r="T31" s="679"/>
      <c r="U31" s="679"/>
      <c r="V31" s="679"/>
      <c r="W31" s="679"/>
      <c r="X31" s="679"/>
      <c r="Y31" s="680"/>
      <c r="Z31" s="715">
        <v>16.3</v>
      </c>
      <c r="AA31" s="715"/>
      <c r="AB31" s="715"/>
      <c r="AC31" s="715"/>
      <c r="AD31" s="716" t="s">
        <v>180</v>
      </c>
      <c r="AE31" s="716"/>
      <c r="AF31" s="716"/>
      <c r="AG31" s="716"/>
      <c r="AH31" s="716"/>
      <c r="AI31" s="716"/>
      <c r="AJ31" s="716"/>
      <c r="AK31" s="716"/>
      <c r="AL31" s="681" t="s">
        <v>186</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99.2</v>
      </c>
      <c r="BH31" s="748"/>
      <c r="BI31" s="748"/>
      <c r="BJ31" s="748"/>
      <c r="BK31" s="748"/>
      <c r="BL31" s="748"/>
      <c r="BM31" s="749">
        <v>95.4</v>
      </c>
      <c r="BN31" s="748"/>
      <c r="BO31" s="748"/>
      <c r="BP31" s="748"/>
      <c r="BQ31" s="750"/>
      <c r="BR31" s="747">
        <v>99</v>
      </c>
      <c r="BS31" s="748"/>
      <c r="BT31" s="748"/>
      <c r="BU31" s="748"/>
      <c r="BV31" s="748"/>
      <c r="BW31" s="748"/>
      <c r="BX31" s="749">
        <v>94.9</v>
      </c>
      <c r="BY31" s="748"/>
      <c r="BZ31" s="748"/>
      <c r="CA31" s="748"/>
      <c r="CB31" s="750"/>
      <c r="CD31" s="765"/>
      <c r="CE31" s="766"/>
      <c r="CF31" s="711" t="s">
        <v>315</v>
      </c>
      <c r="CG31" s="712"/>
      <c r="CH31" s="712"/>
      <c r="CI31" s="712"/>
      <c r="CJ31" s="712"/>
      <c r="CK31" s="712"/>
      <c r="CL31" s="712"/>
      <c r="CM31" s="712"/>
      <c r="CN31" s="712"/>
      <c r="CO31" s="712"/>
      <c r="CP31" s="712"/>
      <c r="CQ31" s="713"/>
      <c r="CR31" s="678">
        <v>232588</v>
      </c>
      <c r="CS31" s="697"/>
      <c r="CT31" s="697"/>
      <c r="CU31" s="697"/>
      <c r="CV31" s="697"/>
      <c r="CW31" s="697"/>
      <c r="CX31" s="697"/>
      <c r="CY31" s="698"/>
      <c r="CZ31" s="681">
        <v>0.4</v>
      </c>
      <c r="DA31" s="699"/>
      <c r="DB31" s="699"/>
      <c r="DC31" s="700"/>
      <c r="DD31" s="684">
        <v>232588</v>
      </c>
      <c r="DE31" s="697"/>
      <c r="DF31" s="697"/>
      <c r="DG31" s="697"/>
      <c r="DH31" s="697"/>
      <c r="DI31" s="697"/>
      <c r="DJ31" s="697"/>
      <c r="DK31" s="698"/>
      <c r="DL31" s="684">
        <v>232588</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316</v>
      </c>
      <c r="C32" s="770"/>
      <c r="D32" s="770"/>
      <c r="E32" s="770"/>
      <c r="F32" s="770"/>
      <c r="G32" s="770"/>
      <c r="H32" s="770"/>
      <c r="I32" s="770"/>
      <c r="J32" s="770"/>
      <c r="K32" s="770"/>
      <c r="L32" s="770"/>
      <c r="M32" s="770"/>
      <c r="N32" s="770"/>
      <c r="O32" s="770"/>
      <c r="P32" s="770"/>
      <c r="Q32" s="771"/>
      <c r="R32" s="678">
        <v>18687</v>
      </c>
      <c r="S32" s="679"/>
      <c r="T32" s="679"/>
      <c r="U32" s="679"/>
      <c r="V32" s="679"/>
      <c r="W32" s="679"/>
      <c r="X32" s="679"/>
      <c r="Y32" s="680"/>
      <c r="Z32" s="715">
        <v>0</v>
      </c>
      <c r="AA32" s="715"/>
      <c r="AB32" s="715"/>
      <c r="AC32" s="715"/>
      <c r="AD32" s="716">
        <v>18687</v>
      </c>
      <c r="AE32" s="716"/>
      <c r="AF32" s="716"/>
      <c r="AG32" s="716"/>
      <c r="AH32" s="716"/>
      <c r="AI32" s="716"/>
      <c r="AJ32" s="716"/>
      <c r="AK32" s="716"/>
      <c r="AL32" s="681">
        <v>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99.2</v>
      </c>
      <c r="BH32" s="697"/>
      <c r="BI32" s="697"/>
      <c r="BJ32" s="697"/>
      <c r="BK32" s="697"/>
      <c r="BL32" s="697"/>
      <c r="BM32" s="682">
        <v>96.4</v>
      </c>
      <c r="BN32" s="743"/>
      <c r="BO32" s="743"/>
      <c r="BP32" s="743"/>
      <c r="BQ32" s="721"/>
      <c r="BR32" s="751">
        <v>99.2</v>
      </c>
      <c r="BS32" s="697"/>
      <c r="BT32" s="697"/>
      <c r="BU32" s="697"/>
      <c r="BV32" s="697"/>
      <c r="BW32" s="697"/>
      <c r="BX32" s="682">
        <v>96.3</v>
      </c>
      <c r="BY32" s="743"/>
      <c r="BZ32" s="743"/>
      <c r="CA32" s="743"/>
      <c r="CB32" s="721"/>
      <c r="CD32" s="767"/>
      <c r="CE32" s="768"/>
      <c r="CF32" s="711" t="s">
        <v>319</v>
      </c>
      <c r="CG32" s="712"/>
      <c r="CH32" s="712"/>
      <c r="CI32" s="712"/>
      <c r="CJ32" s="712"/>
      <c r="CK32" s="712"/>
      <c r="CL32" s="712"/>
      <c r="CM32" s="712"/>
      <c r="CN32" s="712"/>
      <c r="CO32" s="712"/>
      <c r="CP32" s="712"/>
      <c r="CQ32" s="713"/>
      <c r="CR32" s="678" t="s">
        <v>186</v>
      </c>
      <c r="CS32" s="679"/>
      <c r="CT32" s="679"/>
      <c r="CU32" s="679"/>
      <c r="CV32" s="679"/>
      <c r="CW32" s="679"/>
      <c r="CX32" s="679"/>
      <c r="CY32" s="680"/>
      <c r="CZ32" s="681" t="s">
        <v>245</v>
      </c>
      <c r="DA32" s="699"/>
      <c r="DB32" s="699"/>
      <c r="DC32" s="700"/>
      <c r="DD32" s="684" t="s">
        <v>186</v>
      </c>
      <c r="DE32" s="679"/>
      <c r="DF32" s="679"/>
      <c r="DG32" s="679"/>
      <c r="DH32" s="679"/>
      <c r="DI32" s="679"/>
      <c r="DJ32" s="679"/>
      <c r="DK32" s="680"/>
      <c r="DL32" s="684" t="s">
        <v>245</v>
      </c>
      <c r="DM32" s="679"/>
      <c r="DN32" s="679"/>
      <c r="DO32" s="679"/>
      <c r="DP32" s="679"/>
      <c r="DQ32" s="679"/>
      <c r="DR32" s="679"/>
      <c r="DS32" s="679"/>
      <c r="DT32" s="679"/>
      <c r="DU32" s="679"/>
      <c r="DV32" s="680"/>
      <c r="DW32" s="681" t="s">
        <v>186</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4915407</v>
      </c>
      <c r="S33" s="679"/>
      <c r="T33" s="679"/>
      <c r="U33" s="679"/>
      <c r="V33" s="679"/>
      <c r="W33" s="679"/>
      <c r="X33" s="679"/>
      <c r="Y33" s="680"/>
      <c r="Z33" s="715">
        <v>8.6999999999999993</v>
      </c>
      <c r="AA33" s="715"/>
      <c r="AB33" s="715"/>
      <c r="AC33" s="715"/>
      <c r="AD33" s="716" t="s">
        <v>186</v>
      </c>
      <c r="AE33" s="716"/>
      <c r="AF33" s="716"/>
      <c r="AG33" s="716"/>
      <c r="AH33" s="716"/>
      <c r="AI33" s="716"/>
      <c r="AJ33" s="716"/>
      <c r="AK33" s="716"/>
      <c r="AL33" s="681" t="s">
        <v>186</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99.2</v>
      </c>
      <c r="BH33" s="663"/>
      <c r="BI33" s="663"/>
      <c r="BJ33" s="663"/>
      <c r="BK33" s="663"/>
      <c r="BL33" s="663"/>
      <c r="BM33" s="706">
        <v>94.2</v>
      </c>
      <c r="BN33" s="663"/>
      <c r="BO33" s="663"/>
      <c r="BP33" s="663"/>
      <c r="BQ33" s="727"/>
      <c r="BR33" s="742">
        <v>98.8</v>
      </c>
      <c r="BS33" s="663"/>
      <c r="BT33" s="663"/>
      <c r="BU33" s="663"/>
      <c r="BV33" s="663"/>
      <c r="BW33" s="663"/>
      <c r="BX33" s="706">
        <v>93.4</v>
      </c>
      <c r="BY33" s="663"/>
      <c r="BZ33" s="663"/>
      <c r="CA33" s="663"/>
      <c r="CB33" s="727"/>
      <c r="CD33" s="711" t="s">
        <v>322</v>
      </c>
      <c r="CE33" s="712"/>
      <c r="CF33" s="712"/>
      <c r="CG33" s="712"/>
      <c r="CH33" s="712"/>
      <c r="CI33" s="712"/>
      <c r="CJ33" s="712"/>
      <c r="CK33" s="712"/>
      <c r="CL33" s="712"/>
      <c r="CM33" s="712"/>
      <c r="CN33" s="712"/>
      <c r="CO33" s="712"/>
      <c r="CP33" s="712"/>
      <c r="CQ33" s="713"/>
      <c r="CR33" s="678">
        <v>17348428</v>
      </c>
      <c r="CS33" s="697"/>
      <c r="CT33" s="697"/>
      <c r="CU33" s="697"/>
      <c r="CV33" s="697"/>
      <c r="CW33" s="697"/>
      <c r="CX33" s="697"/>
      <c r="CY33" s="698"/>
      <c r="CZ33" s="681">
        <v>32.700000000000003</v>
      </c>
      <c r="DA33" s="699"/>
      <c r="DB33" s="699"/>
      <c r="DC33" s="700"/>
      <c r="DD33" s="684">
        <v>13925534</v>
      </c>
      <c r="DE33" s="697"/>
      <c r="DF33" s="697"/>
      <c r="DG33" s="697"/>
      <c r="DH33" s="697"/>
      <c r="DI33" s="697"/>
      <c r="DJ33" s="697"/>
      <c r="DK33" s="698"/>
      <c r="DL33" s="684">
        <v>10305828</v>
      </c>
      <c r="DM33" s="697"/>
      <c r="DN33" s="697"/>
      <c r="DO33" s="697"/>
      <c r="DP33" s="697"/>
      <c r="DQ33" s="697"/>
      <c r="DR33" s="697"/>
      <c r="DS33" s="697"/>
      <c r="DT33" s="697"/>
      <c r="DU33" s="697"/>
      <c r="DV33" s="698"/>
      <c r="DW33" s="681">
        <v>36.200000000000003</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450196</v>
      </c>
      <c r="S34" s="679"/>
      <c r="T34" s="679"/>
      <c r="U34" s="679"/>
      <c r="V34" s="679"/>
      <c r="W34" s="679"/>
      <c r="X34" s="679"/>
      <c r="Y34" s="680"/>
      <c r="Z34" s="715">
        <v>0.8</v>
      </c>
      <c r="AA34" s="715"/>
      <c r="AB34" s="715"/>
      <c r="AC34" s="715"/>
      <c r="AD34" s="716">
        <v>135791</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7221685</v>
      </c>
      <c r="CS34" s="679"/>
      <c r="CT34" s="679"/>
      <c r="CU34" s="679"/>
      <c r="CV34" s="679"/>
      <c r="CW34" s="679"/>
      <c r="CX34" s="679"/>
      <c r="CY34" s="680"/>
      <c r="CZ34" s="681">
        <v>13.6</v>
      </c>
      <c r="DA34" s="699"/>
      <c r="DB34" s="699"/>
      <c r="DC34" s="700"/>
      <c r="DD34" s="684">
        <v>5990947</v>
      </c>
      <c r="DE34" s="679"/>
      <c r="DF34" s="679"/>
      <c r="DG34" s="679"/>
      <c r="DH34" s="679"/>
      <c r="DI34" s="679"/>
      <c r="DJ34" s="679"/>
      <c r="DK34" s="680"/>
      <c r="DL34" s="684">
        <v>4900802</v>
      </c>
      <c r="DM34" s="679"/>
      <c r="DN34" s="679"/>
      <c r="DO34" s="679"/>
      <c r="DP34" s="679"/>
      <c r="DQ34" s="679"/>
      <c r="DR34" s="679"/>
      <c r="DS34" s="679"/>
      <c r="DT34" s="679"/>
      <c r="DU34" s="679"/>
      <c r="DV34" s="680"/>
      <c r="DW34" s="681">
        <v>17.2</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369885</v>
      </c>
      <c r="S35" s="679"/>
      <c r="T35" s="679"/>
      <c r="U35" s="679"/>
      <c r="V35" s="679"/>
      <c r="W35" s="679"/>
      <c r="X35" s="679"/>
      <c r="Y35" s="680"/>
      <c r="Z35" s="715">
        <v>0.7</v>
      </c>
      <c r="AA35" s="715"/>
      <c r="AB35" s="715"/>
      <c r="AC35" s="715"/>
      <c r="AD35" s="716" t="s">
        <v>245</v>
      </c>
      <c r="AE35" s="716"/>
      <c r="AF35" s="716"/>
      <c r="AG35" s="716"/>
      <c r="AH35" s="716"/>
      <c r="AI35" s="716"/>
      <c r="AJ35" s="716"/>
      <c r="AK35" s="716"/>
      <c r="AL35" s="681" t="s">
        <v>186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544956</v>
      </c>
      <c r="CS35" s="697"/>
      <c r="CT35" s="697"/>
      <c r="CU35" s="697"/>
      <c r="CV35" s="697"/>
      <c r="CW35" s="697"/>
      <c r="CX35" s="697"/>
      <c r="CY35" s="698"/>
      <c r="CZ35" s="681">
        <v>1</v>
      </c>
      <c r="DA35" s="699"/>
      <c r="DB35" s="699"/>
      <c r="DC35" s="700"/>
      <c r="DD35" s="684">
        <v>467548</v>
      </c>
      <c r="DE35" s="697"/>
      <c r="DF35" s="697"/>
      <c r="DG35" s="697"/>
      <c r="DH35" s="697"/>
      <c r="DI35" s="697"/>
      <c r="DJ35" s="697"/>
      <c r="DK35" s="698"/>
      <c r="DL35" s="684">
        <v>467548</v>
      </c>
      <c r="DM35" s="697"/>
      <c r="DN35" s="697"/>
      <c r="DO35" s="697"/>
      <c r="DP35" s="697"/>
      <c r="DQ35" s="697"/>
      <c r="DR35" s="697"/>
      <c r="DS35" s="697"/>
      <c r="DT35" s="697"/>
      <c r="DU35" s="697"/>
      <c r="DV35" s="698"/>
      <c r="DW35" s="681">
        <v>1.6</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4103128</v>
      </c>
      <c r="S36" s="679"/>
      <c r="T36" s="679"/>
      <c r="U36" s="679"/>
      <c r="V36" s="679"/>
      <c r="W36" s="679"/>
      <c r="X36" s="679"/>
      <c r="Y36" s="680"/>
      <c r="Z36" s="715">
        <v>7.2</v>
      </c>
      <c r="AA36" s="715"/>
      <c r="AB36" s="715"/>
      <c r="AC36" s="715"/>
      <c r="AD36" s="716" t="s">
        <v>245</v>
      </c>
      <c r="AE36" s="716"/>
      <c r="AF36" s="716"/>
      <c r="AG36" s="716"/>
      <c r="AH36" s="716"/>
      <c r="AI36" s="716"/>
      <c r="AJ36" s="716"/>
      <c r="AK36" s="716"/>
      <c r="AL36" s="681" t="s">
        <v>180</v>
      </c>
      <c r="AM36" s="682"/>
      <c r="AN36" s="682"/>
      <c r="AO36" s="717"/>
      <c r="AP36" s="235"/>
      <c r="AQ36" s="730" t="s">
        <v>330</v>
      </c>
      <c r="AR36" s="731"/>
      <c r="AS36" s="731"/>
      <c r="AT36" s="731"/>
      <c r="AU36" s="731"/>
      <c r="AV36" s="731"/>
      <c r="AW36" s="731"/>
      <c r="AX36" s="731"/>
      <c r="AY36" s="732"/>
      <c r="AZ36" s="733">
        <v>5333394</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137217</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3269553</v>
      </c>
      <c r="CS36" s="679"/>
      <c r="CT36" s="679"/>
      <c r="CU36" s="679"/>
      <c r="CV36" s="679"/>
      <c r="CW36" s="679"/>
      <c r="CX36" s="679"/>
      <c r="CY36" s="680"/>
      <c r="CZ36" s="681">
        <v>6.2</v>
      </c>
      <c r="DA36" s="699"/>
      <c r="DB36" s="699"/>
      <c r="DC36" s="700"/>
      <c r="DD36" s="684">
        <v>1981422</v>
      </c>
      <c r="DE36" s="679"/>
      <c r="DF36" s="679"/>
      <c r="DG36" s="679"/>
      <c r="DH36" s="679"/>
      <c r="DI36" s="679"/>
      <c r="DJ36" s="679"/>
      <c r="DK36" s="680"/>
      <c r="DL36" s="684">
        <v>1068586</v>
      </c>
      <c r="DM36" s="679"/>
      <c r="DN36" s="679"/>
      <c r="DO36" s="679"/>
      <c r="DP36" s="679"/>
      <c r="DQ36" s="679"/>
      <c r="DR36" s="679"/>
      <c r="DS36" s="679"/>
      <c r="DT36" s="679"/>
      <c r="DU36" s="679"/>
      <c r="DV36" s="680"/>
      <c r="DW36" s="681">
        <v>3.8</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2796578</v>
      </c>
      <c r="S37" s="679"/>
      <c r="T37" s="679"/>
      <c r="U37" s="679"/>
      <c r="V37" s="679"/>
      <c r="W37" s="679"/>
      <c r="X37" s="679"/>
      <c r="Y37" s="680"/>
      <c r="Z37" s="715">
        <v>4.9000000000000004</v>
      </c>
      <c r="AA37" s="715"/>
      <c r="AB37" s="715"/>
      <c r="AC37" s="715"/>
      <c r="AD37" s="716" t="s">
        <v>186</v>
      </c>
      <c r="AE37" s="716"/>
      <c r="AF37" s="716"/>
      <c r="AG37" s="716"/>
      <c r="AH37" s="716"/>
      <c r="AI37" s="716"/>
      <c r="AJ37" s="716"/>
      <c r="AK37" s="716"/>
      <c r="AL37" s="681" t="s">
        <v>186</v>
      </c>
      <c r="AM37" s="682"/>
      <c r="AN37" s="682"/>
      <c r="AO37" s="717"/>
      <c r="AQ37" s="718" t="s">
        <v>334</v>
      </c>
      <c r="AR37" s="719"/>
      <c r="AS37" s="719"/>
      <c r="AT37" s="719"/>
      <c r="AU37" s="719"/>
      <c r="AV37" s="719"/>
      <c r="AW37" s="719"/>
      <c r="AX37" s="719"/>
      <c r="AY37" s="720"/>
      <c r="AZ37" s="678">
        <v>547456</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-60886</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36350</v>
      </c>
      <c r="CS37" s="697"/>
      <c r="CT37" s="697"/>
      <c r="CU37" s="697"/>
      <c r="CV37" s="697"/>
      <c r="CW37" s="697"/>
      <c r="CX37" s="697"/>
      <c r="CY37" s="698"/>
      <c r="CZ37" s="681">
        <v>0.1</v>
      </c>
      <c r="DA37" s="699"/>
      <c r="DB37" s="699"/>
      <c r="DC37" s="700"/>
      <c r="DD37" s="684">
        <v>36350</v>
      </c>
      <c r="DE37" s="697"/>
      <c r="DF37" s="697"/>
      <c r="DG37" s="697"/>
      <c r="DH37" s="697"/>
      <c r="DI37" s="697"/>
      <c r="DJ37" s="697"/>
      <c r="DK37" s="698"/>
      <c r="DL37" s="684">
        <v>36350</v>
      </c>
      <c r="DM37" s="697"/>
      <c r="DN37" s="697"/>
      <c r="DO37" s="697"/>
      <c r="DP37" s="697"/>
      <c r="DQ37" s="697"/>
      <c r="DR37" s="697"/>
      <c r="DS37" s="697"/>
      <c r="DT37" s="697"/>
      <c r="DU37" s="697"/>
      <c r="DV37" s="698"/>
      <c r="DW37" s="681">
        <v>0.1</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601344</v>
      </c>
      <c r="S38" s="679"/>
      <c r="T38" s="679"/>
      <c r="U38" s="679"/>
      <c r="V38" s="679"/>
      <c r="W38" s="679"/>
      <c r="X38" s="679"/>
      <c r="Y38" s="680"/>
      <c r="Z38" s="715">
        <v>1.1000000000000001</v>
      </c>
      <c r="AA38" s="715"/>
      <c r="AB38" s="715"/>
      <c r="AC38" s="715"/>
      <c r="AD38" s="716">
        <v>54942</v>
      </c>
      <c r="AE38" s="716"/>
      <c r="AF38" s="716"/>
      <c r="AG38" s="716"/>
      <c r="AH38" s="716"/>
      <c r="AI38" s="716"/>
      <c r="AJ38" s="716"/>
      <c r="AK38" s="716"/>
      <c r="AL38" s="681">
        <v>0.2</v>
      </c>
      <c r="AM38" s="682"/>
      <c r="AN38" s="682"/>
      <c r="AO38" s="717"/>
      <c r="AQ38" s="718" t="s">
        <v>338</v>
      </c>
      <c r="AR38" s="719"/>
      <c r="AS38" s="719"/>
      <c r="AT38" s="719"/>
      <c r="AU38" s="719"/>
      <c r="AV38" s="719"/>
      <c r="AW38" s="719"/>
      <c r="AX38" s="719"/>
      <c r="AY38" s="720"/>
      <c r="AZ38" s="678">
        <v>100047</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12712</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5280775</v>
      </c>
      <c r="CS38" s="679"/>
      <c r="CT38" s="679"/>
      <c r="CU38" s="679"/>
      <c r="CV38" s="679"/>
      <c r="CW38" s="679"/>
      <c r="CX38" s="679"/>
      <c r="CY38" s="680"/>
      <c r="CZ38" s="681">
        <v>9.9</v>
      </c>
      <c r="DA38" s="699"/>
      <c r="DB38" s="699"/>
      <c r="DC38" s="700"/>
      <c r="DD38" s="684">
        <v>4478841</v>
      </c>
      <c r="DE38" s="679"/>
      <c r="DF38" s="679"/>
      <c r="DG38" s="679"/>
      <c r="DH38" s="679"/>
      <c r="DI38" s="679"/>
      <c r="DJ38" s="679"/>
      <c r="DK38" s="680"/>
      <c r="DL38" s="684">
        <v>3833958</v>
      </c>
      <c r="DM38" s="679"/>
      <c r="DN38" s="679"/>
      <c r="DO38" s="679"/>
      <c r="DP38" s="679"/>
      <c r="DQ38" s="679"/>
      <c r="DR38" s="679"/>
      <c r="DS38" s="679"/>
      <c r="DT38" s="679"/>
      <c r="DU38" s="679"/>
      <c r="DV38" s="680"/>
      <c r="DW38" s="681">
        <v>13.5</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3157400</v>
      </c>
      <c r="S39" s="679"/>
      <c r="T39" s="679"/>
      <c r="U39" s="679"/>
      <c r="V39" s="679"/>
      <c r="W39" s="679"/>
      <c r="X39" s="679"/>
      <c r="Y39" s="680"/>
      <c r="Z39" s="715">
        <v>5.6</v>
      </c>
      <c r="AA39" s="715"/>
      <c r="AB39" s="715"/>
      <c r="AC39" s="715"/>
      <c r="AD39" s="716" t="s">
        <v>186</v>
      </c>
      <c r="AE39" s="716"/>
      <c r="AF39" s="716"/>
      <c r="AG39" s="716"/>
      <c r="AH39" s="716"/>
      <c r="AI39" s="716"/>
      <c r="AJ39" s="716"/>
      <c r="AK39" s="716"/>
      <c r="AL39" s="681" t="s">
        <v>186</v>
      </c>
      <c r="AM39" s="682"/>
      <c r="AN39" s="682"/>
      <c r="AO39" s="717"/>
      <c r="AQ39" s="718" t="s">
        <v>342</v>
      </c>
      <c r="AR39" s="719"/>
      <c r="AS39" s="719"/>
      <c r="AT39" s="719"/>
      <c r="AU39" s="719"/>
      <c r="AV39" s="719"/>
      <c r="AW39" s="719"/>
      <c r="AX39" s="719"/>
      <c r="AY39" s="720"/>
      <c r="AZ39" s="678">
        <v>52619</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19005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996525</v>
      </c>
      <c r="CS39" s="697"/>
      <c r="CT39" s="697"/>
      <c r="CU39" s="697"/>
      <c r="CV39" s="697"/>
      <c r="CW39" s="697"/>
      <c r="CX39" s="697"/>
      <c r="CY39" s="698"/>
      <c r="CZ39" s="681">
        <v>1.9</v>
      </c>
      <c r="DA39" s="699"/>
      <c r="DB39" s="699"/>
      <c r="DC39" s="700"/>
      <c r="DD39" s="684">
        <v>971842</v>
      </c>
      <c r="DE39" s="697"/>
      <c r="DF39" s="697"/>
      <c r="DG39" s="697"/>
      <c r="DH39" s="697"/>
      <c r="DI39" s="697"/>
      <c r="DJ39" s="697"/>
      <c r="DK39" s="698"/>
      <c r="DL39" s="684" t="s">
        <v>186</v>
      </c>
      <c r="DM39" s="697"/>
      <c r="DN39" s="697"/>
      <c r="DO39" s="697"/>
      <c r="DP39" s="697"/>
      <c r="DQ39" s="697"/>
      <c r="DR39" s="697"/>
      <c r="DS39" s="697"/>
      <c r="DT39" s="697"/>
      <c r="DU39" s="697"/>
      <c r="DV39" s="698"/>
      <c r="DW39" s="681" t="s">
        <v>186</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245</v>
      </c>
      <c r="S40" s="679"/>
      <c r="T40" s="679"/>
      <c r="U40" s="679"/>
      <c r="V40" s="679"/>
      <c r="W40" s="679"/>
      <c r="X40" s="679"/>
      <c r="Y40" s="680"/>
      <c r="Z40" s="715" t="s">
        <v>186</v>
      </c>
      <c r="AA40" s="715"/>
      <c r="AB40" s="715"/>
      <c r="AC40" s="715"/>
      <c r="AD40" s="716" t="s">
        <v>186</v>
      </c>
      <c r="AE40" s="716"/>
      <c r="AF40" s="716"/>
      <c r="AG40" s="716"/>
      <c r="AH40" s="716"/>
      <c r="AI40" s="716"/>
      <c r="AJ40" s="716"/>
      <c r="AK40" s="716"/>
      <c r="AL40" s="681" t="s">
        <v>186</v>
      </c>
      <c r="AM40" s="682"/>
      <c r="AN40" s="682"/>
      <c r="AO40" s="717"/>
      <c r="AQ40" s="718" t="s">
        <v>346</v>
      </c>
      <c r="AR40" s="719"/>
      <c r="AS40" s="719"/>
      <c r="AT40" s="719"/>
      <c r="AU40" s="719"/>
      <c r="AV40" s="719"/>
      <c r="AW40" s="719"/>
      <c r="AX40" s="719"/>
      <c r="AY40" s="720"/>
      <c r="AZ40" s="678">
        <v>7697</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82</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34934</v>
      </c>
      <c r="CS40" s="679"/>
      <c r="CT40" s="679"/>
      <c r="CU40" s="679"/>
      <c r="CV40" s="679"/>
      <c r="CW40" s="679"/>
      <c r="CX40" s="679"/>
      <c r="CY40" s="680"/>
      <c r="CZ40" s="681">
        <v>0.1</v>
      </c>
      <c r="DA40" s="699"/>
      <c r="DB40" s="699"/>
      <c r="DC40" s="700"/>
      <c r="DD40" s="684">
        <v>34934</v>
      </c>
      <c r="DE40" s="679"/>
      <c r="DF40" s="679"/>
      <c r="DG40" s="679"/>
      <c r="DH40" s="679"/>
      <c r="DI40" s="679"/>
      <c r="DJ40" s="679"/>
      <c r="DK40" s="680"/>
      <c r="DL40" s="684">
        <v>34934</v>
      </c>
      <c r="DM40" s="679"/>
      <c r="DN40" s="679"/>
      <c r="DO40" s="679"/>
      <c r="DP40" s="679"/>
      <c r="DQ40" s="679"/>
      <c r="DR40" s="679"/>
      <c r="DS40" s="679"/>
      <c r="DT40" s="679"/>
      <c r="DU40" s="679"/>
      <c r="DV40" s="680"/>
      <c r="DW40" s="681">
        <v>0.1</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1043200</v>
      </c>
      <c r="S41" s="679"/>
      <c r="T41" s="679"/>
      <c r="U41" s="679"/>
      <c r="V41" s="679"/>
      <c r="W41" s="679"/>
      <c r="X41" s="679"/>
      <c r="Y41" s="680"/>
      <c r="Z41" s="715">
        <v>1.8</v>
      </c>
      <c r="AA41" s="715"/>
      <c r="AB41" s="715"/>
      <c r="AC41" s="715"/>
      <c r="AD41" s="716" t="s">
        <v>186</v>
      </c>
      <c r="AE41" s="716"/>
      <c r="AF41" s="716"/>
      <c r="AG41" s="716"/>
      <c r="AH41" s="716"/>
      <c r="AI41" s="716"/>
      <c r="AJ41" s="716"/>
      <c r="AK41" s="716"/>
      <c r="AL41" s="681" t="s">
        <v>186</v>
      </c>
      <c r="AM41" s="682"/>
      <c r="AN41" s="682"/>
      <c r="AO41" s="717"/>
      <c r="AQ41" s="718" t="s">
        <v>351</v>
      </c>
      <c r="AR41" s="719"/>
      <c r="AS41" s="719"/>
      <c r="AT41" s="719"/>
      <c r="AU41" s="719"/>
      <c r="AV41" s="719"/>
      <c r="AW41" s="719"/>
      <c r="AX41" s="719"/>
      <c r="AY41" s="720"/>
      <c r="AZ41" s="678">
        <v>1271652</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186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186</v>
      </c>
      <c r="CS41" s="697"/>
      <c r="CT41" s="697"/>
      <c r="CU41" s="697"/>
      <c r="CV41" s="697"/>
      <c r="CW41" s="697"/>
      <c r="CX41" s="697"/>
      <c r="CY41" s="698"/>
      <c r="CZ41" s="681" t="s">
        <v>186</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56742410</v>
      </c>
      <c r="S42" s="701"/>
      <c r="T42" s="701"/>
      <c r="U42" s="701"/>
      <c r="V42" s="701"/>
      <c r="W42" s="701"/>
      <c r="X42" s="701"/>
      <c r="Y42" s="703"/>
      <c r="Z42" s="704">
        <v>100</v>
      </c>
      <c r="AA42" s="704"/>
      <c r="AB42" s="704"/>
      <c r="AC42" s="704"/>
      <c r="AD42" s="705">
        <v>27432813</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3353923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430</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9639051</v>
      </c>
      <c r="CS42" s="679"/>
      <c r="CT42" s="679"/>
      <c r="CU42" s="679"/>
      <c r="CV42" s="679"/>
      <c r="CW42" s="679"/>
      <c r="CX42" s="679"/>
      <c r="CY42" s="680"/>
      <c r="CZ42" s="681">
        <v>18.100000000000001</v>
      </c>
      <c r="DA42" s="682"/>
      <c r="DB42" s="682"/>
      <c r="DC42" s="683"/>
      <c r="DD42" s="684">
        <v>3775168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488613</v>
      </c>
      <c r="CS43" s="697"/>
      <c r="CT43" s="697"/>
      <c r="CU43" s="697"/>
      <c r="CV43" s="697"/>
      <c r="CW43" s="697"/>
      <c r="CX43" s="697"/>
      <c r="CY43" s="698"/>
      <c r="CZ43" s="681">
        <v>0.9</v>
      </c>
      <c r="DA43" s="699"/>
      <c r="DB43" s="699"/>
      <c r="DC43" s="700"/>
      <c r="DD43" s="684">
        <v>488613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359</v>
      </c>
      <c r="CG44" s="676"/>
      <c r="CH44" s="676"/>
      <c r="CI44" s="676"/>
      <c r="CJ44" s="676"/>
      <c r="CK44" s="676"/>
      <c r="CL44" s="676"/>
      <c r="CM44" s="676"/>
      <c r="CN44" s="676"/>
      <c r="CO44" s="676"/>
      <c r="CP44" s="676"/>
      <c r="CQ44" s="677"/>
      <c r="CR44" s="678">
        <v>9117070</v>
      </c>
      <c r="CS44" s="679"/>
      <c r="CT44" s="679"/>
      <c r="CU44" s="679"/>
      <c r="CV44" s="679"/>
      <c r="CW44" s="679"/>
      <c r="CX44" s="679"/>
      <c r="CY44" s="680"/>
      <c r="CZ44" s="681">
        <v>17.2</v>
      </c>
      <c r="DA44" s="682"/>
      <c r="DB44" s="682"/>
      <c r="DC44" s="683"/>
      <c r="DD44" s="684">
        <v>3520841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3730395</v>
      </c>
      <c r="CS45" s="697"/>
      <c r="CT45" s="697"/>
      <c r="CU45" s="697"/>
      <c r="CV45" s="697"/>
      <c r="CW45" s="697"/>
      <c r="CX45" s="697"/>
      <c r="CY45" s="698"/>
      <c r="CZ45" s="681">
        <v>7</v>
      </c>
      <c r="DA45" s="699"/>
      <c r="DB45" s="699"/>
      <c r="DC45" s="700"/>
      <c r="DD45" s="684">
        <v>577355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5191749</v>
      </c>
      <c r="CS46" s="679"/>
      <c r="CT46" s="679"/>
      <c r="CU46" s="679"/>
      <c r="CV46" s="679"/>
      <c r="CW46" s="679"/>
      <c r="CX46" s="679"/>
      <c r="CY46" s="680"/>
      <c r="CZ46" s="681">
        <v>9.8000000000000007</v>
      </c>
      <c r="DA46" s="682"/>
      <c r="DB46" s="682"/>
      <c r="DC46" s="683"/>
      <c r="DD46" s="684">
        <v>2866660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521981</v>
      </c>
      <c r="CS47" s="697"/>
      <c r="CT47" s="697"/>
      <c r="CU47" s="697"/>
      <c r="CV47" s="697"/>
      <c r="CW47" s="697"/>
      <c r="CX47" s="697"/>
      <c r="CY47" s="698"/>
      <c r="CZ47" s="681">
        <v>1</v>
      </c>
      <c r="DA47" s="699"/>
      <c r="DB47" s="699"/>
      <c r="DC47" s="700"/>
      <c r="DD47" s="684">
        <v>254327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186</v>
      </c>
      <c r="CS48" s="679"/>
      <c r="CT48" s="679"/>
      <c r="CU48" s="679"/>
      <c r="CV48" s="679"/>
      <c r="CW48" s="679"/>
      <c r="CX48" s="679"/>
      <c r="CY48" s="680"/>
      <c r="CZ48" s="681" t="s">
        <v>186</v>
      </c>
      <c r="DA48" s="682"/>
      <c r="DB48" s="682"/>
      <c r="DC48" s="683"/>
      <c r="DD48" s="684" t="s">
        <v>245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53128217</v>
      </c>
      <c r="CS49" s="663"/>
      <c r="CT49" s="663"/>
      <c r="CU49" s="663"/>
      <c r="CV49" s="663"/>
      <c r="CW49" s="663"/>
      <c r="CX49" s="663"/>
      <c r="CY49" s="664"/>
      <c r="CZ49" s="665">
        <v>100</v>
      </c>
      <c r="DA49" s="666"/>
      <c r="DB49" s="666"/>
      <c r="DC49" s="667"/>
      <c r="DD49" s="668">
        <v>34527769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P9i/CIoVv7dRgz2wjQacmo+HhpAzFxC5zdF0e6U2JMmKJQ6/z2Ar/5WwSMePaFN/KvqQvrtmtsY4bTIucmc4Q==" saltValue="O48MWyGwHvqxMG0Qm1Vz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56019</v>
      </c>
      <c r="R7" s="1198"/>
      <c r="S7" s="1198"/>
      <c r="T7" s="1198"/>
      <c r="U7" s="1198"/>
      <c r="V7" s="1198">
        <v>52524</v>
      </c>
      <c r="W7" s="1198"/>
      <c r="X7" s="1198"/>
      <c r="Y7" s="1198"/>
      <c r="Z7" s="1198"/>
      <c r="AA7" s="1198">
        <v>3496</v>
      </c>
      <c r="AB7" s="1198"/>
      <c r="AC7" s="1198"/>
      <c r="AD7" s="1198"/>
      <c r="AE7" s="1199"/>
      <c r="AF7" s="1200">
        <v>2958</v>
      </c>
      <c r="AG7" s="1201"/>
      <c r="AH7" s="1201"/>
      <c r="AI7" s="1201"/>
      <c r="AJ7" s="1202"/>
      <c r="AK7" s="1184">
        <v>4103</v>
      </c>
      <c r="AL7" s="1185"/>
      <c r="AM7" s="1185"/>
      <c r="AN7" s="1185"/>
      <c r="AO7" s="1185"/>
      <c r="AP7" s="1185">
        <v>37190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593</v>
      </c>
      <c r="BT7" s="1189"/>
      <c r="BU7" s="1189"/>
      <c r="BV7" s="1189"/>
      <c r="BW7" s="1189"/>
      <c r="BX7" s="1189"/>
      <c r="BY7" s="1189"/>
      <c r="BZ7" s="1189"/>
      <c r="CA7" s="1189"/>
      <c r="CB7" s="1189"/>
      <c r="CC7" s="1189"/>
      <c r="CD7" s="1189"/>
      <c r="CE7" s="1189"/>
      <c r="CF7" s="1189"/>
      <c r="CG7" s="1190"/>
      <c r="CH7" s="1181">
        <v>8</v>
      </c>
      <c r="CI7" s="1182"/>
      <c r="CJ7" s="1182"/>
      <c r="CK7" s="1182"/>
      <c r="CL7" s="1183"/>
      <c r="CM7" s="1181">
        <v>47</v>
      </c>
      <c r="CN7" s="1182"/>
      <c r="CO7" s="1182"/>
      <c r="CP7" s="1182"/>
      <c r="CQ7" s="1183"/>
      <c r="CR7" s="1181">
        <v>5</v>
      </c>
      <c r="CS7" s="1182"/>
      <c r="CT7" s="1182"/>
      <c r="CU7" s="1182"/>
      <c r="CV7" s="1183"/>
      <c r="CW7" s="1181" t="s">
        <v>520</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478</v>
      </c>
      <c r="R8" s="1137"/>
      <c r="S8" s="1137"/>
      <c r="T8" s="1137"/>
      <c r="U8" s="1137"/>
      <c r="V8" s="1137">
        <v>417</v>
      </c>
      <c r="W8" s="1137"/>
      <c r="X8" s="1137"/>
      <c r="Y8" s="1137"/>
      <c r="Z8" s="1137"/>
      <c r="AA8" s="1137">
        <v>61</v>
      </c>
      <c r="AB8" s="1137"/>
      <c r="AC8" s="1137"/>
      <c r="AD8" s="1137"/>
      <c r="AE8" s="1138"/>
      <c r="AF8" s="1112">
        <v>1</v>
      </c>
      <c r="AG8" s="1113"/>
      <c r="AH8" s="1113"/>
      <c r="AI8" s="1113"/>
      <c r="AJ8" s="1114"/>
      <c r="AK8" s="1179">
        <v>296</v>
      </c>
      <c r="AL8" s="1180"/>
      <c r="AM8" s="1180"/>
      <c r="AN8" s="1180"/>
      <c r="AO8" s="1180"/>
      <c r="AP8" s="1180">
        <v>1019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594</v>
      </c>
      <c r="BT8" s="1108"/>
      <c r="BU8" s="1108"/>
      <c r="BV8" s="1108"/>
      <c r="BW8" s="1108"/>
      <c r="BX8" s="1108"/>
      <c r="BY8" s="1108"/>
      <c r="BZ8" s="1108"/>
      <c r="CA8" s="1108"/>
      <c r="CB8" s="1108"/>
      <c r="CC8" s="1108"/>
      <c r="CD8" s="1108"/>
      <c r="CE8" s="1108"/>
      <c r="CF8" s="1108"/>
      <c r="CG8" s="1109"/>
      <c r="CH8" s="1082">
        <v>18</v>
      </c>
      <c r="CI8" s="1083"/>
      <c r="CJ8" s="1083"/>
      <c r="CK8" s="1083"/>
      <c r="CL8" s="1084"/>
      <c r="CM8" s="1082">
        <v>242</v>
      </c>
      <c r="CN8" s="1083"/>
      <c r="CO8" s="1083"/>
      <c r="CP8" s="1083"/>
      <c r="CQ8" s="1084"/>
      <c r="CR8" s="1082">
        <v>32</v>
      </c>
      <c r="CS8" s="1083"/>
      <c r="CT8" s="1083"/>
      <c r="CU8" s="1083"/>
      <c r="CV8" s="1084"/>
      <c r="CW8" s="1082">
        <v>15</v>
      </c>
      <c r="CX8" s="1083"/>
      <c r="CY8" s="1083"/>
      <c r="CZ8" s="1083"/>
      <c r="DA8" s="1084"/>
      <c r="DB8" s="1082" t="s">
        <v>520</v>
      </c>
      <c r="DC8" s="1083"/>
      <c r="DD8" s="1083"/>
      <c r="DE8" s="1083"/>
      <c r="DF8" s="1084"/>
      <c r="DG8" s="1082" t="s">
        <v>520</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c r="A9" s="262">
        <v>3</v>
      </c>
      <c r="B9" s="1130" t="s">
        <v>392</v>
      </c>
      <c r="C9" s="1131"/>
      <c r="D9" s="1131"/>
      <c r="E9" s="1131"/>
      <c r="F9" s="1131"/>
      <c r="G9" s="1131"/>
      <c r="H9" s="1131"/>
      <c r="I9" s="1131"/>
      <c r="J9" s="1131"/>
      <c r="K9" s="1131"/>
      <c r="L9" s="1131"/>
      <c r="M9" s="1131"/>
      <c r="N9" s="1131"/>
      <c r="O9" s="1131"/>
      <c r="P9" s="1132"/>
      <c r="Q9" s="1136">
        <v>759</v>
      </c>
      <c r="R9" s="1137"/>
      <c r="S9" s="1137"/>
      <c r="T9" s="1137"/>
      <c r="U9" s="1137"/>
      <c r="V9" s="1137">
        <v>731</v>
      </c>
      <c r="W9" s="1137"/>
      <c r="X9" s="1137"/>
      <c r="Y9" s="1137"/>
      <c r="Z9" s="1137"/>
      <c r="AA9" s="1137">
        <v>27</v>
      </c>
      <c r="AB9" s="1137"/>
      <c r="AC9" s="1137"/>
      <c r="AD9" s="1137"/>
      <c r="AE9" s="1138"/>
      <c r="AF9" s="1112">
        <v>11</v>
      </c>
      <c r="AG9" s="1113"/>
      <c r="AH9" s="1113"/>
      <c r="AI9" s="1113"/>
      <c r="AJ9" s="1114"/>
      <c r="AK9" s="1179">
        <v>127</v>
      </c>
      <c r="AL9" s="1180"/>
      <c r="AM9" s="1180"/>
      <c r="AN9" s="1180"/>
      <c r="AO9" s="1180"/>
      <c r="AP9" s="1180">
        <v>217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595</v>
      </c>
      <c r="BT9" s="1108"/>
      <c r="BU9" s="1108"/>
      <c r="BV9" s="1108"/>
      <c r="BW9" s="1108"/>
      <c r="BX9" s="1108"/>
      <c r="BY9" s="1108"/>
      <c r="BZ9" s="1108"/>
      <c r="CA9" s="1108"/>
      <c r="CB9" s="1108"/>
      <c r="CC9" s="1108"/>
      <c r="CD9" s="1108"/>
      <c r="CE9" s="1108"/>
      <c r="CF9" s="1108"/>
      <c r="CG9" s="1109"/>
      <c r="CH9" s="1082">
        <v>20</v>
      </c>
      <c r="CI9" s="1083"/>
      <c r="CJ9" s="1083"/>
      <c r="CK9" s="1083"/>
      <c r="CL9" s="1084"/>
      <c r="CM9" s="1082">
        <v>114</v>
      </c>
      <c r="CN9" s="1083"/>
      <c r="CO9" s="1083"/>
      <c r="CP9" s="1083"/>
      <c r="CQ9" s="1084"/>
      <c r="CR9" s="1082">
        <v>50</v>
      </c>
      <c r="CS9" s="1083"/>
      <c r="CT9" s="1083"/>
      <c r="CU9" s="1083"/>
      <c r="CV9" s="1084"/>
      <c r="CW9" s="1082">
        <v>40</v>
      </c>
      <c r="CX9" s="1083"/>
      <c r="CY9" s="1083"/>
      <c r="CZ9" s="1083"/>
      <c r="DA9" s="1084"/>
      <c r="DB9" s="1082" t="s">
        <v>520</v>
      </c>
      <c r="DC9" s="1083"/>
      <c r="DD9" s="1083"/>
      <c r="DE9" s="1083"/>
      <c r="DF9" s="1084"/>
      <c r="DG9" s="1082" t="s">
        <v>520</v>
      </c>
      <c r="DH9" s="1083"/>
      <c r="DI9" s="1083"/>
      <c r="DJ9" s="1083"/>
      <c r="DK9" s="1084"/>
      <c r="DL9" s="1082" t="s">
        <v>520</v>
      </c>
      <c r="DM9" s="1083"/>
      <c r="DN9" s="1083"/>
      <c r="DO9" s="1083"/>
      <c r="DP9" s="1084"/>
      <c r="DQ9" s="1082" t="s">
        <v>520</v>
      </c>
      <c r="DR9" s="1083"/>
      <c r="DS9" s="1083"/>
      <c r="DT9" s="1083"/>
      <c r="DU9" s="1084"/>
      <c r="DV9" s="1085"/>
      <c r="DW9" s="1086"/>
      <c r="DX9" s="1086"/>
      <c r="DY9" s="1086"/>
      <c r="DZ9" s="1087"/>
      <c r="EA9" s="255"/>
    </row>
    <row r="10" spans="1:131" s="256" customFormat="1" ht="26.25" customHeight="1">
      <c r="A10" s="262">
        <v>4</v>
      </c>
      <c r="B10" s="1130" t="s">
        <v>393</v>
      </c>
      <c r="C10" s="1131"/>
      <c r="D10" s="1131"/>
      <c r="E10" s="1131"/>
      <c r="F10" s="1131"/>
      <c r="G10" s="1131"/>
      <c r="H10" s="1131"/>
      <c r="I10" s="1131"/>
      <c r="J10" s="1131"/>
      <c r="K10" s="1131"/>
      <c r="L10" s="1131"/>
      <c r="M10" s="1131"/>
      <c r="N10" s="1131"/>
      <c r="O10" s="1131"/>
      <c r="P10" s="1132"/>
      <c r="Q10" s="1136">
        <v>393</v>
      </c>
      <c r="R10" s="1137"/>
      <c r="S10" s="1137"/>
      <c r="T10" s="1137"/>
      <c r="U10" s="1137"/>
      <c r="V10" s="1137">
        <v>300</v>
      </c>
      <c r="W10" s="1137"/>
      <c r="X10" s="1137"/>
      <c r="Y10" s="1137"/>
      <c r="Z10" s="1137"/>
      <c r="AA10" s="1137">
        <v>93</v>
      </c>
      <c r="AB10" s="1137"/>
      <c r="AC10" s="1137"/>
      <c r="AD10" s="1137"/>
      <c r="AE10" s="1138"/>
      <c r="AF10" s="1112">
        <v>3</v>
      </c>
      <c r="AG10" s="1113"/>
      <c r="AH10" s="1113"/>
      <c r="AI10" s="1113"/>
      <c r="AJ10" s="1114"/>
      <c r="AK10" s="1179">
        <v>312</v>
      </c>
      <c r="AL10" s="1180"/>
      <c r="AM10" s="1180"/>
      <c r="AN10" s="1180"/>
      <c r="AO10" s="1180"/>
      <c r="AP10" s="1180">
        <v>430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596</v>
      </c>
      <c r="BT10" s="1108"/>
      <c r="BU10" s="1108"/>
      <c r="BV10" s="1108"/>
      <c r="BW10" s="1108"/>
      <c r="BX10" s="1108"/>
      <c r="BY10" s="1108"/>
      <c r="BZ10" s="1108"/>
      <c r="CA10" s="1108"/>
      <c r="CB10" s="1108"/>
      <c r="CC10" s="1108"/>
      <c r="CD10" s="1108"/>
      <c r="CE10" s="1108"/>
      <c r="CF10" s="1108"/>
      <c r="CG10" s="1109"/>
      <c r="CH10" s="1082">
        <v>-6</v>
      </c>
      <c r="CI10" s="1083"/>
      <c r="CJ10" s="1083"/>
      <c r="CK10" s="1083"/>
      <c r="CL10" s="1084"/>
      <c r="CM10" s="1082">
        <v>436</v>
      </c>
      <c r="CN10" s="1083"/>
      <c r="CO10" s="1083"/>
      <c r="CP10" s="1083"/>
      <c r="CQ10" s="1084"/>
      <c r="CR10" s="1082">
        <v>5</v>
      </c>
      <c r="CS10" s="1083"/>
      <c r="CT10" s="1083"/>
      <c r="CU10" s="1083"/>
      <c r="CV10" s="1084"/>
      <c r="CW10" s="1082" t="s">
        <v>603</v>
      </c>
      <c r="CX10" s="1083"/>
      <c r="CY10" s="1083"/>
      <c r="CZ10" s="1083"/>
      <c r="DA10" s="1084"/>
      <c r="DB10" s="1082" t="s">
        <v>603</v>
      </c>
      <c r="DC10" s="1083"/>
      <c r="DD10" s="1083"/>
      <c r="DE10" s="1083"/>
      <c r="DF10" s="1084"/>
      <c r="DG10" s="1082">
        <v>1094</v>
      </c>
      <c r="DH10" s="1083"/>
      <c r="DI10" s="1083"/>
      <c r="DJ10" s="1083"/>
      <c r="DK10" s="1084"/>
      <c r="DL10" s="1082" t="s">
        <v>603</v>
      </c>
      <c r="DM10" s="1083"/>
      <c r="DN10" s="1083"/>
      <c r="DO10" s="1083"/>
      <c r="DP10" s="1084"/>
      <c r="DQ10" s="1082" t="s">
        <v>520</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597</v>
      </c>
      <c r="BT11" s="1108"/>
      <c r="BU11" s="1108"/>
      <c r="BV11" s="1108"/>
      <c r="BW11" s="1108"/>
      <c r="BX11" s="1108"/>
      <c r="BY11" s="1108"/>
      <c r="BZ11" s="1108"/>
      <c r="CA11" s="1108"/>
      <c r="CB11" s="1108"/>
      <c r="CC11" s="1108"/>
      <c r="CD11" s="1108"/>
      <c r="CE11" s="1108"/>
      <c r="CF11" s="1108"/>
      <c r="CG11" s="1109"/>
      <c r="CH11" s="1082">
        <v>10</v>
      </c>
      <c r="CI11" s="1083"/>
      <c r="CJ11" s="1083"/>
      <c r="CK11" s="1083"/>
      <c r="CL11" s="1084"/>
      <c r="CM11" s="1082">
        <v>85</v>
      </c>
      <c r="CN11" s="1083"/>
      <c r="CO11" s="1083"/>
      <c r="CP11" s="1083"/>
      <c r="CQ11" s="1084"/>
      <c r="CR11" s="1082">
        <v>4</v>
      </c>
      <c r="CS11" s="1083"/>
      <c r="CT11" s="1083"/>
      <c r="CU11" s="1083"/>
      <c r="CV11" s="1084"/>
      <c r="CW11" s="1082" t="s">
        <v>520</v>
      </c>
      <c r="CX11" s="1083"/>
      <c r="CY11" s="1083"/>
      <c r="CZ11" s="1083"/>
      <c r="DA11" s="1084"/>
      <c r="DB11" s="1082" t="s">
        <v>520</v>
      </c>
      <c r="DC11" s="1083"/>
      <c r="DD11" s="1083"/>
      <c r="DE11" s="1083"/>
      <c r="DF11" s="1084"/>
      <c r="DG11" s="1082" t="s">
        <v>520</v>
      </c>
      <c r="DH11" s="1083"/>
      <c r="DI11" s="1083"/>
      <c r="DJ11" s="1083"/>
      <c r="DK11" s="1084"/>
      <c r="DL11" s="1082" t="s">
        <v>520</v>
      </c>
      <c r="DM11" s="1083"/>
      <c r="DN11" s="1083"/>
      <c r="DO11" s="1083"/>
      <c r="DP11" s="1084"/>
      <c r="DQ11" s="1082" t="s">
        <v>520</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395</v>
      </c>
      <c r="B23" s="1037" t="s">
        <v>396</v>
      </c>
      <c r="C23" s="1038"/>
      <c r="D23" s="1038"/>
      <c r="E23" s="1038"/>
      <c r="F23" s="1038"/>
      <c r="G23" s="1038"/>
      <c r="H23" s="1038"/>
      <c r="I23" s="1038"/>
      <c r="J23" s="1038"/>
      <c r="K23" s="1038"/>
      <c r="L23" s="1038"/>
      <c r="M23" s="1038"/>
      <c r="N23" s="1038"/>
      <c r="O23" s="1038"/>
      <c r="P23" s="1039"/>
      <c r="Q23" s="1161">
        <v>56859</v>
      </c>
      <c r="R23" s="1162"/>
      <c r="S23" s="1162"/>
      <c r="T23" s="1162"/>
      <c r="U23" s="1162"/>
      <c r="V23" s="1162">
        <v>53181</v>
      </c>
      <c r="W23" s="1162"/>
      <c r="X23" s="1162"/>
      <c r="Y23" s="1162"/>
      <c r="Z23" s="1162"/>
      <c r="AA23" s="1162">
        <v>3677</v>
      </c>
      <c r="AB23" s="1162"/>
      <c r="AC23" s="1162"/>
      <c r="AD23" s="1162"/>
      <c r="AE23" s="1163"/>
      <c r="AF23" s="1164">
        <v>2972</v>
      </c>
      <c r="AG23" s="1162"/>
      <c r="AH23" s="1162"/>
      <c r="AI23" s="1162"/>
      <c r="AJ23" s="1165"/>
      <c r="AK23" s="1166"/>
      <c r="AL23" s="1167"/>
      <c r="AM23" s="1167"/>
      <c r="AN23" s="1167"/>
      <c r="AO23" s="1167"/>
      <c r="AP23" s="1162">
        <v>38856</v>
      </c>
      <c r="AQ23" s="1162"/>
      <c r="AR23" s="1162"/>
      <c r="AS23" s="1162"/>
      <c r="AT23" s="1162"/>
      <c r="AU23" s="1168"/>
      <c r="AV23" s="1168"/>
      <c r="AW23" s="1168"/>
      <c r="AX23" s="1168"/>
      <c r="AY23" s="1169"/>
      <c r="AZ23" s="1158" t="s">
        <v>186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407</v>
      </c>
      <c r="C28" s="1144"/>
      <c r="D28" s="1144"/>
      <c r="E28" s="1144"/>
      <c r="F28" s="1144"/>
      <c r="G28" s="1144"/>
      <c r="H28" s="1144"/>
      <c r="I28" s="1144"/>
      <c r="J28" s="1144"/>
      <c r="K28" s="1144"/>
      <c r="L28" s="1144"/>
      <c r="M28" s="1144"/>
      <c r="N28" s="1144"/>
      <c r="O28" s="1144"/>
      <c r="P28" s="1145"/>
      <c r="Q28" s="1146">
        <v>11080</v>
      </c>
      <c r="R28" s="1147"/>
      <c r="S28" s="1147"/>
      <c r="T28" s="1147"/>
      <c r="U28" s="1147"/>
      <c r="V28" s="1147">
        <v>10943</v>
      </c>
      <c r="W28" s="1147"/>
      <c r="X28" s="1147"/>
      <c r="Y28" s="1147"/>
      <c r="Z28" s="1147"/>
      <c r="AA28" s="1147">
        <v>137</v>
      </c>
      <c r="AB28" s="1147"/>
      <c r="AC28" s="1147"/>
      <c r="AD28" s="1147"/>
      <c r="AE28" s="1148"/>
      <c r="AF28" s="1149">
        <v>137</v>
      </c>
      <c r="AG28" s="1147"/>
      <c r="AH28" s="1147"/>
      <c r="AI28" s="1147"/>
      <c r="AJ28" s="1150"/>
      <c r="AK28" s="1151">
        <v>799</v>
      </c>
      <c r="AL28" s="1139"/>
      <c r="AM28" s="1139"/>
      <c r="AN28" s="1139"/>
      <c r="AO28" s="1139"/>
      <c r="AP28" s="1139" t="s">
        <v>589</v>
      </c>
      <c r="AQ28" s="1139"/>
      <c r="AR28" s="1139"/>
      <c r="AS28" s="1139"/>
      <c r="AT28" s="1139"/>
      <c r="AU28" s="1139" t="s">
        <v>589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408</v>
      </c>
      <c r="C29" s="1131"/>
      <c r="D29" s="1131"/>
      <c r="E29" s="1131"/>
      <c r="F29" s="1131"/>
      <c r="G29" s="1131"/>
      <c r="H29" s="1131"/>
      <c r="I29" s="1131"/>
      <c r="J29" s="1131"/>
      <c r="K29" s="1131"/>
      <c r="L29" s="1131"/>
      <c r="M29" s="1131"/>
      <c r="N29" s="1131"/>
      <c r="O29" s="1131"/>
      <c r="P29" s="1132"/>
      <c r="Q29" s="1136">
        <v>842</v>
      </c>
      <c r="R29" s="1137"/>
      <c r="S29" s="1137"/>
      <c r="T29" s="1137"/>
      <c r="U29" s="1137"/>
      <c r="V29" s="1137">
        <v>836</v>
      </c>
      <c r="W29" s="1137"/>
      <c r="X29" s="1137"/>
      <c r="Y29" s="1137"/>
      <c r="Z29" s="1137"/>
      <c r="AA29" s="1137">
        <v>7</v>
      </c>
      <c r="AB29" s="1137"/>
      <c r="AC29" s="1137"/>
      <c r="AD29" s="1137"/>
      <c r="AE29" s="1138"/>
      <c r="AF29" s="1112" t="s">
        <v>409</v>
      </c>
      <c r="AG29" s="1113"/>
      <c r="AH29" s="1113"/>
      <c r="AI29" s="1113"/>
      <c r="AJ29" s="1114"/>
      <c r="AK29" s="1073">
        <v>379</v>
      </c>
      <c r="AL29" s="1064"/>
      <c r="AM29" s="1064"/>
      <c r="AN29" s="1064"/>
      <c r="AO29" s="1064"/>
      <c r="AP29" s="1064">
        <v>55</v>
      </c>
      <c r="AQ29" s="1064"/>
      <c r="AR29" s="1064"/>
      <c r="AS29" s="1064"/>
      <c r="AT29" s="1064"/>
      <c r="AU29" s="1064">
        <v>20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410</v>
      </c>
      <c r="C30" s="1131"/>
      <c r="D30" s="1131"/>
      <c r="E30" s="1131"/>
      <c r="F30" s="1131"/>
      <c r="G30" s="1131"/>
      <c r="H30" s="1131"/>
      <c r="I30" s="1131"/>
      <c r="J30" s="1131"/>
      <c r="K30" s="1131"/>
      <c r="L30" s="1131"/>
      <c r="M30" s="1131"/>
      <c r="N30" s="1131"/>
      <c r="O30" s="1131"/>
      <c r="P30" s="1132"/>
      <c r="Q30" s="1136">
        <v>10799</v>
      </c>
      <c r="R30" s="1137"/>
      <c r="S30" s="1137"/>
      <c r="T30" s="1137"/>
      <c r="U30" s="1137"/>
      <c r="V30" s="1137">
        <v>10629</v>
      </c>
      <c r="W30" s="1137"/>
      <c r="X30" s="1137"/>
      <c r="Y30" s="1137"/>
      <c r="Z30" s="1137"/>
      <c r="AA30" s="1137">
        <v>170</v>
      </c>
      <c r="AB30" s="1137"/>
      <c r="AC30" s="1137"/>
      <c r="AD30" s="1137"/>
      <c r="AE30" s="1138"/>
      <c r="AF30" s="1112">
        <v>170</v>
      </c>
      <c r="AG30" s="1113"/>
      <c r="AH30" s="1113"/>
      <c r="AI30" s="1113"/>
      <c r="AJ30" s="1114"/>
      <c r="AK30" s="1073">
        <v>1401</v>
      </c>
      <c r="AL30" s="1064"/>
      <c r="AM30" s="1064"/>
      <c r="AN30" s="1064"/>
      <c r="AO30" s="1064"/>
      <c r="AP30" s="1064" t="s">
        <v>589</v>
      </c>
      <c r="AQ30" s="1064"/>
      <c r="AR30" s="1064"/>
      <c r="AS30" s="1064"/>
      <c r="AT30" s="1064"/>
      <c r="AU30" s="1064" t="s">
        <v>589</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411</v>
      </c>
      <c r="C31" s="1131"/>
      <c r="D31" s="1131"/>
      <c r="E31" s="1131"/>
      <c r="F31" s="1131"/>
      <c r="G31" s="1131"/>
      <c r="H31" s="1131"/>
      <c r="I31" s="1131"/>
      <c r="J31" s="1131"/>
      <c r="K31" s="1131"/>
      <c r="L31" s="1131"/>
      <c r="M31" s="1131"/>
      <c r="N31" s="1131"/>
      <c r="O31" s="1131"/>
      <c r="P31" s="1132"/>
      <c r="Q31" s="1136">
        <v>1213</v>
      </c>
      <c r="R31" s="1137"/>
      <c r="S31" s="1137"/>
      <c r="T31" s="1137"/>
      <c r="U31" s="1137"/>
      <c r="V31" s="1137">
        <v>1210</v>
      </c>
      <c r="W31" s="1137"/>
      <c r="X31" s="1137"/>
      <c r="Y31" s="1137"/>
      <c r="Z31" s="1137"/>
      <c r="AA31" s="1137">
        <v>3</v>
      </c>
      <c r="AB31" s="1137"/>
      <c r="AC31" s="1137"/>
      <c r="AD31" s="1137"/>
      <c r="AE31" s="1138"/>
      <c r="AF31" s="1112">
        <v>3</v>
      </c>
      <c r="AG31" s="1113"/>
      <c r="AH31" s="1113"/>
      <c r="AI31" s="1113"/>
      <c r="AJ31" s="1114"/>
      <c r="AK31" s="1073">
        <v>393</v>
      </c>
      <c r="AL31" s="1064"/>
      <c r="AM31" s="1064"/>
      <c r="AN31" s="1064"/>
      <c r="AO31" s="1064"/>
      <c r="AP31" s="1064" t="s">
        <v>589</v>
      </c>
      <c r="AQ31" s="1064"/>
      <c r="AR31" s="1064"/>
      <c r="AS31" s="1064"/>
      <c r="AT31" s="1064"/>
      <c r="AU31" s="1064" t="s">
        <v>589</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412</v>
      </c>
      <c r="C32" s="1131"/>
      <c r="D32" s="1131"/>
      <c r="E32" s="1131"/>
      <c r="F32" s="1131"/>
      <c r="G32" s="1131"/>
      <c r="H32" s="1131"/>
      <c r="I32" s="1131"/>
      <c r="J32" s="1131"/>
      <c r="K32" s="1131"/>
      <c r="L32" s="1131"/>
      <c r="M32" s="1131"/>
      <c r="N32" s="1131"/>
      <c r="O32" s="1131"/>
      <c r="P32" s="1132"/>
      <c r="Q32" s="1136">
        <v>1793</v>
      </c>
      <c r="R32" s="1137"/>
      <c r="S32" s="1137"/>
      <c r="T32" s="1137"/>
      <c r="U32" s="1137"/>
      <c r="V32" s="1137">
        <v>1463</v>
      </c>
      <c r="W32" s="1137"/>
      <c r="X32" s="1137"/>
      <c r="Y32" s="1137"/>
      <c r="Z32" s="1137"/>
      <c r="AA32" s="1137">
        <v>331</v>
      </c>
      <c r="AB32" s="1137"/>
      <c r="AC32" s="1137"/>
      <c r="AD32" s="1137"/>
      <c r="AE32" s="1138"/>
      <c r="AF32" s="1112">
        <v>1344</v>
      </c>
      <c r="AG32" s="1113"/>
      <c r="AH32" s="1113"/>
      <c r="AI32" s="1113"/>
      <c r="AJ32" s="1114"/>
      <c r="AK32" s="1073">
        <v>53</v>
      </c>
      <c r="AL32" s="1064"/>
      <c r="AM32" s="1064"/>
      <c r="AN32" s="1064"/>
      <c r="AO32" s="1064"/>
      <c r="AP32" s="1064">
        <v>4668</v>
      </c>
      <c r="AQ32" s="1064"/>
      <c r="AR32" s="1064"/>
      <c r="AS32" s="1064"/>
      <c r="AT32" s="1064"/>
      <c r="AU32" s="1064">
        <v>439</v>
      </c>
      <c r="AV32" s="1064"/>
      <c r="AW32" s="1064"/>
      <c r="AX32" s="1064"/>
      <c r="AY32" s="1064"/>
      <c r="AZ32" s="1135" t="s">
        <v>589</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414</v>
      </c>
      <c r="C33" s="1131"/>
      <c r="D33" s="1131"/>
      <c r="E33" s="1131"/>
      <c r="F33" s="1131"/>
      <c r="G33" s="1131"/>
      <c r="H33" s="1131"/>
      <c r="I33" s="1131"/>
      <c r="J33" s="1131"/>
      <c r="K33" s="1131"/>
      <c r="L33" s="1131"/>
      <c r="M33" s="1131"/>
      <c r="N33" s="1131"/>
      <c r="O33" s="1131"/>
      <c r="P33" s="1132"/>
      <c r="Q33" s="1136">
        <v>352</v>
      </c>
      <c r="R33" s="1137"/>
      <c r="S33" s="1137"/>
      <c r="T33" s="1137"/>
      <c r="U33" s="1137"/>
      <c r="V33" s="1137">
        <v>328</v>
      </c>
      <c r="W33" s="1137"/>
      <c r="X33" s="1137"/>
      <c r="Y33" s="1137"/>
      <c r="Z33" s="1137"/>
      <c r="AA33" s="1137">
        <v>24</v>
      </c>
      <c r="AB33" s="1137"/>
      <c r="AC33" s="1137"/>
      <c r="AD33" s="1137"/>
      <c r="AE33" s="1138"/>
      <c r="AF33" s="1112">
        <v>24</v>
      </c>
      <c r="AG33" s="1113"/>
      <c r="AH33" s="1113"/>
      <c r="AI33" s="1113"/>
      <c r="AJ33" s="1114"/>
      <c r="AK33" s="1073">
        <v>100</v>
      </c>
      <c r="AL33" s="1064"/>
      <c r="AM33" s="1064"/>
      <c r="AN33" s="1064"/>
      <c r="AO33" s="1064"/>
      <c r="AP33" s="1064">
        <v>810</v>
      </c>
      <c r="AQ33" s="1064"/>
      <c r="AR33" s="1064"/>
      <c r="AS33" s="1064"/>
      <c r="AT33" s="1064"/>
      <c r="AU33" s="1064">
        <v>469</v>
      </c>
      <c r="AV33" s="1064"/>
      <c r="AW33" s="1064"/>
      <c r="AX33" s="1064"/>
      <c r="AY33" s="1064"/>
      <c r="AZ33" s="1135" t="s">
        <v>589</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416</v>
      </c>
      <c r="C34" s="1131"/>
      <c r="D34" s="1131"/>
      <c r="E34" s="1131"/>
      <c r="F34" s="1131"/>
      <c r="G34" s="1131"/>
      <c r="H34" s="1131"/>
      <c r="I34" s="1131"/>
      <c r="J34" s="1131"/>
      <c r="K34" s="1131"/>
      <c r="L34" s="1131"/>
      <c r="M34" s="1131"/>
      <c r="N34" s="1131"/>
      <c r="O34" s="1131"/>
      <c r="P34" s="1132"/>
      <c r="Q34" s="1136">
        <v>57</v>
      </c>
      <c r="R34" s="1137"/>
      <c r="S34" s="1137"/>
      <c r="T34" s="1137"/>
      <c r="U34" s="1137"/>
      <c r="V34" s="1137">
        <v>47</v>
      </c>
      <c r="W34" s="1137"/>
      <c r="X34" s="1137"/>
      <c r="Y34" s="1137"/>
      <c r="Z34" s="1137"/>
      <c r="AA34" s="1137">
        <v>10</v>
      </c>
      <c r="AB34" s="1137"/>
      <c r="AC34" s="1137"/>
      <c r="AD34" s="1137"/>
      <c r="AE34" s="1138"/>
      <c r="AF34" s="1112">
        <v>10</v>
      </c>
      <c r="AG34" s="1113"/>
      <c r="AH34" s="1113"/>
      <c r="AI34" s="1113"/>
      <c r="AJ34" s="1114"/>
      <c r="AK34" s="1073">
        <v>8</v>
      </c>
      <c r="AL34" s="1064"/>
      <c r="AM34" s="1064"/>
      <c r="AN34" s="1064"/>
      <c r="AO34" s="1064"/>
      <c r="AP34" s="1064" t="s">
        <v>589</v>
      </c>
      <c r="AQ34" s="1064"/>
      <c r="AR34" s="1064"/>
      <c r="AS34" s="1064"/>
      <c r="AT34" s="1064"/>
      <c r="AU34" s="1064" t="s">
        <v>589</v>
      </c>
      <c r="AV34" s="1064"/>
      <c r="AW34" s="1064"/>
      <c r="AX34" s="1064"/>
      <c r="AY34" s="1064"/>
      <c r="AZ34" s="1135" t="s">
        <v>589</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417</v>
      </c>
      <c r="C35" s="1131"/>
      <c r="D35" s="1131"/>
      <c r="E35" s="1131"/>
      <c r="F35" s="1131"/>
      <c r="G35" s="1131"/>
      <c r="H35" s="1131"/>
      <c r="I35" s="1131"/>
      <c r="J35" s="1131"/>
      <c r="K35" s="1131"/>
      <c r="L35" s="1131"/>
      <c r="M35" s="1131"/>
      <c r="N35" s="1131"/>
      <c r="O35" s="1131"/>
      <c r="P35" s="1132"/>
      <c r="Q35" s="1136">
        <v>1122</v>
      </c>
      <c r="R35" s="1137"/>
      <c r="S35" s="1137"/>
      <c r="T35" s="1137"/>
      <c r="U35" s="1137"/>
      <c r="V35" s="1137">
        <v>1042</v>
      </c>
      <c r="W35" s="1137"/>
      <c r="X35" s="1137"/>
      <c r="Y35" s="1137"/>
      <c r="Z35" s="1137"/>
      <c r="AA35" s="1137">
        <v>79</v>
      </c>
      <c r="AB35" s="1137"/>
      <c r="AC35" s="1137"/>
      <c r="AD35" s="1137"/>
      <c r="AE35" s="1138"/>
      <c r="AF35" s="1112">
        <v>79</v>
      </c>
      <c r="AG35" s="1113"/>
      <c r="AH35" s="1113"/>
      <c r="AI35" s="1113"/>
      <c r="AJ35" s="1114"/>
      <c r="AK35" s="1073">
        <v>350</v>
      </c>
      <c r="AL35" s="1064"/>
      <c r="AM35" s="1064"/>
      <c r="AN35" s="1064"/>
      <c r="AO35" s="1064"/>
      <c r="AP35" s="1064">
        <v>4670</v>
      </c>
      <c r="AQ35" s="1064"/>
      <c r="AR35" s="1064"/>
      <c r="AS35" s="1064"/>
      <c r="AT35" s="1064"/>
      <c r="AU35" s="1064">
        <v>4595</v>
      </c>
      <c r="AV35" s="1064"/>
      <c r="AW35" s="1064"/>
      <c r="AX35" s="1064"/>
      <c r="AY35" s="1064"/>
      <c r="AZ35" s="1135" t="s">
        <v>589</v>
      </c>
      <c r="BA35" s="1135"/>
      <c r="BB35" s="1135"/>
      <c r="BC35" s="1135"/>
      <c r="BD35" s="1135"/>
      <c r="BE35" s="1125" t="s">
        <v>418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419</v>
      </c>
      <c r="C36" s="1131"/>
      <c r="D36" s="1131"/>
      <c r="E36" s="1131"/>
      <c r="F36" s="1131"/>
      <c r="G36" s="1131"/>
      <c r="H36" s="1131"/>
      <c r="I36" s="1131"/>
      <c r="J36" s="1131"/>
      <c r="K36" s="1131"/>
      <c r="L36" s="1131"/>
      <c r="M36" s="1131"/>
      <c r="N36" s="1131"/>
      <c r="O36" s="1131"/>
      <c r="P36" s="1132"/>
      <c r="Q36" s="1136">
        <v>183</v>
      </c>
      <c r="R36" s="1137"/>
      <c r="S36" s="1137"/>
      <c r="T36" s="1137"/>
      <c r="U36" s="1137"/>
      <c r="V36" s="1137">
        <v>173</v>
      </c>
      <c r="W36" s="1137"/>
      <c r="X36" s="1137"/>
      <c r="Y36" s="1137"/>
      <c r="Z36" s="1137"/>
      <c r="AA36" s="1137">
        <v>10</v>
      </c>
      <c r="AB36" s="1137"/>
      <c r="AC36" s="1137"/>
      <c r="AD36" s="1137"/>
      <c r="AE36" s="1138"/>
      <c r="AF36" s="1112">
        <v>10</v>
      </c>
      <c r="AG36" s="1113"/>
      <c r="AH36" s="1113"/>
      <c r="AI36" s="1113"/>
      <c r="AJ36" s="1114"/>
      <c r="AK36" s="1073">
        <v>97</v>
      </c>
      <c r="AL36" s="1064"/>
      <c r="AM36" s="1064"/>
      <c r="AN36" s="1064"/>
      <c r="AO36" s="1064"/>
      <c r="AP36" s="1064">
        <v>835</v>
      </c>
      <c r="AQ36" s="1064"/>
      <c r="AR36" s="1064"/>
      <c r="AS36" s="1064"/>
      <c r="AT36" s="1064"/>
      <c r="AU36" s="1064">
        <v>781</v>
      </c>
      <c r="AV36" s="1064"/>
      <c r="AW36" s="1064"/>
      <c r="AX36" s="1064"/>
      <c r="AY36" s="1064"/>
      <c r="AZ36" s="1135" t="s">
        <v>589</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420</v>
      </c>
      <c r="C37" s="1131"/>
      <c r="D37" s="1131"/>
      <c r="E37" s="1131"/>
      <c r="F37" s="1131"/>
      <c r="G37" s="1131"/>
      <c r="H37" s="1131"/>
      <c r="I37" s="1131"/>
      <c r="J37" s="1131"/>
      <c r="K37" s="1131"/>
      <c r="L37" s="1131"/>
      <c r="M37" s="1131"/>
      <c r="N37" s="1131"/>
      <c r="O37" s="1131"/>
      <c r="P37" s="1132"/>
      <c r="Q37" s="1136">
        <v>79</v>
      </c>
      <c r="R37" s="1137"/>
      <c r="S37" s="1137"/>
      <c r="T37" s="1137"/>
      <c r="U37" s="1137"/>
      <c r="V37" s="1137">
        <v>75</v>
      </c>
      <c r="W37" s="1137"/>
      <c r="X37" s="1137"/>
      <c r="Y37" s="1137"/>
      <c r="Z37" s="1137"/>
      <c r="AA37" s="1137">
        <v>4</v>
      </c>
      <c r="AB37" s="1137"/>
      <c r="AC37" s="1137"/>
      <c r="AD37" s="1137"/>
      <c r="AE37" s="1138"/>
      <c r="AF37" s="1112">
        <v>4</v>
      </c>
      <c r="AG37" s="1113"/>
      <c r="AH37" s="1113"/>
      <c r="AI37" s="1113"/>
      <c r="AJ37" s="1114"/>
      <c r="AK37" s="1073">
        <v>61</v>
      </c>
      <c r="AL37" s="1064"/>
      <c r="AM37" s="1064"/>
      <c r="AN37" s="1064"/>
      <c r="AO37" s="1064"/>
      <c r="AP37" s="1064">
        <v>432</v>
      </c>
      <c r="AQ37" s="1064"/>
      <c r="AR37" s="1064"/>
      <c r="AS37" s="1064"/>
      <c r="AT37" s="1064"/>
      <c r="AU37" s="1064">
        <v>432</v>
      </c>
      <c r="AV37" s="1064"/>
      <c r="AW37" s="1064"/>
      <c r="AX37" s="1064"/>
      <c r="AY37" s="1064"/>
      <c r="AZ37" s="1135" t="s">
        <v>589</v>
      </c>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421</v>
      </c>
      <c r="C38" s="1131"/>
      <c r="D38" s="1131"/>
      <c r="E38" s="1131"/>
      <c r="F38" s="1131"/>
      <c r="G38" s="1131"/>
      <c r="H38" s="1131"/>
      <c r="I38" s="1131"/>
      <c r="J38" s="1131"/>
      <c r="K38" s="1131"/>
      <c r="L38" s="1131"/>
      <c r="M38" s="1131"/>
      <c r="N38" s="1131"/>
      <c r="O38" s="1131"/>
      <c r="P38" s="1132"/>
      <c r="Q38" s="1136">
        <v>12</v>
      </c>
      <c r="R38" s="1137"/>
      <c r="S38" s="1137"/>
      <c r="T38" s="1137"/>
      <c r="U38" s="1137"/>
      <c r="V38" s="1137">
        <v>12</v>
      </c>
      <c r="W38" s="1137"/>
      <c r="X38" s="1137"/>
      <c r="Y38" s="1137"/>
      <c r="Z38" s="1137"/>
      <c r="AA38" s="1137" t="s">
        <v>589</v>
      </c>
      <c r="AB38" s="1137"/>
      <c r="AC38" s="1137"/>
      <c r="AD38" s="1137"/>
      <c r="AE38" s="1138"/>
      <c r="AF38" s="1112" t="s">
        <v>186</v>
      </c>
      <c r="AG38" s="1113"/>
      <c r="AH38" s="1113"/>
      <c r="AI38" s="1113"/>
      <c r="AJ38" s="1114"/>
      <c r="AK38" s="1073">
        <v>6</v>
      </c>
      <c r="AL38" s="1064"/>
      <c r="AM38" s="1064"/>
      <c r="AN38" s="1064"/>
      <c r="AO38" s="1064"/>
      <c r="AP38" s="1064">
        <v>24</v>
      </c>
      <c r="AQ38" s="1064"/>
      <c r="AR38" s="1064"/>
      <c r="AS38" s="1064"/>
      <c r="AT38" s="1064"/>
      <c r="AU38" s="1064">
        <v>24</v>
      </c>
      <c r="AV38" s="1064"/>
      <c r="AW38" s="1064"/>
      <c r="AX38" s="1064"/>
      <c r="AY38" s="1064"/>
      <c r="AZ38" s="1135" t="s">
        <v>589</v>
      </c>
      <c r="BA38" s="1135"/>
      <c r="BB38" s="1135"/>
      <c r="BC38" s="1135"/>
      <c r="BD38" s="1135"/>
      <c r="BE38" s="1125" t="s">
        <v>415</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395</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1780</v>
      </c>
      <c r="AG63" s="1052"/>
      <c r="AH63" s="1052"/>
      <c r="AI63" s="1052"/>
      <c r="AJ63" s="1123"/>
      <c r="AK63" s="1124"/>
      <c r="AL63" s="1056"/>
      <c r="AM63" s="1056"/>
      <c r="AN63" s="1056"/>
      <c r="AO63" s="1056"/>
      <c r="AP63" s="1052">
        <v>11494</v>
      </c>
      <c r="AQ63" s="1052"/>
      <c r="AR63" s="1052"/>
      <c r="AS63" s="1052"/>
      <c r="AT63" s="1052"/>
      <c r="AU63" s="1052">
        <v>6760</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425</v>
      </c>
      <c r="B66" s="1089"/>
      <c r="C66" s="1089"/>
      <c r="D66" s="1089"/>
      <c r="E66" s="1089"/>
      <c r="F66" s="1089"/>
      <c r="G66" s="1089"/>
      <c r="H66" s="1089"/>
      <c r="I66" s="1089"/>
      <c r="J66" s="1089"/>
      <c r="K66" s="1089"/>
      <c r="L66" s="1089"/>
      <c r="M66" s="1089"/>
      <c r="N66" s="1089"/>
      <c r="O66" s="1089"/>
      <c r="P66" s="1090"/>
      <c r="Q66" s="1094" t="s">
        <v>426</v>
      </c>
      <c r="R66" s="1095"/>
      <c r="S66" s="1095"/>
      <c r="T66" s="1095"/>
      <c r="U66" s="1096"/>
      <c r="V66" s="1094" t="s">
        <v>427</v>
      </c>
      <c r="W66" s="1095"/>
      <c r="X66" s="1095"/>
      <c r="Y66" s="1095"/>
      <c r="Z66" s="1096"/>
      <c r="AA66" s="1094" t="s">
        <v>428</v>
      </c>
      <c r="AB66" s="1095"/>
      <c r="AC66" s="1095"/>
      <c r="AD66" s="1095"/>
      <c r="AE66" s="1096"/>
      <c r="AF66" s="1100" t="s">
        <v>402</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590</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589</v>
      </c>
      <c r="AQ68" s="1075"/>
      <c r="AR68" s="1075"/>
      <c r="AS68" s="1075"/>
      <c r="AT68" s="1075"/>
      <c r="AU68" s="1075" t="s">
        <v>589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591</v>
      </c>
      <c r="C69" s="1068"/>
      <c r="D69" s="1068"/>
      <c r="E69" s="1068"/>
      <c r="F69" s="1068"/>
      <c r="G69" s="1068"/>
      <c r="H69" s="1068"/>
      <c r="I69" s="1068"/>
      <c r="J69" s="1068"/>
      <c r="K69" s="1068"/>
      <c r="L69" s="1068"/>
      <c r="M69" s="1068"/>
      <c r="N69" s="1068"/>
      <c r="O69" s="1068"/>
      <c r="P69" s="1069"/>
      <c r="Q69" s="1070">
        <v>1069</v>
      </c>
      <c r="R69" s="1064"/>
      <c r="S69" s="1064"/>
      <c r="T69" s="1064"/>
      <c r="U69" s="1064"/>
      <c r="V69" s="1064">
        <v>1064</v>
      </c>
      <c r="W69" s="1064"/>
      <c r="X69" s="1064"/>
      <c r="Y69" s="1064"/>
      <c r="Z69" s="1064"/>
      <c r="AA69" s="1064">
        <v>5</v>
      </c>
      <c r="AB69" s="1064"/>
      <c r="AC69" s="1064"/>
      <c r="AD69" s="1064"/>
      <c r="AE69" s="1064"/>
      <c r="AF69" s="1064">
        <v>5</v>
      </c>
      <c r="AG69" s="1064"/>
      <c r="AH69" s="1064"/>
      <c r="AI69" s="1064"/>
      <c r="AJ69" s="1064"/>
      <c r="AK69" s="1064" t="s">
        <v>589</v>
      </c>
      <c r="AL69" s="1064"/>
      <c r="AM69" s="1064"/>
      <c r="AN69" s="1064"/>
      <c r="AO69" s="1064"/>
      <c r="AP69" s="1064" t="s">
        <v>589</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592</v>
      </c>
      <c r="C70" s="1068"/>
      <c r="D70" s="1068"/>
      <c r="E70" s="1068"/>
      <c r="F70" s="1068"/>
      <c r="G70" s="1068"/>
      <c r="H70" s="1068"/>
      <c r="I70" s="1068"/>
      <c r="J70" s="1068"/>
      <c r="K70" s="1068"/>
      <c r="L70" s="1068"/>
      <c r="M70" s="1068"/>
      <c r="N70" s="1068"/>
      <c r="O70" s="1068"/>
      <c r="P70" s="1069"/>
      <c r="Q70" s="1070">
        <v>287396</v>
      </c>
      <c r="R70" s="1064"/>
      <c r="S70" s="1064"/>
      <c r="T70" s="1064"/>
      <c r="U70" s="1064"/>
      <c r="V70" s="1064">
        <v>279979</v>
      </c>
      <c r="W70" s="1064"/>
      <c r="X70" s="1064"/>
      <c r="Y70" s="1064"/>
      <c r="Z70" s="1064"/>
      <c r="AA70" s="1064">
        <v>7417</v>
      </c>
      <c r="AB70" s="1064"/>
      <c r="AC70" s="1064"/>
      <c r="AD70" s="1064"/>
      <c r="AE70" s="1064"/>
      <c r="AF70" s="1064">
        <v>7417</v>
      </c>
      <c r="AG70" s="1064"/>
      <c r="AH70" s="1064"/>
      <c r="AI70" s="1064"/>
      <c r="AJ70" s="1064"/>
      <c r="AK70" s="1064">
        <v>982</v>
      </c>
      <c r="AL70" s="1064"/>
      <c r="AM70" s="1064"/>
      <c r="AN70" s="1064"/>
      <c r="AO70" s="1064"/>
      <c r="AP70" s="1064" t="s">
        <v>589</v>
      </c>
      <c r="AQ70" s="1064"/>
      <c r="AR70" s="1064"/>
      <c r="AS70" s="1064"/>
      <c r="AT70" s="1064"/>
      <c r="AU70" s="1064" t="s">
        <v>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395</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7798</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310</v>
      </c>
      <c r="AG109" s="987"/>
      <c r="AH109" s="987"/>
      <c r="AI109" s="987"/>
      <c r="AJ109" s="988"/>
      <c r="AK109" s="989" t="s">
        <v>309</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310</v>
      </c>
      <c r="BW109" s="987"/>
      <c r="BX109" s="987"/>
      <c r="BY109" s="987"/>
      <c r="BZ109" s="988"/>
      <c r="CA109" s="989" t="s">
        <v>309</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310</v>
      </c>
      <c r="DM109" s="987"/>
      <c r="DN109" s="987"/>
      <c r="DO109" s="987"/>
      <c r="DP109" s="988"/>
      <c r="DQ109" s="989" t="s">
        <v>309</v>
      </c>
      <c r="DR109" s="987"/>
      <c r="DS109" s="987"/>
      <c r="DT109" s="987"/>
      <c r="DU109" s="988"/>
      <c r="DV109" s="989" t="s">
        <v>442</v>
      </c>
      <c r="DW109" s="987"/>
      <c r="DX109" s="987"/>
      <c r="DY109" s="987"/>
      <c r="DZ109" s="1018"/>
    </row>
    <row r="110" spans="1:131" s="247" customFormat="1" ht="26.25" customHeight="1">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6661064</v>
      </c>
      <c r="AB110" s="980"/>
      <c r="AC110" s="980"/>
      <c r="AD110" s="980"/>
      <c r="AE110" s="981"/>
      <c r="AF110" s="982">
        <v>5730654</v>
      </c>
      <c r="AG110" s="980"/>
      <c r="AH110" s="980"/>
      <c r="AI110" s="980"/>
      <c r="AJ110" s="981"/>
      <c r="AK110" s="982">
        <v>5348990</v>
      </c>
      <c r="AL110" s="980"/>
      <c r="AM110" s="980"/>
      <c r="AN110" s="980"/>
      <c r="AO110" s="981"/>
      <c r="AP110" s="983">
        <v>22.1</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42299245</v>
      </c>
      <c r="BR110" s="927"/>
      <c r="BS110" s="927"/>
      <c r="BT110" s="927"/>
      <c r="BU110" s="927"/>
      <c r="BV110" s="927">
        <v>40815018</v>
      </c>
      <c r="BW110" s="927"/>
      <c r="BX110" s="927"/>
      <c r="BY110" s="927"/>
      <c r="BZ110" s="927"/>
      <c r="CA110" s="927">
        <v>38856016</v>
      </c>
      <c r="CB110" s="927"/>
      <c r="CC110" s="927"/>
      <c r="CD110" s="927"/>
      <c r="CE110" s="927"/>
      <c r="CF110" s="951">
        <v>160.19999999999999</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186</v>
      </c>
      <c r="DH110" s="927"/>
      <c r="DI110" s="927"/>
      <c r="DJ110" s="927"/>
      <c r="DK110" s="927"/>
      <c r="DL110" s="927" t="s">
        <v>186</v>
      </c>
      <c r="DM110" s="927"/>
      <c r="DN110" s="927"/>
      <c r="DO110" s="927"/>
      <c r="DP110" s="927"/>
      <c r="DQ110" s="927" t="s">
        <v>186</v>
      </c>
      <c r="DR110" s="927"/>
      <c r="DS110" s="927"/>
      <c r="DT110" s="927"/>
      <c r="DU110" s="927"/>
      <c r="DV110" s="928" t="s">
        <v>186</v>
      </c>
      <c r="DW110" s="928"/>
      <c r="DX110" s="928"/>
      <c r="DY110" s="928"/>
      <c r="DZ110" s="929"/>
    </row>
    <row r="111" spans="1:131" s="247" customFormat="1" ht="26.25" customHeight="1">
      <c r="A111" s="856" t="s">
        <v>448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186</v>
      </c>
      <c r="AB111" s="1008"/>
      <c r="AC111" s="1008"/>
      <c r="AD111" s="1008"/>
      <c r="AE111" s="1009"/>
      <c r="AF111" s="1010" t="s">
        <v>186</v>
      </c>
      <c r="AG111" s="1008"/>
      <c r="AH111" s="1008"/>
      <c r="AI111" s="1008"/>
      <c r="AJ111" s="1009"/>
      <c r="AK111" s="1010" t="s">
        <v>186</v>
      </c>
      <c r="AL111" s="1008"/>
      <c r="AM111" s="1008"/>
      <c r="AN111" s="1008"/>
      <c r="AO111" s="1009"/>
      <c r="AP111" s="1011" t="s">
        <v>186</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1538172</v>
      </c>
      <c r="BR111" s="899"/>
      <c r="BS111" s="899"/>
      <c r="BT111" s="899"/>
      <c r="BU111" s="899"/>
      <c r="BV111" s="899">
        <v>1472202</v>
      </c>
      <c r="BW111" s="899"/>
      <c r="BX111" s="899"/>
      <c r="BY111" s="899"/>
      <c r="BZ111" s="899"/>
      <c r="CA111" s="899">
        <v>1295679</v>
      </c>
      <c r="CB111" s="899"/>
      <c r="CC111" s="899"/>
      <c r="CD111" s="899"/>
      <c r="CE111" s="899"/>
      <c r="CF111" s="960">
        <v>5.3</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186</v>
      </c>
      <c r="DH111" s="899"/>
      <c r="DI111" s="899"/>
      <c r="DJ111" s="899"/>
      <c r="DK111" s="899"/>
      <c r="DL111" s="899">
        <v>76612</v>
      </c>
      <c r="DM111" s="899"/>
      <c r="DN111" s="899"/>
      <c r="DO111" s="899"/>
      <c r="DP111" s="899"/>
      <c r="DQ111" s="899" t="s">
        <v>186</v>
      </c>
      <c r="DR111" s="899"/>
      <c r="DS111" s="899"/>
      <c r="DT111" s="899"/>
      <c r="DU111" s="899"/>
      <c r="DV111" s="876" t="s">
        <v>186</v>
      </c>
      <c r="DW111" s="876"/>
      <c r="DX111" s="876"/>
      <c r="DY111" s="876"/>
      <c r="DZ111" s="877"/>
    </row>
    <row r="112" spans="1:131" s="247" customFormat="1" ht="26.25" customHeight="1">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186</v>
      </c>
      <c r="AB112" s="862"/>
      <c r="AC112" s="862"/>
      <c r="AD112" s="862"/>
      <c r="AE112" s="863"/>
      <c r="AF112" s="864" t="s">
        <v>186</v>
      </c>
      <c r="AG112" s="862"/>
      <c r="AH112" s="862"/>
      <c r="AI112" s="862"/>
      <c r="AJ112" s="863"/>
      <c r="AK112" s="864" t="s">
        <v>186</v>
      </c>
      <c r="AL112" s="862"/>
      <c r="AM112" s="862"/>
      <c r="AN112" s="862"/>
      <c r="AO112" s="863"/>
      <c r="AP112" s="909" t="s">
        <v>186</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6928719</v>
      </c>
      <c r="BR112" s="899"/>
      <c r="BS112" s="899"/>
      <c r="BT112" s="899"/>
      <c r="BU112" s="899"/>
      <c r="BV112" s="899">
        <v>6934270</v>
      </c>
      <c r="BW112" s="899"/>
      <c r="BX112" s="899"/>
      <c r="BY112" s="899"/>
      <c r="BZ112" s="899"/>
      <c r="CA112" s="899">
        <v>6759660</v>
      </c>
      <c r="CB112" s="899"/>
      <c r="CC112" s="899"/>
      <c r="CD112" s="899"/>
      <c r="CE112" s="899"/>
      <c r="CF112" s="960">
        <v>27.9</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186</v>
      </c>
      <c r="DH112" s="899"/>
      <c r="DI112" s="899"/>
      <c r="DJ112" s="899"/>
      <c r="DK112" s="899"/>
      <c r="DL112" s="899" t="s">
        <v>186</v>
      </c>
      <c r="DM112" s="899"/>
      <c r="DN112" s="899"/>
      <c r="DO112" s="899"/>
      <c r="DP112" s="899"/>
      <c r="DQ112" s="899" t="s">
        <v>186</v>
      </c>
      <c r="DR112" s="899"/>
      <c r="DS112" s="899"/>
      <c r="DT112" s="899"/>
      <c r="DU112" s="899"/>
      <c r="DV112" s="876" t="s">
        <v>186</v>
      </c>
      <c r="DW112" s="876"/>
      <c r="DX112" s="876"/>
      <c r="DY112" s="876"/>
      <c r="DZ112" s="877"/>
    </row>
    <row r="113" spans="1:130" s="247" customFormat="1" ht="26.25" customHeight="1">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622634</v>
      </c>
      <c r="AB113" s="1008"/>
      <c r="AC113" s="1008"/>
      <c r="AD113" s="1008"/>
      <c r="AE113" s="1009"/>
      <c r="AF113" s="1010">
        <v>605062</v>
      </c>
      <c r="AG113" s="1008"/>
      <c r="AH113" s="1008"/>
      <c r="AI113" s="1008"/>
      <c r="AJ113" s="1009"/>
      <c r="AK113" s="1010">
        <v>571656</v>
      </c>
      <c r="AL113" s="1008"/>
      <c r="AM113" s="1008"/>
      <c r="AN113" s="1008"/>
      <c r="AO113" s="1009"/>
      <c r="AP113" s="1011">
        <v>2.4</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t="s">
        <v>186</v>
      </c>
      <c r="BR113" s="899"/>
      <c r="BS113" s="899"/>
      <c r="BT113" s="899"/>
      <c r="BU113" s="899"/>
      <c r="BV113" s="899" t="s">
        <v>186</v>
      </c>
      <c r="BW113" s="899"/>
      <c r="BX113" s="899"/>
      <c r="BY113" s="899"/>
      <c r="BZ113" s="899"/>
      <c r="CA113" s="899" t="s">
        <v>186</v>
      </c>
      <c r="CB113" s="899"/>
      <c r="CC113" s="899"/>
      <c r="CD113" s="899"/>
      <c r="CE113" s="899"/>
      <c r="CF113" s="960" t="s">
        <v>186</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186</v>
      </c>
      <c r="DH113" s="862"/>
      <c r="DI113" s="862"/>
      <c r="DJ113" s="862"/>
      <c r="DK113" s="863"/>
      <c r="DL113" s="864" t="s">
        <v>186</v>
      </c>
      <c r="DM113" s="862"/>
      <c r="DN113" s="862"/>
      <c r="DO113" s="862"/>
      <c r="DP113" s="863"/>
      <c r="DQ113" s="864" t="s">
        <v>186</v>
      </c>
      <c r="DR113" s="862"/>
      <c r="DS113" s="862"/>
      <c r="DT113" s="862"/>
      <c r="DU113" s="863"/>
      <c r="DV113" s="909" t="s">
        <v>186</v>
      </c>
      <c r="DW113" s="910"/>
      <c r="DX113" s="910"/>
      <c r="DY113" s="910"/>
      <c r="DZ113" s="911"/>
    </row>
    <row r="114" spans="1:130" s="247" customFormat="1" ht="26.25" customHeight="1">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459</v>
      </c>
      <c r="AB114" s="862"/>
      <c r="AC114" s="862"/>
      <c r="AD114" s="862"/>
      <c r="AE114" s="863"/>
      <c r="AF114" s="864" t="s">
        <v>186</v>
      </c>
      <c r="AG114" s="862"/>
      <c r="AH114" s="862"/>
      <c r="AI114" s="862"/>
      <c r="AJ114" s="863"/>
      <c r="AK114" s="864" t="s">
        <v>186</v>
      </c>
      <c r="AL114" s="862"/>
      <c r="AM114" s="862"/>
      <c r="AN114" s="862"/>
      <c r="AO114" s="863"/>
      <c r="AP114" s="909" t="s">
        <v>186</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7873374</v>
      </c>
      <c r="BR114" s="899"/>
      <c r="BS114" s="899"/>
      <c r="BT114" s="899"/>
      <c r="BU114" s="899"/>
      <c r="BV114" s="899">
        <v>7647005</v>
      </c>
      <c r="BW114" s="899"/>
      <c r="BX114" s="899"/>
      <c r="BY114" s="899"/>
      <c r="BZ114" s="899"/>
      <c r="CA114" s="899">
        <v>7468931</v>
      </c>
      <c r="CB114" s="899"/>
      <c r="CC114" s="899"/>
      <c r="CD114" s="899"/>
      <c r="CE114" s="899"/>
      <c r="CF114" s="960">
        <v>30.8</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186</v>
      </c>
      <c r="DH114" s="862"/>
      <c r="DI114" s="862"/>
      <c r="DJ114" s="862"/>
      <c r="DK114" s="863"/>
      <c r="DL114" s="864" t="s">
        <v>186</v>
      </c>
      <c r="DM114" s="862"/>
      <c r="DN114" s="862"/>
      <c r="DO114" s="862"/>
      <c r="DP114" s="863"/>
      <c r="DQ114" s="864" t="s">
        <v>186</v>
      </c>
      <c r="DR114" s="862"/>
      <c r="DS114" s="862"/>
      <c r="DT114" s="862"/>
      <c r="DU114" s="863"/>
      <c r="DV114" s="909" t="s">
        <v>186</v>
      </c>
      <c r="DW114" s="910"/>
      <c r="DX114" s="910"/>
      <c r="DY114" s="910"/>
      <c r="DZ114" s="911"/>
    </row>
    <row r="115" spans="1:130" s="247" customFormat="1" ht="26.25" customHeight="1">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141156</v>
      </c>
      <c r="AB115" s="1008"/>
      <c r="AC115" s="1008"/>
      <c r="AD115" s="1008"/>
      <c r="AE115" s="1009"/>
      <c r="AF115" s="1010">
        <v>88363</v>
      </c>
      <c r="AG115" s="1008"/>
      <c r="AH115" s="1008"/>
      <c r="AI115" s="1008"/>
      <c r="AJ115" s="1009"/>
      <c r="AK115" s="1010">
        <v>87182</v>
      </c>
      <c r="AL115" s="1008"/>
      <c r="AM115" s="1008"/>
      <c r="AN115" s="1008"/>
      <c r="AO115" s="1009"/>
      <c r="AP115" s="1011">
        <v>0.4</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186</v>
      </c>
      <c r="BR115" s="899"/>
      <c r="BS115" s="899"/>
      <c r="BT115" s="899"/>
      <c r="BU115" s="899"/>
      <c r="BV115" s="899" t="s">
        <v>186</v>
      </c>
      <c r="BW115" s="899"/>
      <c r="BX115" s="899"/>
      <c r="BY115" s="899"/>
      <c r="BZ115" s="899"/>
      <c r="CA115" s="899" t="s">
        <v>186</v>
      </c>
      <c r="CB115" s="899"/>
      <c r="CC115" s="899"/>
      <c r="CD115" s="899"/>
      <c r="CE115" s="899"/>
      <c r="CF115" s="960" t="s">
        <v>186</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186</v>
      </c>
      <c r="DH115" s="862"/>
      <c r="DI115" s="862"/>
      <c r="DJ115" s="862"/>
      <c r="DK115" s="863"/>
      <c r="DL115" s="864" t="s">
        <v>186</v>
      </c>
      <c r="DM115" s="862"/>
      <c r="DN115" s="862"/>
      <c r="DO115" s="862"/>
      <c r="DP115" s="863"/>
      <c r="DQ115" s="864" t="s">
        <v>186</v>
      </c>
      <c r="DR115" s="862"/>
      <c r="DS115" s="862"/>
      <c r="DT115" s="862"/>
      <c r="DU115" s="863"/>
      <c r="DV115" s="909" t="s">
        <v>186</v>
      </c>
      <c r="DW115" s="910"/>
      <c r="DX115" s="910"/>
      <c r="DY115" s="910"/>
      <c r="DZ115" s="911"/>
    </row>
    <row r="116" spans="1:130" s="247" customFormat="1" ht="26.25" customHeight="1">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186</v>
      </c>
      <c r="AB116" s="862"/>
      <c r="AC116" s="862"/>
      <c r="AD116" s="862"/>
      <c r="AE116" s="863"/>
      <c r="AF116" s="864" t="s">
        <v>186</v>
      </c>
      <c r="AG116" s="862"/>
      <c r="AH116" s="862"/>
      <c r="AI116" s="862"/>
      <c r="AJ116" s="863"/>
      <c r="AK116" s="864" t="s">
        <v>186</v>
      </c>
      <c r="AL116" s="862"/>
      <c r="AM116" s="862"/>
      <c r="AN116" s="862"/>
      <c r="AO116" s="863"/>
      <c r="AP116" s="909" t="s">
        <v>186</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186</v>
      </c>
      <c r="BR116" s="899"/>
      <c r="BS116" s="899"/>
      <c r="BT116" s="899"/>
      <c r="BU116" s="899"/>
      <c r="BV116" s="899" t="s">
        <v>186</v>
      </c>
      <c r="BW116" s="899"/>
      <c r="BX116" s="899"/>
      <c r="BY116" s="899"/>
      <c r="BZ116" s="899"/>
      <c r="CA116" s="899" t="s">
        <v>186</v>
      </c>
      <c r="CB116" s="899"/>
      <c r="CC116" s="899"/>
      <c r="CD116" s="899"/>
      <c r="CE116" s="899"/>
      <c r="CF116" s="960" t="s">
        <v>186</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186</v>
      </c>
      <c r="DH116" s="862"/>
      <c r="DI116" s="862"/>
      <c r="DJ116" s="862"/>
      <c r="DK116" s="863"/>
      <c r="DL116" s="864" t="s">
        <v>186</v>
      </c>
      <c r="DM116" s="862"/>
      <c r="DN116" s="862"/>
      <c r="DO116" s="862"/>
      <c r="DP116" s="863"/>
      <c r="DQ116" s="864" t="s">
        <v>186</v>
      </c>
      <c r="DR116" s="862"/>
      <c r="DS116" s="862"/>
      <c r="DT116" s="862"/>
      <c r="DU116" s="863"/>
      <c r="DV116" s="909" t="s">
        <v>186</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7424854</v>
      </c>
      <c r="AB117" s="994"/>
      <c r="AC117" s="994"/>
      <c r="AD117" s="994"/>
      <c r="AE117" s="995"/>
      <c r="AF117" s="996">
        <v>6424079</v>
      </c>
      <c r="AG117" s="994"/>
      <c r="AH117" s="994"/>
      <c r="AI117" s="994"/>
      <c r="AJ117" s="995"/>
      <c r="AK117" s="996">
        <v>6007828</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186</v>
      </c>
      <c r="BR117" s="899"/>
      <c r="BS117" s="899"/>
      <c r="BT117" s="899"/>
      <c r="BU117" s="899"/>
      <c r="BV117" s="899" t="s">
        <v>186</v>
      </c>
      <c r="BW117" s="899"/>
      <c r="BX117" s="899"/>
      <c r="BY117" s="899"/>
      <c r="BZ117" s="899"/>
      <c r="CA117" s="899" t="s">
        <v>186</v>
      </c>
      <c r="CB117" s="899"/>
      <c r="CC117" s="899"/>
      <c r="CD117" s="899"/>
      <c r="CE117" s="899"/>
      <c r="CF117" s="960" t="s">
        <v>186</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186</v>
      </c>
      <c r="DH117" s="862"/>
      <c r="DI117" s="862"/>
      <c r="DJ117" s="862"/>
      <c r="DK117" s="863"/>
      <c r="DL117" s="864" t="s">
        <v>186</v>
      </c>
      <c r="DM117" s="862"/>
      <c r="DN117" s="862"/>
      <c r="DO117" s="862"/>
      <c r="DP117" s="863"/>
      <c r="DQ117" s="864" t="s">
        <v>186</v>
      </c>
      <c r="DR117" s="862"/>
      <c r="DS117" s="862"/>
      <c r="DT117" s="862"/>
      <c r="DU117" s="863"/>
      <c r="DV117" s="909" t="s">
        <v>186</v>
      </c>
      <c r="DW117" s="910"/>
      <c r="DX117" s="910"/>
      <c r="DY117" s="910"/>
      <c r="DZ117" s="911"/>
    </row>
    <row r="118" spans="1:130" s="247" customFormat="1" ht="26.25" customHeight="1">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310</v>
      </c>
      <c r="AG118" s="987"/>
      <c r="AH118" s="987"/>
      <c r="AI118" s="987"/>
      <c r="AJ118" s="988"/>
      <c r="AK118" s="989" t="s">
        <v>309</v>
      </c>
      <c r="AL118" s="987"/>
      <c r="AM118" s="987"/>
      <c r="AN118" s="987"/>
      <c r="AO118" s="988"/>
      <c r="AP118" s="990" t="s">
        <v>442</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186</v>
      </c>
      <c r="BR118" s="930"/>
      <c r="BS118" s="930"/>
      <c r="BT118" s="930"/>
      <c r="BU118" s="930"/>
      <c r="BV118" s="930" t="s">
        <v>186</v>
      </c>
      <c r="BW118" s="930"/>
      <c r="BX118" s="930"/>
      <c r="BY118" s="930"/>
      <c r="BZ118" s="930"/>
      <c r="CA118" s="930" t="s">
        <v>186</v>
      </c>
      <c r="CB118" s="930"/>
      <c r="CC118" s="930"/>
      <c r="CD118" s="930"/>
      <c r="CE118" s="930"/>
      <c r="CF118" s="960" t="s">
        <v>186</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186</v>
      </c>
      <c r="DH118" s="862"/>
      <c r="DI118" s="862"/>
      <c r="DJ118" s="862"/>
      <c r="DK118" s="863"/>
      <c r="DL118" s="864" t="s">
        <v>186</v>
      </c>
      <c r="DM118" s="862"/>
      <c r="DN118" s="862"/>
      <c r="DO118" s="862"/>
      <c r="DP118" s="863"/>
      <c r="DQ118" s="864" t="s">
        <v>186</v>
      </c>
      <c r="DR118" s="862"/>
      <c r="DS118" s="862"/>
      <c r="DT118" s="862"/>
      <c r="DU118" s="863"/>
      <c r="DV118" s="909" t="s">
        <v>186</v>
      </c>
      <c r="DW118" s="910"/>
      <c r="DX118" s="910"/>
      <c r="DY118" s="910"/>
      <c r="DZ118" s="911"/>
    </row>
    <row r="119" spans="1:130" s="247" customFormat="1" ht="26.25" customHeight="1">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186</v>
      </c>
      <c r="AB119" s="980"/>
      <c r="AC119" s="980"/>
      <c r="AD119" s="980"/>
      <c r="AE119" s="981"/>
      <c r="AF119" s="982" t="s">
        <v>186</v>
      </c>
      <c r="AG119" s="980"/>
      <c r="AH119" s="980"/>
      <c r="AI119" s="980"/>
      <c r="AJ119" s="981"/>
      <c r="AK119" s="982" t="s">
        <v>186</v>
      </c>
      <c r="AL119" s="980"/>
      <c r="AM119" s="980"/>
      <c r="AN119" s="980"/>
      <c r="AO119" s="981"/>
      <c r="AP119" s="983" t="s">
        <v>186</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473</v>
      </c>
      <c r="BP119" s="963"/>
      <c r="BQ119" s="967">
        <v>58639510</v>
      </c>
      <c r="BR119" s="930"/>
      <c r="BS119" s="930"/>
      <c r="BT119" s="930"/>
      <c r="BU119" s="930"/>
      <c r="BV119" s="930">
        <v>56868495</v>
      </c>
      <c r="BW119" s="930"/>
      <c r="BX119" s="930"/>
      <c r="BY119" s="930"/>
      <c r="BZ119" s="930"/>
      <c r="CA119" s="930">
        <v>54380286</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1538172</v>
      </c>
      <c r="DH119" s="845"/>
      <c r="DI119" s="845"/>
      <c r="DJ119" s="845"/>
      <c r="DK119" s="846"/>
      <c r="DL119" s="847">
        <v>1395590</v>
      </c>
      <c r="DM119" s="845"/>
      <c r="DN119" s="845"/>
      <c r="DO119" s="845"/>
      <c r="DP119" s="846"/>
      <c r="DQ119" s="847">
        <v>1295679</v>
      </c>
      <c r="DR119" s="845"/>
      <c r="DS119" s="845"/>
      <c r="DT119" s="845"/>
      <c r="DU119" s="846"/>
      <c r="DV119" s="933">
        <v>5.3</v>
      </c>
      <c r="DW119" s="934"/>
      <c r="DX119" s="934"/>
      <c r="DY119" s="934"/>
      <c r="DZ119" s="935"/>
    </row>
    <row r="120" spans="1:130" s="247" customFormat="1" ht="26.25" customHeight="1">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54930</v>
      </c>
      <c r="AB120" s="862"/>
      <c r="AC120" s="862"/>
      <c r="AD120" s="862"/>
      <c r="AE120" s="863"/>
      <c r="AF120" s="864">
        <v>54067</v>
      </c>
      <c r="AG120" s="862"/>
      <c r="AH120" s="862"/>
      <c r="AI120" s="862"/>
      <c r="AJ120" s="863"/>
      <c r="AK120" s="864">
        <v>48805</v>
      </c>
      <c r="AL120" s="862"/>
      <c r="AM120" s="862"/>
      <c r="AN120" s="862"/>
      <c r="AO120" s="863"/>
      <c r="AP120" s="909">
        <v>0.2</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20947462</v>
      </c>
      <c r="BR120" s="927"/>
      <c r="BS120" s="927"/>
      <c r="BT120" s="927"/>
      <c r="BU120" s="927"/>
      <c r="BV120" s="927">
        <v>19435485</v>
      </c>
      <c r="BW120" s="927"/>
      <c r="BX120" s="927"/>
      <c r="BY120" s="927"/>
      <c r="BZ120" s="927"/>
      <c r="CA120" s="927">
        <v>16510923</v>
      </c>
      <c r="CB120" s="927"/>
      <c r="CC120" s="927"/>
      <c r="CD120" s="927"/>
      <c r="CE120" s="927"/>
      <c r="CF120" s="951">
        <v>68.099999999999994</v>
      </c>
      <c r="CG120" s="952"/>
      <c r="CH120" s="952"/>
      <c r="CI120" s="952"/>
      <c r="CJ120" s="952"/>
      <c r="CK120" s="953" t="s">
        <v>477</v>
      </c>
      <c r="CL120" s="937"/>
      <c r="CM120" s="937"/>
      <c r="CN120" s="937"/>
      <c r="CO120" s="938"/>
      <c r="CP120" s="957" t="s">
        <v>417</v>
      </c>
      <c r="CQ120" s="958"/>
      <c r="CR120" s="958"/>
      <c r="CS120" s="958"/>
      <c r="CT120" s="958"/>
      <c r="CU120" s="958"/>
      <c r="CV120" s="958"/>
      <c r="CW120" s="958"/>
      <c r="CX120" s="958"/>
      <c r="CY120" s="958"/>
      <c r="CZ120" s="958"/>
      <c r="DA120" s="958"/>
      <c r="DB120" s="958"/>
      <c r="DC120" s="958"/>
      <c r="DD120" s="958"/>
      <c r="DE120" s="958"/>
      <c r="DF120" s="959"/>
      <c r="DG120" s="946">
        <v>4546612</v>
      </c>
      <c r="DH120" s="927"/>
      <c r="DI120" s="927"/>
      <c r="DJ120" s="927"/>
      <c r="DK120" s="927"/>
      <c r="DL120" s="927">
        <v>4616962</v>
      </c>
      <c r="DM120" s="927"/>
      <c r="DN120" s="927"/>
      <c r="DO120" s="927"/>
      <c r="DP120" s="927"/>
      <c r="DQ120" s="927">
        <v>4594969</v>
      </c>
      <c r="DR120" s="927"/>
      <c r="DS120" s="927"/>
      <c r="DT120" s="927"/>
      <c r="DU120" s="927"/>
      <c r="DV120" s="928">
        <v>18.899999999999999</v>
      </c>
      <c r="DW120" s="928"/>
      <c r="DX120" s="928"/>
      <c r="DY120" s="928"/>
      <c r="DZ120" s="929"/>
    </row>
    <row r="121" spans="1:130" s="247" customFormat="1" ht="26.25" customHeight="1">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186</v>
      </c>
      <c r="AB121" s="862"/>
      <c r="AC121" s="862"/>
      <c r="AD121" s="862"/>
      <c r="AE121" s="863"/>
      <c r="AF121" s="864" t="s">
        <v>186</v>
      </c>
      <c r="AG121" s="862"/>
      <c r="AH121" s="862"/>
      <c r="AI121" s="862"/>
      <c r="AJ121" s="863"/>
      <c r="AK121" s="864" t="s">
        <v>186</v>
      </c>
      <c r="AL121" s="862"/>
      <c r="AM121" s="862"/>
      <c r="AN121" s="862"/>
      <c r="AO121" s="863"/>
      <c r="AP121" s="909" t="s">
        <v>186</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686606</v>
      </c>
      <c r="BR121" s="899"/>
      <c r="BS121" s="899"/>
      <c r="BT121" s="899"/>
      <c r="BU121" s="899"/>
      <c r="BV121" s="899">
        <v>1178388</v>
      </c>
      <c r="BW121" s="899"/>
      <c r="BX121" s="899"/>
      <c r="BY121" s="899"/>
      <c r="BZ121" s="899"/>
      <c r="CA121" s="899">
        <v>1146842</v>
      </c>
      <c r="CB121" s="899"/>
      <c r="CC121" s="899"/>
      <c r="CD121" s="899"/>
      <c r="CE121" s="899"/>
      <c r="CF121" s="960">
        <v>4.7</v>
      </c>
      <c r="CG121" s="961"/>
      <c r="CH121" s="961"/>
      <c r="CI121" s="961"/>
      <c r="CJ121" s="961"/>
      <c r="CK121" s="954"/>
      <c r="CL121" s="940"/>
      <c r="CM121" s="940"/>
      <c r="CN121" s="940"/>
      <c r="CO121" s="941"/>
      <c r="CP121" s="920" t="s">
        <v>419</v>
      </c>
      <c r="CQ121" s="921"/>
      <c r="CR121" s="921"/>
      <c r="CS121" s="921"/>
      <c r="CT121" s="921"/>
      <c r="CU121" s="921"/>
      <c r="CV121" s="921"/>
      <c r="CW121" s="921"/>
      <c r="CX121" s="921"/>
      <c r="CY121" s="921"/>
      <c r="CZ121" s="921"/>
      <c r="DA121" s="921"/>
      <c r="DB121" s="921"/>
      <c r="DC121" s="921"/>
      <c r="DD121" s="921"/>
      <c r="DE121" s="921"/>
      <c r="DF121" s="922"/>
      <c r="DG121" s="898">
        <v>941982</v>
      </c>
      <c r="DH121" s="899"/>
      <c r="DI121" s="899"/>
      <c r="DJ121" s="899"/>
      <c r="DK121" s="899"/>
      <c r="DL121" s="899">
        <v>857604</v>
      </c>
      <c r="DM121" s="899"/>
      <c r="DN121" s="899"/>
      <c r="DO121" s="899"/>
      <c r="DP121" s="899"/>
      <c r="DQ121" s="899">
        <v>780686</v>
      </c>
      <c r="DR121" s="899"/>
      <c r="DS121" s="899"/>
      <c r="DT121" s="899"/>
      <c r="DU121" s="899"/>
      <c r="DV121" s="876">
        <v>3.2</v>
      </c>
      <c r="DW121" s="876"/>
      <c r="DX121" s="876"/>
      <c r="DY121" s="876"/>
      <c r="DZ121" s="877"/>
    </row>
    <row r="122" spans="1:130" s="247" customFormat="1" ht="26.25" customHeight="1">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186</v>
      </c>
      <c r="AB122" s="862"/>
      <c r="AC122" s="862"/>
      <c r="AD122" s="862"/>
      <c r="AE122" s="863"/>
      <c r="AF122" s="864" t="s">
        <v>186</v>
      </c>
      <c r="AG122" s="862"/>
      <c r="AH122" s="862"/>
      <c r="AI122" s="862"/>
      <c r="AJ122" s="863"/>
      <c r="AK122" s="864" t="s">
        <v>186</v>
      </c>
      <c r="AL122" s="862"/>
      <c r="AM122" s="862"/>
      <c r="AN122" s="862"/>
      <c r="AO122" s="863"/>
      <c r="AP122" s="909" t="s">
        <v>186</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37870955</v>
      </c>
      <c r="BR122" s="930"/>
      <c r="BS122" s="930"/>
      <c r="BT122" s="930"/>
      <c r="BU122" s="930"/>
      <c r="BV122" s="930">
        <v>37346402</v>
      </c>
      <c r="BW122" s="930"/>
      <c r="BX122" s="930"/>
      <c r="BY122" s="930"/>
      <c r="BZ122" s="930"/>
      <c r="CA122" s="930">
        <v>36226641</v>
      </c>
      <c r="CB122" s="930"/>
      <c r="CC122" s="930"/>
      <c r="CD122" s="930"/>
      <c r="CE122" s="930"/>
      <c r="CF122" s="931">
        <v>149.4</v>
      </c>
      <c r="CG122" s="932"/>
      <c r="CH122" s="932"/>
      <c r="CI122" s="932"/>
      <c r="CJ122" s="932"/>
      <c r="CK122" s="954"/>
      <c r="CL122" s="940"/>
      <c r="CM122" s="940"/>
      <c r="CN122" s="940"/>
      <c r="CO122" s="941"/>
      <c r="CP122" s="920" t="s">
        <v>414</v>
      </c>
      <c r="CQ122" s="921"/>
      <c r="CR122" s="921"/>
      <c r="CS122" s="921"/>
      <c r="CT122" s="921"/>
      <c r="CU122" s="921"/>
      <c r="CV122" s="921"/>
      <c r="CW122" s="921"/>
      <c r="CX122" s="921"/>
      <c r="CY122" s="921"/>
      <c r="CZ122" s="921"/>
      <c r="DA122" s="921"/>
      <c r="DB122" s="921"/>
      <c r="DC122" s="921"/>
      <c r="DD122" s="921"/>
      <c r="DE122" s="921"/>
      <c r="DF122" s="922"/>
      <c r="DG122" s="898">
        <v>502396</v>
      </c>
      <c r="DH122" s="899"/>
      <c r="DI122" s="899"/>
      <c r="DJ122" s="899"/>
      <c r="DK122" s="899"/>
      <c r="DL122" s="899">
        <v>478586</v>
      </c>
      <c r="DM122" s="899"/>
      <c r="DN122" s="899"/>
      <c r="DO122" s="899"/>
      <c r="DP122" s="899"/>
      <c r="DQ122" s="899">
        <v>468930</v>
      </c>
      <c r="DR122" s="899"/>
      <c r="DS122" s="899"/>
      <c r="DT122" s="899"/>
      <c r="DU122" s="899"/>
      <c r="DV122" s="876">
        <v>1.9</v>
      </c>
      <c r="DW122" s="876"/>
      <c r="DX122" s="876"/>
      <c r="DY122" s="876"/>
      <c r="DZ122" s="877"/>
    </row>
    <row r="123" spans="1:130" s="247" customFormat="1" ht="26.25" customHeight="1">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186</v>
      </c>
      <c r="AB123" s="862"/>
      <c r="AC123" s="862"/>
      <c r="AD123" s="862"/>
      <c r="AE123" s="863"/>
      <c r="AF123" s="864" t="s">
        <v>186</v>
      </c>
      <c r="AG123" s="862"/>
      <c r="AH123" s="862"/>
      <c r="AI123" s="862"/>
      <c r="AJ123" s="863"/>
      <c r="AK123" s="864" t="s">
        <v>186</v>
      </c>
      <c r="AL123" s="862"/>
      <c r="AM123" s="862"/>
      <c r="AN123" s="862"/>
      <c r="AO123" s="863"/>
      <c r="AP123" s="909" t="s">
        <v>186</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481</v>
      </c>
      <c r="BP123" s="963"/>
      <c r="BQ123" s="917">
        <v>59505023</v>
      </c>
      <c r="BR123" s="918"/>
      <c r="BS123" s="918"/>
      <c r="BT123" s="918"/>
      <c r="BU123" s="918"/>
      <c r="BV123" s="918">
        <v>57960275</v>
      </c>
      <c r="BW123" s="918"/>
      <c r="BX123" s="918"/>
      <c r="BY123" s="918"/>
      <c r="BZ123" s="918"/>
      <c r="CA123" s="918">
        <v>53884406</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368276</v>
      </c>
      <c r="DH123" s="862"/>
      <c r="DI123" s="862"/>
      <c r="DJ123" s="862"/>
      <c r="DK123" s="863"/>
      <c r="DL123" s="864">
        <v>457015</v>
      </c>
      <c r="DM123" s="862"/>
      <c r="DN123" s="862"/>
      <c r="DO123" s="862"/>
      <c r="DP123" s="863"/>
      <c r="DQ123" s="864">
        <v>438796</v>
      </c>
      <c r="DR123" s="862"/>
      <c r="DS123" s="862"/>
      <c r="DT123" s="862"/>
      <c r="DU123" s="863"/>
      <c r="DV123" s="909">
        <v>1.8</v>
      </c>
      <c r="DW123" s="910"/>
      <c r="DX123" s="910"/>
      <c r="DY123" s="910"/>
      <c r="DZ123" s="911"/>
    </row>
    <row r="124" spans="1:130" s="247" customFormat="1" ht="26.25" customHeight="1" thickBot="1">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186</v>
      </c>
      <c r="AB124" s="862"/>
      <c r="AC124" s="862"/>
      <c r="AD124" s="862"/>
      <c r="AE124" s="863"/>
      <c r="AF124" s="864" t="s">
        <v>186</v>
      </c>
      <c r="AG124" s="862"/>
      <c r="AH124" s="862"/>
      <c r="AI124" s="862"/>
      <c r="AJ124" s="863"/>
      <c r="AK124" s="864" t="s">
        <v>186</v>
      </c>
      <c r="AL124" s="862"/>
      <c r="AM124" s="862"/>
      <c r="AN124" s="862"/>
      <c r="AO124" s="863"/>
      <c r="AP124" s="909" t="s">
        <v>186</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186</v>
      </c>
      <c r="BR124" s="916"/>
      <c r="BS124" s="916"/>
      <c r="BT124" s="916"/>
      <c r="BU124" s="916"/>
      <c r="BV124" s="916" t="s">
        <v>186</v>
      </c>
      <c r="BW124" s="916"/>
      <c r="BX124" s="916"/>
      <c r="BY124" s="916"/>
      <c r="BZ124" s="916"/>
      <c r="CA124" s="916">
        <v>2</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569453</v>
      </c>
      <c r="DH124" s="845"/>
      <c r="DI124" s="845"/>
      <c r="DJ124" s="845"/>
      <c r="DK124" s="846"/>
      <c r="DL124" s="847">
        <v>524103</v>
      </c>
      <c r="DM124" s="845"/>
      <c r="DN124" s="845"/>
      <c r="DO124" s="845"/>
      <c r="DP124" s="846"/>
      <c r="DQ124" s="847">
        <v>476279</v>
      </c>
      <c r="DR124" s="845"/>
      <c r="DS124" s="845"/>
      <c r="DT124" s="845"/>
      <c r="DU124" s="846"/>
      <c r="DV124" s="933">
        <v>2</v>
      </c>
      <c r="DW124" s="934"/>
      <c r="DX124" s="934"/>
      <c r="DY124" s="934"/>
      <c r="DZ124" s="935"/>
    </row>
    <row r="125" spans="1:130" s="247" customFormat="1" ht="26.25" customHeight="1">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186</v>
      </c>
      <c r="AB125" s="862"/>
      <c r="AC125" s="862"/>
      <c r="AD125" s="862"/>
      <c r="AE125" s="863"/>
      <c r="AF125" s="864" t="s">
        <v>186</v>
      </c>
      <c r="AG125" s="862"/>
      <c r="AH125" s="862"/>
      <c r="AI125" s="862"/>
      <c r="AJ125" s="863"/>
      <c r="AK125" s="864" t="s">
        <v>186</v>
      </c>
      <c r="AL125" s="862"/>
      <c r="AM125" s="862"/>
      <c r="AN125" s="862"/>
      <c r="AO125" s="863"/>
      <c r="AP125" s="909" t="s">
        <v>186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186</v>
      </c>
      <c r="DH125" s="927"/>
      <c r="DI125" s="927"/>
      <c r="DJ125" s="927"/>
      <c r="DK125" s="927"/>
      <c r="DL125" s="927" t="s">
        <v>186</v>
      </c>
      <c r="DM125" s="927"/>
      <c r="DN125" s="927"/>
      <c r="DO125" s="927"/>
      <c r="DP125" s="927"/>
      <c r="DQ125" s="927" t="s">
        <v>186</v>
      </c>
      <c r="DR125" s="927"/>
      <c r="DS125" s="927"/>
      <c r="DT125" s="927"/>
      <c r="DU125" s="927"/>
      <c r="DV125" s="928" t="s">
        <v>186</v>
      </c>
      <c r="DW125" s="928"/>
      <c r="DX125" s="928"/>
      <c r="DY125" s="928"/>
      <c r="DZ125" s="929"/>
    </row>
    <row r="126" spans="1:130" s="247" customFormat="1" ht="26.25" customHeight="1" thickBot="1">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81730</v>
      </c>
      <c r="AB126" s="862"/>
      <c r="AC126" s="862"/>
      <c r="AD126" s="862"/>
      <c r="AE126" s="863"/>
      <c r="AF126" s="864">
        <v>31262</v>
      </c>
      <c r="AG126" s="862"/>
      <c r="AH126" s="862"/>
      <c r="AI126" s="862"/>
      <c r="AJ126" s="863"/>
      <c r="AK126" s="864">
        <v>35804</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186</v>
      </c>
      <c r="DH126" s="899"/>
      <c r="DI126" s="899"/>
      <c r="DJ126" s="899"/>
      <c r="DK126" s="899"/>
      <c r="DL126" s="899" t="s">
        <v>186</v>
      </c>
      <c r="DM126" s="899"/>
      <c r="DN126" s="899"/>
      <c r="DO126" s="899"/>
      <c r="DP126" s="899"/>
      <c r="DQ126" s="899" t="s">
        <v>186</v>
      </c>
      <c r="DR126" s="899"/>
      <c r="DS126" s="899"/>
      <c r="DT126" s="899"/>
      <c r="DU126" s="899"/>
      <c r="DV126" s="876" t="s">
        <v>186</v>
      </c>
      <c r="DW126" s="876"/>
      <c r="DX126" s="876"/>
      <c r="DY126" s="876"/>
      <c r="DZ126" s="877"/>
    </row>
    <row r="127" spans="1:130" s="247" customFormat="1" ht="26.25" customHeight="1">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4496</v>
      </c>
      <c r="AB127" s="862"/>
      <c r="AC127" s="862"/>
      <c r="AD127" s="862"/>
      <c r="AE127" s="863"/>
      <c r="AF127" s="864">
        <v>3034</v>
      </c>
      <c r="AG127" s="862"/>
      <c r="AH127" s="862"/>
      <c r="AI127" s="862"/>
      <c r="AJ127" s="863"/>
      <c r="AK127" s="864">
        <v>2573</v>
      </c>
      <c r="AL127" s="862"/>
      <c r="AM127" s="862"/>
      <c r="AN127" s="862"/>
      <c r="AO127" s="863"/>
      <c r="AP127" s="909">
        <v>0</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186</v>
      </c>
      <c r="DH127" s="899"/>
      <c r="DI127" s="899"/>
      <c r="DJ127" s="899"/>
      <c r="DK127" s="899"/>
      <c r="DL127" s="899" t="s">
        <v>186</v>
      </c>
      <c r="DM127" s="899"/>
      <c r="DN127" s="899"/>
      <c r="DO127" s="899"/>
      <c r="DP127" s="899"/>
      <c r="DQ127" s="899" t="s">
        <v>186</v>
      </c>
      <c r="DR127" s="899"/>
      <c r="DS127" s="899"/>
      <c r="DT127" s="899"/>
      <c r="DU127" s="899"/>
      <c r="DV127" s="876" t="s">
        <v>186</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120183</v>
      </c>
      <c r="AB128" s="883"/>
      <c r="AC128" s="883"/>
      <c r="AD128" s="883"/>
      <c r="AE128" s="884"/>
      <c r="AF128" s="885">
        <v>106634</v>
      </c>
      <c r="AG128" s="883"/>
      <c r="AH128" s="883"/>
      <c r="AI128" s="883"/>
      <c r="AJ128" s="884"/>
      <c r="AK128" s="885">
        <v>96239</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186</v>
      </c>
      <c r="BG128" s="869"/>
      <c r="BH128" s="869"/>
      <c r="BI128" s="869"/>
      <c r="BJ128" s="869"/>
      <c r="BK128" s="869"/>
      <c r="BL128" s="892"/>
      <c r="BM128" s="868">
        <v>11.89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186</v>
      </c>
      <c r="DH128" s="873"/>
      <c r="DI128" s="873"/>
      <c r="DJ128" s="873"/>
      <c r="DK128" s="873"/>
      <c r="DL128" s="873" t="s">
        <v>186</v>
      </c>
      <c r="DM128" s="873"/>
      <c r="DN128" s="873"/>
      <c r="DO128" s="873"/>
      <c r="DP128" s="873"/>
      <c r="DQ128" s="873" t="s">
        <v>186</v>
      </c>
      <c r="DR128" s="873"/>
      <c r="DS128" s="873"/>
      <c r="DT128" s="873"/>
      <c r="DU128" s="873"/>
      <c r="DV128" s="874" t="s">
        <v>186</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29716126</v>
      </c>
      <c r="AB129" s="862"/>
      <c r="AC129" s="862"/>
      <c r="AD129" s="862"/>
      <c r="AE129" s="863"/>
      <c r="AF129" s="864">
        <v>28747876</v>
      </c>
      <c r="AG129" s="862"/>
      <c r="AH129" s="862"/>
      <c r="AI129" s="862"/>
      <c r="AJ129" s="863"/>
      <c r="AK129" s="864">
        <v>28305892</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186</v>
      </c>
      <c r="BG129" s="852"/>
      <c r="BH129" s="852"/>
      <c r="BI129" s="852"/>
      <c r="BJ129" s="852"/>
      <c r="BK129" s="852"/>
      <c r="BL129" s="853"/>
      <c r="BM129" s="851">
        <v>16.89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4772868</v>
      </c>
      <c r="AB130" s="862"/>
      <c r="AC130" s="862"/>
      <c r="AD130" s="862"/>
      <c r="AE130" s="863"/>
      <c r="AF130" s="864">
        <v>4297864</v>
      </c>
      <c r="AG130" s="862"/>
      <c r="AH130" s="862"/>
      <c r="AI130" s="862"/>
      <c r="AJ130" s="863"/>
      <c r="AK130" s="864">
        <v>4054453</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24943258</v>
      </c>
      <c r="AB131" s="845"/>
      <c r="AC131" s="845"/>
      <c r="AD131" s="845"/>
      <c r="AE131" s="846"/>
      <c r="AF131" s="847">
        <v>24450012</v>
      </c>
      <c r="AG131" s="845"/>
      <c r="AH131" s="845"/>
      <c r="AI131" s="845"/>
      <c r="AJ131" s="846"/>
      <c r="AK131" s="847">
        <v>24251439</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10.150249820000001</v>
      </c>
      <c r="AB132" s="825"/>
      <c r="AC132" s="825"/>
      <c r="AD132" s="825"/>
      <c r="AE132" s="826"/>
      <c r="AF132" s="827">
        <v>8.2600409359999993</v>
      </c>
      <c r="AG132" s="825"/>
      <c r="AH132" s="825"/>
      <c r="AI132" s="825"/>
      <c r="AJ132" s="826"/>
      <c r="AK132" s="827">
        <v>7.657838366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10.5</v>
      </c>
      <c r="AB133" s="804"/>
      <c r="AC133" s="804"/>
      <c r="AD133" s="804"/>
      <c r="AE133" s="805"/>
      <c r="AF133" s="803">
        <v>9.6</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dVerXgz5/X3T78T1kbr51BOpFgIzaDIEPdy0guIHIfh44F4OPd5d6/c6EfOUNarf3aw3RY4mrc+QOmcFQZ2cA==" saltValue="HIxhKZMHGDbfYam420hn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6CQqVrBiROkPW9T0DX5VMORRl1Fxfg4BWzrbfgJDC59NAN3QIlBSOfYKg0mcQzOt25Z4NsZgVQ81GR8NSM4nQ==" saltValue="BOVzLPRYiWW7MrGZicsR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YAKVHp4eUXOPfAuP+/1puXgS1PvCaDIjdNE5sJ/hC+05qP3ocjUZBi4tOUjvVNjc07vbOAzmjo1/OJtLRfXiA==" saltValue="a7Lmvf6iWIdEpIq5KqzF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8470512</v>
      </c>
      <c r="AP9" s="313">
        <v>89623</v>
      </c>
      <c r="AQ9" s="314">
        <v>63299</v>
      </c>
      <c r="AR9" s="315">
        <v>41.6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151088</v>
      </c>
      <c r="AP10" s="316">
        <v>1599</v>
      </c>
      <c r="AQ10" s="317">
        <v>6012</v>
      </c>
      <c r="AR10" s="318">
        <v>-73.400000000000006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27265</v>
      </c>
      <c r="AP11" s="316">
        <v>288</v>
      </c>
      <c r="AQ11" s="317">
        <v>6006</v>
      </c>
      <c r="AR11" s="318">
        <v>-95.2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1513</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6</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486120</v>
      </c>
      <c r="AP14" s="316">
        <v>5143</v>
      </c>
      <c r="AQ14" s="317">
        <v>2299</v>
      </c>
      <c r="AR14" s="318">
        <v>123.7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488613</v>
      </c>
      <c r="AP15" s="316">
        <v>5170</v>
      </c>
      <c r="AQ15" s="317">
        <v>1728</v>
      </c>
      <c r="AR15" s="318">
        <v>199.2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-806115</v>
      </c>
      <c r="AP16" s="316">
        <v>-8529</v>
      </c>
      <c r="AQ16" s="317">
        <v>-4986</v>
      </c>
      <c r="AR16" s="318">
        <v>71.099999999999994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8817483</v>
      </c>
      <c r="AP17" s="316">
        <v>93294</v>
      </c>
      <c r="AQ17" s="317">
        <v>75877</v>
      </c>
      <c r="AR17" s="318">
        <v>23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9.49</v>
      </c>
      <c r="AP21" s="329">
        <v>7.41</v>
      </c>
      <c r="AQ21" s="330">
        <v>2.08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97.5</v>
      </c>
      <c r="AP22" s="334">
        <v>98.4</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5348990</v>
      </c>
      <c r="AP32" s="343">
        <v>56595</v>
      </c>
      <c r="AQ32" s="344">
        <v>39476</v>
      </c>
      <c r="AR32" s="345">
        <v>43.4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57</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571656</v>
      </c>
      <c r="AP35" s="343">
        <v>6048</v>
      </c>
      <c r="AQ35" s="344">
        <v>13586</v>
      </c>
      <c r="AR35" s="345">
        <v>-55.5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t="s">
        <v>520</v>
      </c>
      <c r="AP36" s="343" t="s">
        <v>520</v>
      </c>
      <c r="AQ36" s="344">
        <v>1761</v>
      </c>
      <c r="AR36" s="345" t="s">
        <v>520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87182</v>
      </c>
      <c r="AP37" s="343">
        <v>922</v>
      </c>
      <c r="AQ37" s="344">
        <v>609</v>
      </c>
      <c r="AR37" s="345">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1</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-96239</v>
      </c>
      <c r="AP39" s="343">
        <v>-1018</v>
      </c>
      <c r="AQ39" s="344">
        <v>-5546</v>
      </c>
      <c r="AR39" s="345">
        <v>-81.599999999999994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-4054453</v>
      </c>
      <c r="AP40" s="343">
        <v>-42898</v>
      </c>
      <c r="AQ40" s="344">
        <v>-36890</v>
      </c>
      <c r="AR40" s="345">
        <v>16.3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1857136</v>
      </c>
      <c r="AP41" s="343">
        <v>19650</v>
      </c>
      <c r="AQ41" s="344">
        <v>13053</v>
      </c>
      <c r="AR41" s="345">
        <v>50.5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7282123</v>
      </c>
      <c r="AN51" s="365">
        <v>74584</v>
      </c>
      <c r="AO51" s="366">
        <v>-8.6999999999999993</v>
      </c>
      <c r="AP51" s="367">
        <v>54227</v>
      </c>
      <c r="AQ51" s="368">
        <v>-18.2</v>
      </c>
      <c r="AR51" s="369">
        <v>9.5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4824215</v>
      </c>
      <c r="AN52" s="373">
        <v>49410</v>
      </c>
      <c r="AO52" s="374">
        <v>-5.2</v>
      </c>
      <c r="AP52" s="375">
        <v>29694</v>
      </c>
      <c r="AQ52" s="376">
        <v>-6.7</v>
      </c>
      <c r="AR52" s="377">
        <v>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7767038</v>
      </c>
      <c r="AN53" s="365">
        <v>80026</v>
      </c>
      <c r="AO53" s="366">
        <v>7.3</v>
      </c>
      <c r="AP53" s="367">
        <v>57295</v>
      </c>
      <c r="AQ53" s="368">
        <v>5.7</v>
      </c>
      <c r="AR53" s="369">
        <v>1.6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5533855</v>
      </c>
      <c r="AN54" s="373">
        <v>57017</v>
      </c>
      <c r="AO54" s="374">
        <v>15.4</v>
      </c>
      <c r="AP54" s="375">
        <v>32771</v>
      </c>
      <c r="AQ54" s="376">
        <v>10.4</v>
      </c>
      <c r="AR54" s="377">
        <v>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11072119</v>
      </c>
      <c r="AN55" s="365">
        <v>115088</v>
      </c>
      <c r="AO55" s="366">
        <v>43.8</v>
      </c>
      <c r="AP55" s="367">
        <v>54110</v>
      </c>
      <c r="AQ55" s="368">
        <v>-5.6</v>
      </c>
      <c r="AR55" s="369">
        <v>49.4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6783014</v>
      </c>
      <c r="AN56" s="373">
        <v>70505</v>
      </c>
      <c r="AO56" s="374">
        <v>23.7</v>
      </c>
      <c r="AP56" s="375">
        <v>30620</v>
      </c>
      <c r="AQ56" s="376">
        <v>-6.6</v>
      </c>
      <c r="AR56" s="377">
        <v>30.3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10402119</v>
      </c>
      <c r="AN57" s="365">
        <v>108940</v>
      </c>
      <c r="AO57" s="366">
        <v>-5.3</v>
      </c>
      <c r="AP57" s="367">
        <v>54684</v>
      </c>
      <c r="AQ57" s="368">
        <v>1.1000000000000001</v>
      </c>
      <c r="AR57" s="369">
        <v>-6.4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5724254</v>
      </c>
      <c r="AN58" s="373">
        <v>59949</v>
      </c>
      <c r="AO58" s="374">
        <v>-15</v>
      </c>
      <c r="AP58" s="375">
        <v>32829</v>
      </c>
      <c r="AQ58" s="376">
        <v>7.2</v>
      </c>
      <c r="AR58" s="377">
        <v>-22.2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9117070</v>
      </c>
      <c r="AN59" s="365">
        <v>96464</v>
      </c>
      <c r="AO59" s="366">
        <v>-11.5</v>
      </c>
      <c r="AP59" s="367">
        <v>62383</v>
      </c>
      <c r="AQ59" s="368">
        <v>14.1</v>
      </c>
      <c r="AR59" s="369">
        <v>-25.6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5191749</v>
      </c>
      <c r="AN60" s="373">
        <v>54932</v>
      </c>
      <c r="AO60" s="374">
        <v>-8.4</v>
      </c>
      <c r="AP60" s="375">
        <v>35325</v>
      </c>
      <c r="AQ60" s="376">
        <v>7.6</v>
      </c>
      <c r="AR60" s="377">
        <v>-16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9128094</v>
      </c>
      <c r="AN61" s="380">
        <v>95020</v>
      </c>
      <c r="AO61" s="381">
        <v>5.0999999999999996</v>
      </c>
      <c r="AP61" s="382">
        <v>56540</v>
      </c>
      <c r="AQ61" s="383">
        <v>-0.6</v>
      </c>
      <c r="AR61" s="369">
        <v>5.7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5611417</v>
      </c>
      <c r="AN62" s="373">
        <v>58363</v>
      </c>
      <c r="AO62" s="374">
        <v>2.1</v>
      </c>
      <c r="AP62" s="375">
        <v>32248</v>
      </c>
      <c r="AQ62" s="376">
        <v>2.4</v>
      </c>
      <c r="AR62" s="377">
        <v>-0.3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FxAOKemm1g181Ar9wvi8DG/TNGzRM2M9ysCJtguF2bokNrH/SDFwr5NoupI+Q/1qshEujxKpjk2HoMs1RCqhw==" saltValue="7Xzkfrb0yEeUNeCVNvOd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e7SF5DLfA2zyIGgjwocq/oj1JwY/omawlliG5EsodN7I2ZpIMwHsIJ4R2PRMML2qSiHPgX9LqO5JGbK0hzhiFw==" saltValue="uPzmmWJra1Xfo3KAlyYk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JJETfi29F5HtGGpIjC69l0q0GlVg2jlWf4wJaD5Kq0ZDwCMRR0yfBCzbVkVfl30P7pvGddQTDA4xS0MXiH3V7A==" saltValue="1FHe6n24kopQgGvcGCly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36.9</v>
      </c>
      <c r="G47" s="12">
        <v>37.56</v>
      </c>
      <c r="H47" s="12">
        <v>35.17</v>
      </c>
      <c r="I47" s="12">
        <v>33.79</v>
      </c>
      <c r="J47" s="13">
        <v>26.66</v>
      </c>
    </row>
    <row r="48" spans="2:10" ht="57.75" customHeight="1">
      <c r="B48" s="14"/>
      <c r="C48" s="1238" t="s">
        <v>4</v>
      </c>
      <c r="D48" s="1238"/>
      <c r="E48" s="1239"/>
      <c r="F48" s="15">
        <v>7.11</v>
      </c>
      <c r="G48" s="16">
        <v>5.65</v>
      </c>
      <c r="H48" s="16">
        <v>6.76</v>
      </c>
      <c r="I48" s="16">
        <v>6.08</v>
      </c>
      <c r="J48" s="17">
        <v>10.5</v>
      </c>
    </row>
    <row r="49" spans="2:10" ht="57.75" customHeight="1" thickBot="1">
      <c r="B49" s="18"/>
      <c r="C49" s="1240" t="s">
        <v>5</v>
      </c>
      <c r="D49" s="1240"/>
      <c r="E49" s="1241"/>
      <c r="F49" s="19" t="s">
        <v>567</v>
      </c>
      <c r="G49" s="20" t="s">
        <v>568</v>
      </c>
      <c r="H49" s="20" t="s">
        <v>569</v>
      </c>
      <c r="I49" s="20" t="s">
        <v>570</v>
      </c>
      <c r="J49" s="21" t="s">
        <v>571</v>
      </c>
    </row>
    <row r="50" spans="2:10" ht="13.5" customHeight="1"/>
  </sheetData>
  <sheetProtection algorithmName="SHA-512" hashValue="+UA9+0cv10fu/z3iosOVJwye3XC6kiOHpdjQ/T7jRGUUgl15sb5wGPng+luGc03zQI5P8VmEUrm1cfp9+pflfw==" saltValue="BzxU+rn4BtSz3UVCebV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2021-03-16T05:47:53Z</cp:lastPrinted>
  <dcterms:created xsi:type="dcterms:W3CDTF">2021-02-05T05:04:23Z</dcterms:created>
  <dcterms:modified xsi:type="dcterms:W3CDTF">2021-10-26T05:21:57Z</dcterms:modified>
  <cp:category/>
</cp:coreProperties>
</file>