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W38" i="10"/>
  <c r="BW39"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<sst xmlns="http://schemas.openxmlformats.org/spreadsheetml/2006/main" count="1113" uniqueCount="619">
  <si>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</si>
  <si>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</si>
  <si>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</si>
  <si>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</si>
  <si>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</si>
  <si>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</si>
  <si>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</si>
  <si>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</si>
  <si>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</si>
  <si>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</si>
  <si>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</si>
  <si>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</si>
  <si>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</si>
  <si>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</si>
  <si>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</si>
  <si>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</si>
  <si>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</si>
  <si>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</si>
  <si>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</si>
  <si>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</si>
  <si>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</si>
  <si>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</si>
  <si>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</si>
  <si>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</si>
  <si>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</si>
  <si>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</si>
  <si>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</si>
  <si>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</si>
  <si>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</si>
  <si>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</si>
  <si>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</si>
  <si>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</si>
  <si>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</si>
  <si>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</si>
  <si>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</si>
  <si>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</si>
  <si>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</si>
  <si>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</si>
  <si>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</si>
  <si>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</si>
  <si>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</si>
  <si>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</si>
  <si>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</si>
  <si>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</si>
  <si>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</si>
  <si>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</si>
  <si>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</si>
  <si>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</si>
  <si>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</si>
  <si>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</si>
  <si>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</si>
  <si>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</si>
  <si>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</si>
  <si>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</si>
  <si>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</si>
  <si>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</si>
  <si>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</si>
  <si>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</si>
  <si>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</si>
  <si>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</si>
  <si>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</si>
  <si>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</si>
  <si>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</si>
  <si>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</si>
  <si>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</si>
  <si>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</si>
  <si>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</si>
  <si>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</si>
  <si>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</si>
  <si>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</si>
  <si>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</si>
  <si>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</si>
  <si>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</si>
  <si>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</si>
  <si>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</si>
  <si>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</si>
  <si>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</si>
  <si>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</si>
  <si>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</si>
  <si>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</si>
  <si>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</si>
  <si>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</si>
  <si>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</si>
  <si>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</si>
  <si>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</si>
  <si>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</si>
  <si>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</si>
  <si>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</si>
  <si>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</si>
  <si>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</si>
  <si>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</si>
  <si>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</si>
  <si>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</si>
  <si>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</si>
  <si>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</si>
  <si>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</si>
  <si>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</si>
  <si>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</si>
  <si>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南さつま市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</si>
  <si>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</si>
  <si>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</si>
  <si>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</si>
  <si>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</si>
  <si>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</si>
  <si>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</si>
  <si>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</si>
  <si>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</si>
  <si>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</si>
  <si>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</si>
  <si>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</si>
  <si>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</si>
  <si>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</si>
  <si>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</si>
  <si>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</si>
  <si>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</si>
  <si>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</si>
  <si>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</si>
  <si>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</si>
  <si>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</si>
  <si>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</si>
  <si>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</si>
  <si>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</si>
  <si>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</si>
  <si>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</si>
  <si>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</si>
  <si>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</si>
  <si>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</si>
  <si>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</si>
  <si>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</si>
  <si>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</si>
  <si>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</si>
  <si>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</si>
  <si>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</si>
  <si>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</si>
  <si>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</si>
  <si>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</si>
  <si>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</si>
  <si>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</si>
  <si>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</si>
  <si>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</si>
  <si>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</si>
  <si>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</si>
  <si>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</si>
  <si>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</si>
  <si>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</si>
  <si>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</si>
  <si>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</si>
  <si>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</si>
  <si>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</si>
  <si>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</si>
  <si>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</si>
  <si>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</si>
  <si>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</si>
  <si>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</si>
  <si>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</si>
  <si>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</si>
  <si>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</si>
  <si>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</si>
  <si>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</si>
  <si>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</si>
  <si>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</si>
  <si>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</si>
  <si>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</si>
  <si>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</si>
  <si>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</si>
  <si>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</si>
  <si>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</si>
  <si>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</si>
  <si>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</si>
  <si>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</si>
  <si>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</si>
  <si>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</si>
  <si>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</si>
  <si>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</si>
  <si>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</si>
  <si>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</si>
  <si>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</si>
  <si>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</si>
  <si>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</si>
  <si>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</si>
  <si>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</si>
  <si>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</si>
  <si>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</si>
  <si>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</si>
  <si>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</si>
  <si>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</si>
  <si>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</si>
  <si>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</si>
  <si>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</si>
  <si>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</si>
  <si>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</si>
  <si>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</si>
  <si>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</si>
  <si>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</si>
  <si>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</si>
  <si>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</si>
  <si>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</si>
  <si>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</si>
  <si>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</si>
  <si>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</si>
  <si>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</si>
  <si>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</si>
  <si>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</si>
  <si>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</si>
  <si>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</si>
  <si>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</si>
  <si>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</si>
  <si>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</si>
  <si>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</si>
  <si>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</si>
  <si>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</si>
  <si>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</si>
  <si>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</si>
  <si>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</si>
  <si>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</si>
  <si>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鹿児島県南さつま市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</si>
  <si>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</si>
  <si>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</si>
  <si>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</si>
  <si>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</si>
  <si>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</si>
  <si>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</si>
  <si>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</si>
  <si>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</si>
  <si>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</si>
  <si>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</si>
  <si>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</si>
  <si>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</si>
  <si>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</si>
  <si>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</si>
  <si>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</si>
  <si>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</si>
  <si>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</si>
  <si>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</si>
  <si>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</si>
  <si>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</si>
  <si>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</si>
  <si>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</si>
  <si>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</si>
  <si>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</si>
  <si>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</si>
  <si>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</si>
  <si>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</si>
  <si>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</si>
  <si>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</si>
  <si>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</si>
  <si>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</si>
  <si>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</si>
  <si>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</si>
  <si>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</si>
  <si>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</si>
  <si>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</si>
  <si>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</si>
  <si>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</si>
  <si>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</si>
  <si>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</si>
  <si>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</si>
  <si>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</si>
  <si>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</si>
  <si>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</si>
  <si>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</si>
  <si>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</si>
  <si>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</si>
  <si>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</si>
  <si>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</si>
  <si>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</si>
  <si>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</si>
  <si>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</si>
  <si>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</si>
  <si>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</si>
  <si>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</si>
  <si>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</si>
  <si>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</si>
  <si>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</si>
  <si>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</si>
  <si>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</si>
  <si>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</si>
  <si>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</si>
  <si>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</si>
  <si>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</si>
  <si>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</si>
  <si>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</si>
  <si>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</si>
  <si>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</si>
  <si>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</si>
  <si>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</si>
  <si>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</si>
  <si>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</si>
  <si>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</si>
  <si>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</si>
  <si>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</si>
  <si>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</si>
  <si>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</si>
  <si>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</si>
  <si>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</si>
  <si>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</si>
  <si>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</si>
  <si>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</si>
  <si>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</si>
  <si>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</si>
  <si>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</si>
  <si>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</si>
  <si>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</si>
  <si>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</si>
  <si>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</si>
  <si>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</si>
  <si>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</si>
  <si>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</si>
  <si>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</si>
  <si>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</si>
  <si>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</si>
  <si>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</si>
  <si>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</si>
  <si>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</si>
  <si>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</si>
  <si>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</si>
  <si>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</si>
  <si>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</si>
  <si>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</si>
  <si>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</si>
  <si>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</si>
  <si>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</si>
  <si>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</si>
  <si>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</si>
  <si>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</si>
  <si>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</si>
  <si>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</si>
  <si>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</si>
  <si>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</si>
  <si>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</si>
  <si>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</si>
  <si>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</si>
  <si>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</si>
  <si>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</si>
  <si>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</si>
  <si>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</si>
  <si>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</si>
  <si>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</si>
  <si>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</si>
  <si>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</si>
  <si>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</si>
  <si>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</si>
  <si>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</si>
  <si>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</si>
  <si>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</si>
  <si>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</si>
  <si>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</si>
  <si>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</si>
  <si>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</si>
  <si>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</si>
  <si>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</si>
  <si>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</si>
  <si>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</si>
  <si>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</si>
  <si>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</si>
  <si>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</si>
  <si>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</si>
  <si>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</si>
  <si>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</si>
  <si>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</si>
  <si>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</si>
  <si>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</si>
  <si>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</si>
  <si>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</si>
  <si>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</si>
  <si>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</si>
  <si>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</si>
  <si>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</si>
  <si>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鹿児島県南さつま市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</si>
  <si>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</si>
  <si>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</si>
  <si>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</si>
  <si>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</si>
  <si>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</si>
  <si>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</si>
  <si>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</si>
  <si>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</si>
  <si>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</si>
  <si>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</si>
  <si>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</si>
  <si>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</si>
  <si>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</si>
  <si>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</si>
  <si>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</si>
  <si>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</si>
  <si>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</si>
  <si>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</si>
  <si>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</si>
  <si>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</si>
  <si>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</si>
  <si>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</si>
  <si>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</si>
  <si>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</si>
  <si>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</si>
  <si>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</si>
  <si>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</si>
  <si>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</si>
  <si>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</si>
  <si>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</si>
  <si>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</si>
  <si>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</si>
  <si>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</si>
  <si>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</si>
  <si>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</si>
  <si>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</si>
  <si>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</si>
  <si>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特別養護老人ホーム事業特別会計</t>
    <phoneticPr fontId="5"/>
  </si>
  <si>
    <t>交通災害共済特別会計</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</si>
  <si>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</si>
  <si>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</si>
  <si>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</si>
  <si>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</si>
  <si>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</si>
  <si>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</si>
  <si>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漁業集落環境整備事業特別会計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</si>
  <si>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</si>
  <si>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</si>
  <si>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</si>
  <si>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</si>
  <si>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</si>
  <si>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</si>
  <si>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</si>
  <si>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</si>
  <si>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</si>
  <si>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</si>
  <si>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</si>
  <si>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</si>
  <si>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</si>
  <si>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</si>
  <si>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</si>
  <si>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</si>
  <si>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</si>
  <si>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</si>
  <si>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</si>
  <si>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</si>
  <si>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</si>
  <si>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</si>
  <si>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</si>
  <si>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</si>
  <si>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</si>
  <si>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</si>
  <si>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</si>
  <si>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</si>
  <si>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</si>
  <si>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</si>
  <si>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</si>
  <si>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</si>
  <si>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</si>
  <si>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</si>
  <si>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</si>
  <si>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</si>
  <si>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</si>
  <si>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</si>
  <si>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</si>
  <si>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</si>
  <si>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</si>
  <si>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</si>
  <si>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</si>
  <si>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</si>
  <si>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</si>
  <si>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</si>
  <si>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</si>
  <si>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</si>
  <si>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</si>
  <si>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</si>
  <si>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</si>
  <si>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</si>
  <si>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</si>
  <si>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</si>
  <si>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</si>
  <si>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</si>
  <si>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</si>
  <si>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</si>
  <si>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</si>
  <si>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</si>
  <si>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</si>
  <si>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</si>
  <si>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</si>
  <si>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漁業集落環境整備事業特別会計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</si>
  <si>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</si>
  <si>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</si>
  <si>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</si>
  <si>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</si>
  <si>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</si>
  <si>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</si>
  <si>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</si>
  <si>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</si>
  <si>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</si>
  <si>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</si>
  <si>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</si>
  <si>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</si>
  <si>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</si>
  <si>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</si>
  <si>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</si>
  <si>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</si>
  <si>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</si>
  <si>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</si>
  <si>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</si>
  <si>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</si>
  <si>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</si>
  <si>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</si>
  <si>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</si>
  <si>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</si>
  <si>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</si>
  <si>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</si>
  <si>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</si>
  <si>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</si>
  <si>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</si>
  <si>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</si>
  <si>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</si>
  <si>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</si>
  <si>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</si>
  <si>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</si>
  <si>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</si>
  <si>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</si>
  <si>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</si>
  <si>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</si>
  <si>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</si>
  <si>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</si>
  <si>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</si>
  <si>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</si>
  <si>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</si>
  <si>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</si>
  <si>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</si>
  <si>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</si>
  <si>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</si>
  <si>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</si>
  <si>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</si>
  <si>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</si>
  <si>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</si>
  <si>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</si>
  <si>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</si>
  <si>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</si>
  <si>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</si>
  <si>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</si>
  <si>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</si>
  <si>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</si>
  <si>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</si>
  <si>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</si>
  <si>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</si>
  <si>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</si>
  <si>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</si>
  <si>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</si>
  <si>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</si>
  <si>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</si>
  <si>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</si>
  <si>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</si>
  <si>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</si>
  <si>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</si>
  <si>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</si>
  <si>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</si>
  <si>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</si>
  <si>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</si>
  <si>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</si>
  <si>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</si>
  <si>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</si>
  <si>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</si>
  <si>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</si>
  <si>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</si>
  <si>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</si>
  <si>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</si>
  <si>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</si>
  <si>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</si>
  <si>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</si>
  <si>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</si>
  <si>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</si>
  <si>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</si>
  <si>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</si>
  <si>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</si>
  <si>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</si>
  <si>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0.25</t>
  </si>
  <si>
    <t>一般会計</t>
  </si>
  <si>
    <t>水道事業会計</t>
  </si>
  <si>
    <t>病院事業会計</t>
  </si>
  <si>
    <t>国民健康保険特別会計</t>
  </si>
  <si>
    <t>▲ 0.84</t>
  </si>
  <si>
    <t>介護保険特別会計</t>
  </si>
  <si>
    <t>簡易水道事業特別会計</t>
  </si>
  <si>
    <t>▲ 0.17</t>
  </si>
  <si>
    <t>特別養護老人ホーム事業特別会計</t>
  </si>
  <si>
    <t>漁業集落環境整備事業特別会計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</si>
  <si>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</si>
  <si>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</si>
  <si>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</si>
  <si>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</si>
  <si>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</si>
  <si>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</si>
  <si>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</si>
  <si>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</si>
  <si>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</si>
  <si>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鹿児島県市町村総合事務組合</t>
    <phoneticPr fontId="2"/>
  </si>
  <si>
    <t>南薩地区衛生管理組合</t>
    <phoneticPr fontId="2"/>
  </si>
  <si>
    <t>指宿南九州消防組合</t>
    <phoneticPr fontId="2"/>
  </si>
  <si>
    <t>南薩介護保険事務組合</t>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</si>
  <si>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</si>
  <si>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</si>
  <si>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t>
    <phoneticPr fontId="2"/>
  </si>
  <si>
    <t>杜氏の里笠沙</t>
    <rPh sb="0" eb="2">
      <t>トウジ</t>
    </rPh>
    <rPh sb="3" eb="4">
      <t>サト</t>
    </rPh>
    <rPh sb="4" eb="6">
      <t>カササ</t>
    </rPh>
    <phoneticPr fontId="2"/>
  </si>
  <si>
    <t>南さつま市農業公社</t>
    <rPh sb="0" eb="1">
      <t>ミナミ</t>
    </rPh>
    <rPh sb="4" eb="5">
      <t>シ</t>
    </rPh>
    <rPh sb="5" eb="7">
      <t>ノウギョウ</t>
    </rPh>
    <rPh sb="7" eb="9">
      <t>コウシャ</t>
    </rPh>
    <phoneticPr fontId="2"/>
  </si>
  <si>
    <t>南薩木材加工センター</t>
    <rPh sb="0" eb="2">
      <t>ナンサツ</t>
    </rPh>
    <rPh sb="2" eb="6">
      <t>モクザイカコウ</t>
    </rPh>
    <phoneticPr fontId="2"/>
  </si>
  <si>
    <t>地域振興基金</t>
    <rPh sb="0" eb="2">
      <t>チイキ</t>
    </rPh>
    <rPh sb="2" eb="4">
      <t>シンコウ</t>
    </rPh>
    <rPh sb="4" eb="6">
      <t>キキン</t>
    </rPh>
    <phoneticPr fontId="2"/>
  </si>
  <si>
    <t>ふるさと応援基金</t>
    <rPh sb="4" eb="6">
      <t>オウエン</t>
    </rPh>
    <rPh sb="6" eb="8">
      <t>キキン</t>
    </rPh>
    <phoneticPr fontId="2"/>
  </si>
  <si>
    <t>子ども応援基金</t>
    <rPh sb="0" eb="1">
      <t>コ</t>
    </rPh>
    <rPh sb="3" eb="5">
      <t>オウエン</t>
    </rPh>
    <rPh sb="5" eb="7">
      <t>キキン</t>
    </rPh>
    <phoneticPr fontId="2"/>
  </si>
  <si>
    <t>地域福祉基金</t>
    <rPh sb="0" eb="2">
      <t>チイキ</t>
    </rPh>
    <rPh sb="2" eb="4">
      <t>フクシ</t>
    </rPh>
    <rPh sb="4" eb="6">
      <t>キキン</t>
    </rPh>
    <phoneticPr fontId="2"/>
  </si>
  <si>
    <t>庁舎等整備基金</t>
    <rPh sb="0" eb="2">
      <t>チョウシャ</t>
    </rPh>
    <rPh sb="2" eb="3">
      <t>トウ</t>
    </rPh>
    <rPh sb="3" eb="5">
      <t>セイビ</t>
    </rPh>
    <rPh sb="5" eb="7">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</si>
  <si>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</si>
  <si>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</si>
  <si>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</si>
  <si>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</si>
  <si>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</si>
  <si>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発生しておらず、有形固定資産減価償却率は類似団体と比較して低い水準にある。今後も、公共施設等総合管理計画に基づき、財政負担の低減、平準化を図りつつ、安全で時代のニーズに合った公共施設の管理に努める。</t>
    <rPh sb="7" eb="9">
      <t>ハッセイ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</si>
  <si>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</si>
  <si>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</si>
  <si>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</si>
  <si>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</si>
  <si>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</si>
  <si>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</si>
  <si>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発生しておらず、実質公債費比率は類似団体と比較して低い水準にある。今後、新広域ごみ処理センターの建設や支所庁舎、消防庁舎、学校等の更新整備等、先送りできない大型事業による市債の新規発行が見込まれるが、引き続き計画的な事業執行により財政の健全性を維持していく。</t>
    <rPh sb="8" eb="10">
      <t>ハッセイ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</si>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</sst>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1556-417A-BB57-6AE5FD38A0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94766</c:v>
                </c:pt>
                <c:pt idx="1">
                  <c:v>99085</c:v>
                </c:pt>
                <c:pt idx="2">
                  <c:v>143347</c:v>
                </c:pt>
                <c:pt idx="3">
                  <c:v>159980</c:v>
                </c:pt>
                <c:pt idx="4">
                  <c:v>118113</c:v>
                </c:pt>
              </c:numCache>
            </c:numRef>
          </c:val>
          <c:smooth val="0"/>
          <c:extLst>
            <c:ext xmlns:c16="http://schemas.microsoft.com/office/drawing/2014/chart" uri="{C3380CC4-5D6E-409C-BE32-E72D297353CC}">
              <c16:uniqueId val="{00000001-1556-417A-BB57-6AE5FD38A0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5.44</c:v>
                </c:pt>
                <c:pt idx="1">
                  <c:v>5.22</c:v>
                </c:pt>
                <c:pt idx="2">
                  <c:v>7.62</c:v>
                </c:pt>
                <c:pt idx="3">
                  <c:v>8.9499999999999993</c:v>
                </c:pt>
                <c:pt idx="4">
                  <c:v>8.36</c:v>
                </c:pt>
              </c:numCache>
            </c:numRef>
          </c:val>
          <c:extLst>
            <c:ext xmlns:c16="http://schemas.microsoft.com/office/drawing/2014/chart" uri="{C3380CC4-5D6E-409C-BE32-E72D297353CC}">
              <c16:uniqueId val="{00000000-CF7F-43E2-B023-DAF58C5EB4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11.23</c:v>
                </c:pt>
                <c:pt idx="1">
                  <c:v>11.75</c:v>
                </c:pt>
                <c:pt idx="2">
                  <c:v>12.02</c:v>
                </c:pt>
                <c:pt idx="3">
                  <c:v>12.21</c:v>
                </c:pt>
                <c:pt idx="4">
                  <c:v>11.58</c:v>
                </c:pt>
              </c:numCache>
            </c:numRef>
          </c:val>
          <c:extLst>
            <c:ext xmlns:c16="http://schemas.microsoft.com/office/drawing/2014/chart" uri="{C3380CC4-5D6E-409C-BE32-E72D297353CC}">
              <c16:uniqueId val="{00000001-CF7F-43E2-B023-DAF58C5EB4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0.89</c:v>
                </c:pt>
                <c:pt idx="1">
                  <c:v>-0.25</c:v>
                </c:pt>
                <c:pt idx="2">
                  <c:v>2.1800000000000002</c:v>
                </c:pt>
                <c:pt idx="3">
                  <c:v>1.26</c:v>
                </c:pt>
                <c:pt idx="4">
                  <c:v>2.64</c:v>
                </c:pt>
              </c:numCache>
            </c:numRef>
          </c:val>
          <c:smooth val="0"/>
          <c:extLst>
            <c:ext xmlns:c16="http://schemas.microsoft.com/office/drawing/2014/chart" uri="{C3380CC4-5D6E-409C-BE32-E72D297353CC}">
              <c16:uniqueId val="{00000002-CF7F-43E2-B023-DAF58C5EB4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0.04</c:v>
                </c:pt>
                <c:pt idx="4">
                  <c:v>#N/A</c:v>
                </c:pt>
                <c:pt idx="5">
                  <c:v>0.02</c:v>
                </c:pt>
                <c:pt idx="6">
                  <c:v>#N/A</c:v>
                </c:pt>
                <c:pt idx="7">
                  <c:v>0.04</c:v>
                </c:pt>
                <c:pt idx="8">
                  <c:v>#N/A</c:v>
                </c:pt>
                <c:pt idx="9">
                  <c:v>0.03</c:v>
                </c:pt>
              </c:numCache>
            </c:numRef>
          </c:val>
          <c:extLst>
            <c:ext xmlns:c16="http://schemas.microsoft.com/office/drawing/2014/chart" uri="{C3380CC4-5D6E-409C-BE32-E72D297353CC}">
              <c16:uniqueId val="{00000000-7A45-4CAC-9AA3-8526DFD49D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45-4CAC-9AA3-8526DFD49DB6}"/>
            </c:ext>
          </c:extLst>
        </c:ser>
        <c:ser>
          <c:idx val="2"/>
          <c:order val="2"/>
          <c:tx>
            <c:strRef>
              <c:f>データシート!$A$29</c:f>
              <c:strCache>
                <c:ptCount val="1"/>
                <c:pt idx="0">
                  <c:v>漁業集落環境整備事業特別会計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7A45-4CAC-9AA3-8526DFD49DB6}"/>
            </c:ext>
          </c:extLst>
        </c:ser>
        <c:ser>
          <c:idx val="3"/>
          <c:order val="3"/>
          <c:tx>
            <c:strRef>
              <c:f>データシート!$A$30</c:f>
              <c:strCache>
                <c:ptCount val="1"/>
                <c:pt idx="0">
                  <c:v>特別養護老人ホーム事業特別会計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0.05</c:v>
                </c:pt>
                <c:pt idx="4">
                  <c:v>#N/A</c:v>
                </c:pt>
                <c:pt idx="5">
                  <c:v>0.03</c:v>
                </c:pt>
                <c:pt idx="6">
                  <c:v>#N/A</c:v>
                </c:pt>
                <c:pt idx="7">
                  <c:v>0.02</c:v>
                </c:pt>
                <c:pt idx="8">
                  <c:v>#N/A</c:v>
                </c:pt>
                <c:pt idx="9">
                  <c:v>0.04</c:v>
                </c:pt>
              </c:numCache>
            </c:numRef>
          </c:val>
          <c:extLst>
            <c:ext xmlns:c16="http://schemas.microsoft.com/office/drawing/2014/chart" uri="{C3380CC4-5D6E-409C-BE32-E72D297353CC}">
              <c16:uniqueId val="{00000003-7A45-4CAC-9AA3-8526DFD49DB6}"/>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0.17</c:v>
                </c:pt>
                <c:pt idx="1">
                  <c:v>#N/A</c:v>
                </c:pt>
                <c:pt idx="2">
                  <c:v>#N/A</c:v>
                </c:pt>
                <c:pt idx="3">
                  <c:v>0.05</c:v>
                </c:pt>
                <c:pt idx="4">
                  <c:v>#N/A</c:v>
                </c:pt>
                <c:pt idx="5">
                  <c:v>0.12</c:v>
                </c:pt>
                <c:pt idx="6">
                  <c:v>#N/A</c:v>
                </c:pt>
                <c:pt idx="7">
                  <c:v>0.12</c:v>
                </c:pt>
                <c:pt idx="8">
                  <c:v>#N/A</c:v>
                </c:pt>
                <c:pt idx="9">
                  <c:v>0.2</c:v>
                </c:pt>
              </c:numCache>
            </c:numRef>
          </c:val>
          <c:extLst>
            <c:ext xmlns:c16="http://schemas.microsoft.com/office/drawing/2014/chart" uri="{C3380CC4-5D6E-409C-BE32-E72D297353CC}">
              <c16:uniqueId val="{00000004-7A45-4CAC-9AA3-8526DFD49DB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0.71</c:v>
                </c:pt>
                <c:pt idx="2">
                  <c:v>#N/A</c:v>
                </c:pt>
                <c:pt idx="3">
                  <c:v>0.66</c:v>
                </c:pt>
                <c:pt idx="4">
                  <c:v>#N/A</c:v>
                </c:pt>
                <c:pt idx="5">
                  <c:v>0.79</c:v>
                </c:pt>
                <c:pt idx="6">
                  <c:v>#N/A</c:v>
                </c:pt>
                <c:pt idx="7">
                  <c:v>0.68</c:v>
                </c:pt>
                <c:pt idx="8">
                  <c:v>#N/A</c:v>
                </c:pt>
                <c:pt idx="9">
                  <c:v>0.27</c:v>
                </c:pt>
              </c:numCache>
            </c:numRef>
          </c:val>
          <c:extLst>
            <c:ext xmlns:c16="http://schemas.microsoft.com/office/drawing/2014/chart" uri="{C3380CC4-5D6E-409C-BE32-E72D297353CC}">
              <c16:uniqueId val="{00000005-7A45-4CAC-9AA3-8526DFD49DB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0.84</c:v>
                </c:pt>
                <c:pt idx="1">
                  <c:v>#N/A</c:v>
                </c:pt>
                <c:pt idx="2">
                  <c:v>#N/A</c:v>
                </c:pt>
                <c:pt idx="3">
                  <c:v>2.11</c:v>
                </c:pt>
                <c:pt idx="4">
                  <c:v>#N/A</c:v>
                </c:pt>
                <c:pt idx="5">
                  <c:v>1.1399999999999999</c:v>
                </c:pt>
                <c:pt idx="6">
                  <c:v>#N/A</c:v>
                </c:pt>
                <c:pt idx="7">
                  <c:v>0.5</c:v>
                </c:pt>
                <c:pt idx="8">
                  <c:v>#N/A</c:v>
                </c:pt>
                <c:pt idx="9">
                  <c:v>0.39</c:v>
                </c:pt>
              </c:numCache>
            </c:numRef>
          </c:val>
          <c:extLst>
            <c:ext xmlns:c16="http://schemas.microsoft.com/office/drawing/2014/chart" uri="{C3380CC4-5D6E-409C-BE32-E72D297353CC}">
              <c16:uniqueId val="{00000006-7A45-4CAC-9AA3-8526DFD49DB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0.99</c:v>
                </c:pt>
                <c:pt idx="2">
                  <c:v>#N/A</c:v>
                </c:pt>
                <c:pt idx="3">
                  <c:v>0.8</c:v>
                </c:pt>
                <c:pt idx="4">
                  <c:v>#N/A</c:v>
                </c:pt>
                <c:pt idx="5">
                  <c:v>0.59</c:v>
                </c:pt>
                <c:pt idx="6">
                  <c:v>#N/A</c:v>
                </c:pt>
                <c:pt idx="7">
                  <c:v>0.74</c:v>
                </c:pt>
                <c:pt idx="8">
                  <c:v>#N/A</c:v>
                </c:pt>
                <c:pt idx="9">
                  <c:v>0.8</c:v>
                </c:pt>
              </c:numCache>
            </c:numRef>
          </c:val>
          <c:extLst>
            <c:ext xmlns:c16="http://schemas.microsoft.com/office/drawing/2014/chart" uri="{C3380CC4-5D6E-409C-BE32-E72D297353CC}">
              <c16:uniqueId val="{00000007-7A45-4CAC-9AA3-8526DFD49DB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5.72</c:v>
                </c:pt>
                <c:pt idx="2">
                  <c:v>#N/A</c:v>
                </c:pt>
                <c:pt idx="3">
                  <c:v>6.13</c:v>
                </c:pt>
                <c:pt idx="4">
                  <c:v>#N/A</c:v>
                </c:pt>
                <c:pt idx="5">
                  <c:v>5.7</c:v>
                </c:pt>
                <c:pt idx="6">
                  <c:v>#N/A</c:v>
                </c:pt>
                <c:pt idx="7">
                  <c:v>6.09</c:v>
                </c:pt>
                <c:pt idx="8">
                  <c:v>#N/A</c:v>
                </c:pt>
                <c:pt idx="9">
                  <c:v>6.37</c:v>
                </c:pt>
              </c:numCache>
            </c:numRef>
          </c:val>
          <c:extLst>
            <c:ext xmlns:c16="http://schemas.microsoft.com/office/drawing/2014/chart" uri="{C3380CC4-5D6E-409C-BE32-E72D297353CC}">
              <c16:uniqueId val="{00000008-7A45-4CAC-9AA3-8526DFD49D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c:v>
                </c:pt>
                <c:pt idx="2">
                  <c:v>#N/A</c:v>
                </c:pt>
                <c:pt idx="3">
                  <c:v>5.22</c:v>
                </c:pt>
                <c:pt idx="4">
                  <c:v>#N/A</c:v>
                </c:pt>
                <c:pt idx="5">
                  <c:v>7.61</c:v>
                </c:pt>
                <c:pt idx="6">
                  <c:v>#N/A</c:v>
                </c:pt>
                <c:pt idx="7">
                  <c:v>8.9499999999999993</c:v>
                </c:pt>
                <c:pt idx="8">
                  <c:v>#N/A</c:v>
                </c:pt>
                <c:pt idx="9">
                  <c:v>8.35</c:v>
                </c:pt>
              </c:numCache>
            </c:numRef>
          </c:val>
          <c:extLst>
            <c:ext xmlns:c16="http://schemas.microsoft.com/office/drawing/2014/chart" uri="{C3380CC4-5D6E-409C-BE32-E72D297353CC}">
              <c16:uniqueId val="{00000009-7A45-4CAC-9AA3-8526DFD49D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2756</c:v>
                </c:pt>
                <c:pt idx="5">
                  <c:v>2668</c:v>
                </c:pt>
                <c:pt idx="8">
                  <c:v>2694</c:v>
                </c:pt>
                <c:pt idx="11">
                  <c:v>2678</c:v>
                </c:pt>
                <c:pt idx="14">
                  <c:v>2618</c:v>
                </c:pt>
              </c:numCache>
            </c:numRef>
          </c:val>
          <c:extLst>
            <c:ext xmlns:c16="http://schemas.microsoft.com/office/drawing/2014/chart" uri="{C3380CC4-5D6E-409C-BE32-E72D297353CC}">
              <c16:uniqueId val="{00000000-A619-41B1-A44D-7F525B0D03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19-41B1-A44D-7F525B0D03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33</c:v>
                </c:pt>
                <c:pt idx="3">
                  <c:v>33</c:v>
                </c:pt>
                <c:pt idx="6">
                  <c:v>33</c:v>
                </c:pt>
                <c:pt idx="9">
                  <c:v>33</c:v>
                </c:pt>
                <c:pt idx="12">
                  <c:v>33</c:v>
                </c:pt>
              </c:numCache>
            </c:numRef>
          </c:val>
          <c:extLst>
            <c:ext xmlns:c16="http://schemas.microsoft.com/office/drawing/2014/chart" uri="{C3380CC4-5D6E-409C-BE32-E72D297353CC}">
              <c16:uniqueId val="{00000002-A619-41B1-A44D-7F525B0D03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61</c:v>
                </c:pt>
                <c:pt idx="6">
                  <c:v>0</c:v>
                </c:pt>
                <c:pt idx="9">
                  <c:v>0</c:v>
                </c:pt>
                <c:pt idx="12">
                  <c:v>0</c:v>
                </c:pt>
              </c:numCache>
            </c:numRef>
          </c:val>
          <c:extLst>
            <c:ext xmlns:c16="http://schemas.microsoft.com/office/drawing/2014/chart" uri="{C3380CC4-5D6E-409C-BE32-E72D297353CC}">
              <c16:uniqueId val="{00000003-A619-41B1-A44D-7F525B0D03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177</c:v>
                </c:pt>
                <c:pt idx="3">
                  <c:v>169</c:v>
                </c:pt>
                <c:pt idx="6">
                  <c:v>196</c:v>
                </c:pt>
                <c:pt idx="9">
                  <c:v>202</c:v>
                </c:pt>
                <c:pt idx="12">
                  <c:v>188</c:v>
                </c:pt>
              </c:numCache>
            </c:numRef>
          </c:val>
          <c:extLst>
            <c:ext xmlns:c16="http://schemas.microsoft.com/office/drawing/2014/chart" uri="{C3380CC4-5D6E-409C-BE32-E72D297353CC}">
              <c16:uniqueId val="{00000004-A619-41B1-A44D-7F525B0D03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19-41B1-A44D-7F525B0D03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19-41B1-A44D-7F525B0D03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3361</c:v>
                </c:pt>
                <c:pt idx="3">
                  <c:v>3181</c:v>
                </c:pt>
                <c:pt idx="6">
                  <c:v>3257</c:v>
                </c:pt>
                <c:pt idx="9">
                  <c:v>3315</c:v>
                </c:pt>
                <c:pt idx="12">
                  <c:v>3199</c:v>
                </c:pt>
              </c:numCache>
            </c:numRef>
          </c:val>
          <c:extLst>
            <c:ext xmlns:c16="http://schemas.microsoft.com/office/drawing/2014/chart" uri="{C3380CC4-5D6E-409C-BE32-E72D297353CC}">
              <c16:uniqueId val="{00000007-A619-41B1-A44D-7F525B0D03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842</c:v>
                </c:pt>
                <c:pt idx="2">
                  <c:v>#N/A</c:v>
                </c:pt>
                <c:pt idx="3">
                  <c:v>#N/A</c:v>
                </c:pt>
                <c:pt idx="4">
                  <c:v>776</c:v>
                </c:pt>
                <c:pt idx="5">
                  <c:v>#N/A</c:v>
                </c:pt>
                <c:pt idx="6">
                  <c:v>#N/A</c:v>
                </c:pt>
                <c:pt idx="7">
                  <c:v>792</c:v>
                </c:pt>
                <c:pt idx="8">
                  <c:v>#N/A</c:v>
                </c:pt>
                <c:pt idx="9">
                  <c:v>#N/A</c:v>
                </c:pt>
                <c:pt idx="10">
                  <c:v>872</c:v>
                </c:pt>
                <c:pt idx="11">
                  <c:v>#N/A</c:v>
                </c:pt>
                <c:pt idx="12">
                  <c:v>#N/A</c:v>
                </c:pt>
                <c:pt idx="13">
                  <c:v>802</c:v>
                </c:pt>
                <c:pt idx="14">
                  <c:v>#N/A</c:v>
                </c:pt>
              </c:numCache>
            </c:numRef>
          </c:val>
          <c:smooth val="0"/>
          <c:extLst>
            <c:ext xmlns:c16="http://schemas.microsoft.com/office/drawing/2014/chart" uri="{C3380CC4-5D6E-409C-BE32-E72D297353CC}">
              <c16:uniqueId val="{00000008-A619-41B1-A44D-7F525B0D03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24180</c:v>
                </c:pt>
                <c:pt idx="5">
                  <c:v>24212</c:v>
                </c:pt>
                <c:pt idx="8">
                  <c:v>24435</c:v>
                </c:pt>
                <c:pt idx="11">
                  <c:v>25113</c:v>
                </c:pt>
                <c:pt idx="14">
                  <c:v>24844</c:v>
                </c:pt>
              </c:numCache>
            </c:numRef>
          </c:val>
          <c:extLst>
            <c:ext xmlns:c16="http://schemas.microsoft.com/office/drawing/2014/chart" uri="{C3380CC4-5D6E-409C-BE32-E72D297353CC}">
              <c16:uniqueId val="{00000000-80F4-4266-BAA2-AA07E65967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1115</c:v>
                </c:pt>
                <c:pt idx="5">
                  <c:v>1482</c:v>
                </c:pt>
                <c:pt idx="8">
                  <c:v>1338</c:v>
                </c:pt>
                <c:pt idx="11">
                  <c:v>1191</c:v>
                </c:pt>
                <c:pt idx="14">
                  <c:v>1049</c:v>
                </c:pt>
              </c:numCache>
            </c:numRef>
          </c:val>
          <c:extLst>
            <c:ext xmlns:c16="http://schemas.microsoft.com/office/drawing/2014/chart" uri="{C3380CC4-5D6E-409C-BE32-E72D297353CC}">
              <c16:uniqueId val="{00000001-80F4-4266-BAA2-AA07E65967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13789</c:v>
                </c:pt>
                <c:pt idx="5">
                  <c:v>15515</c:v>
                </c:pt>
                <c:pt idx="8">
                  <c:v>16651</c:v>
                </c:pt>
                <c:pt idx="11">
                  <c:v>17680</c:v>
                </c:pt>
                <c:pt idx="14">
                  <c:v>19124</c:v>
                </c:pt>
              </c:numCache>
            </c:numRef>
          </c:val>
          <c:extLst>
            <c:ext xmlns:c16="http://schemas.microsoft.com/office/drawing/2014/chart" uri="{C3380CC4-5D6E-409C-BE32-E72D297353CC}">
              <c16:uniqueId val="{00000002-80F4-4266-BAA2-AA07E65967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F4-4266-BAA2-AA07E65967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F4-4266-BAA2-AA07E65967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15</c:v>
                </c:pt>
                <c:pt idx="3">
                  <c:v>14</c:v>
                </c:pt>
                <c:pt idx="6">
                  <c:v>13</c:v>
                </c:pt>
                <c:pt idx="9">
                  <c:v>11</c:v>
                </c:pt>
                <c:pt idx="12">
                  <c:v>27</c:v>
                </c:pt>
              </c:numCache>
            </c:numRef>
          </c:val>
          <c:extLst>
            <c:ext xmlns:c16="http://schemas.microsoft.com/office/drawing/2014/chart" uri="{C3380CC4-5D6E-409C-BE32-E72D297353CC}">
              <c16:uniqueId val="{00000005-80F4-4266-BAA2-AA07E65967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4518</c:v>
                </c:pt>
                <c:pt idx="3">
                  <c:v>4301</c:v>
                </c:pt>
                <c:pt idx="6">
                  <c:v>4006</c:v>
                </c:pt>
                <c:pt idx="9">
                  <c:v>3626</c:v>
                </c:pt>
                <c:pt idx="12">
                  <c:v>3345</c:v>
                </c:pt>
              </c:numCache>
            </c:numRef>
          </c:val>
          <c:extLst>
            <c:ext xmlns:c16="http://schemas.microsoft.com/office/drawing/2014/chart" uri="{C3380CC4-5D6E-409C-BE32-E72D297353CC}">
              <c16:uniqueId val="{00000006-80F4-4266-BAA2-AA07E65967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c:v>
                </c:pt>
                <c:pt idx="3">
                  <c:v>61</c:v>
                </c:pt>
                <c:pt idx="6">
                  <c:v>67</c:v>
                </c:pt>
                <c:pt idx="9">
                  <c:v>436</c:v>
                </c:pt>
                <c:pt idx="12">
                  <c:v>372</c:v>
                </c:pt>
              </c:numCache>
            </c:numRef>
          </c:val>
          <c:extLst>
            <c:ext xmlns:c16="http://schemas.microsoft.com/office/drawing/2014/chart" uri="{C3380CC4-5D6E-409C-BE32-E72D297353CC}">
              <c16:uniqueId val="{00000007-80F4-4266-BAA2-AA07E65967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1873</c:v>
                </c:pt>
                <c:pt idx="3">
                  <c:v>1783</c:v>
                </c:pt>
                <c:pt idx="6">
                  <c:v>1763</c:v>
                </c:pt>
                <c:pt idx="9">
                  <c:v>1787</c:v>
                </c:pt>
                <c:pt idx="12">
                  <c:v>1870</c:v>
                </c:pt>
              </c:numCache>
            </c:numRef>
          </c:val>
          <c:extLst>
            <c:ext xmlns:c16="http://schemas.microsoft.com/office/drawing/2014/chart" uri="{C3380CC4-5D6E-409C-BE32-E72D297353CC}">
              <c16:uniqueId val="{00000008-80F4-4266-BAA2-AA07E65967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656</c:v>
                </c:pt>
                <c:pt idx="3">
                  <c:v>594</c:v>
                </c:pt>
                <c:pt idx="6">
                  <c:v>532</c:v>
                </c:pt>
                <c:pt idx="9">
                  <c:v>469</c:v>
                </c:pt>
                <c:pt idx="12">
                  <c:v>407</c:v>
                </c:pt>
              </c:numCache>
            </c:numRef>
          </c:val>
          <c:extLst>
            <c:ext xmlns:c16="http://schemas.microsoft.com/office/drawing/2014/chart" uri="{C3380CC4-5D6E-409C-BE32-E72D297353CC}">
              <c16:uniqueId val="{00000009-80F4-4266-BAA2-AA07E65967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28538</c:v>
                </c:pt>
                <c:pt idx="3">
                  <c:v>29160</c:v>
                </c:pt>
                <c:pt idx="6">
                  <c:v>29711</c:v>
                </c:pt>
                <c:pt idx="9">
                  <c:v>30487</c:v>
                </c:pt>
                <c:pt idx="12">
                  <c:v>29836</c:v>
                </c:pt>
              </c:numCache>
            </c:numRef>
          </c:val>
          <c:extLst>
            <c:ext xmlns:c16="http://schemas.microsoft.com/office/drawing/2014/chart" uri="{C3380CC4-5D6E-409C-BE32-E72D297353CC}">
              <c16:uniqueId val="{0000000A-80F4-4266-BAA2-AA07E65967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F4-4266-BAA2-AA07E65967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1610</c:v>
                </c:pt>
                <c:pt idx="1">
                  <c:v>1614</c:v>
                </c:pt>
                <c:pt idx="2">
                  <c:v>1506</c:v>
                </c:pt>
              </c:numCache>
            </c:numRef>
          </c:val>
          <c:extLst>
            <c:ext xmlns:c16="http://schemas.microsoft.com/office/drawing/2014/chart" uri="{C3380CC4-5D6E-409C-BE32-E72D297353CC}">
              <c16:uniqueId val="{00000000-C31F-48A0-84E1-4FFBC58B65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6060</c:v>
                </c:pt>
                <c:pt idx="1">
                  <c:v>6073</c:v>
                </c:pt>
                <c:pt idx="2">
                  <c:v>6085</c:v>
                </c:pt>
              </c:numCache>
            </c:numRef>
          </c:val>
          <c:extLst>
            <c:ext xmlns:c16="http://schemas.microsoft.com/office/drawing/2014/chart" uri="{C3380CC4-5D6E-409C-BE32-E72D297353CC}">
              <c16:uniqueId val="{00000001-C31F-48A0-84E1-4FFBC58B65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9193</c:v>
                </c:pt>
                <c:pt idx="1">
                  <c:v>9880</c:v>
                </c:pt>
                <c:pt idx="2">
                  <c:v>11207</c:v>
                </c:pt>
              </c:numCache>
            </c:numRef>
          </c:val>
          <c:extLst>
            <c:ext xmlns:c16="http://schemas.microsoft.com/office/drawing/2014/chart" uri="{C3380CC4-5D6E-409C-BE32-E72D297353CC}">
              <c16:uniqueId val="{00000002-C31F-48A0-84E1-4FFBC58B65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{F8E231A7-34FF-4026-8770-64EA4384356A}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79D-44ED-BB3F-635FCAF1C1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{9ACB77C3-E72E-41F6-B8AA-ED8886F44004}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9D-44ED-BB3F-635FCAF1C1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{8150EA52-3B06-4DA3-9632-C1A236A011A2}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9D-44ED-BB3F-635FCAF1C1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{C5667AC7-6223-4103-9879-D533BBF51726}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9D-44ED-BB3F-635FCAF1C1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{DCAA330B-D676-4C57-BB0C-12C9658CFF91}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9D-44ED-BB3F-635FCAF1C19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{7A2D991E-12B9-4A67-83F1-788EB179702E}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79D-44ED-BB3F-635FCAF1C19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{7B4873F0-B9C9-44EF-B60B-379694AD1442}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79D-44ED-BB3F-635FCAF1C19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{1E67FC4F-CB7E-424B-A9F9-A17A65DDD14F}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79D-44ED-BB3F-635FCAF1C19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{8EDE95ED-654A-4378-B606-6528BD46294A}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79D-44ED-BB3F-635FCAF1C1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85.6</c:v>
                </c:pt>
                <c:pt idx="16">
                  <c:v>55.2</c:v>
                </c:pt>
                <c:pt idx="24">
                  <c:v>55.8</c:v>
                </c:pt>
                <c:pt idx="32">
                  <c:v>57.1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79D-44ED-BB3F-635FCAF1C1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{D82B6829-55BC-407B-9137-62CD2AD00337}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79D-44ED-BB3F-635FCAF1C1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{A5AC0A5C-CDBC-4857-B03E-26818955D67A}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9D-44ED-BB3F-635FCAF1C1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{A9BA546D-C6E7-4426-BAFF-3B78ED439A43}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9D-44ED-BB3F-635FCAF1C1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{CFC7A90D-89BB-48E5-B0ED-1084A751C152}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9D-44ED-BB3F-635FCAF1C1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{EA0762E5-F612-4DBF-9CC2-8FE2EF8A3E4B}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9D-44ED-BB3F-635FCAF1C19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{BA1133D5-60A2-4698-AE2E-3AF3FC5E6BCE}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79D-44ED-BB3F-635FCAF1C19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{C62BD922-3449-4E28-B6CF-F9FCAB2E3EB7}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79D-44ED-BB3F-635FCAF1C19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{84F995BD-6A0B-42BA-A3DF-FFBC0D8983EB}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79D-44ED-BB3F-635FCAF1C19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{8D91A588-E14E-4031-94ED-69FE971FDF99}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79D-44ED-BB3F-635FCAF1C1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E79D-44ED-BB3F-635FCAF1C198}"/>
            </c:ext>
          </c:extLst>
        </c:ser>
        <c:dLbls>
          <c:showLegendKey val="0"/>
          <c:showVal val="1"/>
          <c:showCatName val="0"/>
          <c:showSerName val="0"/>
          <c:showPercent val="0"/>
          <c:showBubbleSize val="0"/>
        </c:dLbls>
        <c:axId val="46179840"/>
        <c:axId val="46181760"/>
      </c:scatterChart>
      <c:valAx>
        <c:axId val="46179840"/>
        <c:scaling>
          <c:orientation val="minMax"/>
          <c:max val="62.4"/>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5.800000000000004"/>
          <c:min val="47.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{5A8D28E9-BB3D-496A-AC2C-81F1636094F2}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8C5-4A7E-8804-9BCB2C9C26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{FB8CC10E-7078-449B-B19E-D7D47AD6AB9D}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C5-4A7E-8804-9BCB2C9C26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{DE67C0A2-014E-44B5-9F1A-D8E2A60A426A}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C5-4A7E-8804-9BCB2C9C26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{3F8F08AA-137D-485D-BB4B-2568DEE727CF}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C5-4A7E-8804-9BCB2C9C26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{2F45AEAC-8B74-42E7-B428-33BE3F9223B3}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C5-4A7E-8804-9BCB2C9C261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{9B3AFA6B-9E9C-4D8C-88F3-B645EC1A9227}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8C5-4A7E-8804-9BCB2C9C261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{1C4CC99A-0726-47C3-AAC7-F37B8EDF2753}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8C5-4A7E-8804-9BCB2C9C261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{0F5583C4-0D04-4477-A96C-18ACF3CAA94E}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8C5-4A7E-8804-9BCB2C9C261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{FB821BCF-7D53-42BE-818A-3C95447AAE7D}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8C5-4A7E-8804-9BCB2C9C26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7.2</c:v>
                </c:pt>
                <c:pt idx="16">
                  <c:v>7.1</c:v>
                </c:pt>
                <c:pt idx="24">
                  <c:v>7.4</c:v>
                </c:pt>
                <c:pt idx="32">
                  <c:v>7.7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8C5-4A7E-8804-9BCB2C9C26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{09EE7472-9B25-44E7-BD99-BA25BF8867E5}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8C5-4A7E-8804-9BCB2C9C26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{46C16F8F-DAB6-4C9A-ACD6-D31A9DAE71BC}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C5-4A7E-8804-9BCB2C9C26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{0A2EFA2E-C472-4367-8022-20DC30CB8A68}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C5-4A7E-8804-9BCB2C9C26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{D43EBA3A-7BD5-4674-9E90-604CB0BDA781}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C5-4A7E-8804-9BCB2C9C26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{222740D1-A365-4344-9D09-9B4A37C510C0}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C5-4A7E-8804-9BCB2C9C261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{47C23457-FAC8-44E6-90B2-29EF3E7AF297}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8C5-4A7E-8804-9BCB2C9C261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{0B9EA5F4-99CF-4A65-B979-A129F75938C9}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8C5-4A7E-8804-9BCB2C9C261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{CBB78CB5-C95B-41A4-B05D-D88758A215EA}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8C5-4A7E-8804-9BCB2C9C261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{A66D7189-2A59-4439-A653-71D2123DB326}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8C5-4A7E-8804-9BCB2C9C26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08C5-4A7E-8804-9BCB2C9C2611}"/>
            </c:ext>
          </c:extLst>
        </c:ser>
        <c:dLbls>
          <c:showLegendKey val="0"/>
          <c:showVal val="1"/>
          <c:showCatName val="0"/>
          <c:showSerName val="0"/>
          <c:showPercent val="0"/>
          <c:showBubbleSize val="0"/>
        </c:dLbls>
        <c:axId val="84219776"/>
        <c:axId val="84234240"/>
      </c:scatterChart>
      <c:valAx>
        <c:axId val="84219776"/>
        <c:scaling>
          <c:orientation val="minMax"/>
          <c:max val="10.8"/>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年度と比較すると元利償還金、公営企業債の元利償還金に対する繰入金がともに減少しているため、実質公債費比率の分子は減少している。</a:t>
          </a:r>
        </a:p>
        <a:p>
          <a:r>
            <a:rPr kumimoji="1" lang="ja-JP" altLang="en-US" sz="1400">
              <a:latin typeface="ＭＳ ゴシック" pitchFamily="49" charset="-128"/>
              <a:ea typeface="ＭＳ ゴシック" pitchFamily="49" charset="-128"/>
            </a:rPr>
            <a:t>　今後も、交付税措置率が高い地方債を活用し、借入額の抑制や可能な範囲内での繰上償還等を行い、実質的な市債残高を減少させ、健全財政の維持に努める。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実質公債費比率の算定に用いる満期一括償還地方債の償還の財源として積立てを行った減債基金はない。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年度以降増加傾向にあった地方債現在高が減少に転じ、さらに職員数の減少に伴い退職手当支給見込額が減少しているため、将来負担額は減少している。</a:t>
          </a:r>
        </a:p>
        <a:p>
          <a:r>
            <a:rPr kumimoji="1" lang="ja-JP" altLang="en-US" sz="1400">
              <a:latin typeface="ＭＳ ゴシック" pitchFamily="49" charset="-128"/>
              <a:ea typeface="ＭＳ ゴシック" pitchFamily="49" charset="-128"/>
            </a:rPr>
            <a:t>　一方、充当可能特定歳入及び基準財政需要額算入見込額</a:t>
          </a:r>
          <a:r>
            <a:rPr kumimoji="1" lang="ja-JP" altLang="en-US" sz="1400">
              <a:solidFill>
                <a:sysClr val="windowText" lastClr="000000"/>
              </a:solidFill>
              <a:latin typeface="ＭＳ ゴシック" pitchFamily="49" charset="-128"/>
              <a:ea typeface="ＭＳ ゴシック" pitchFamily="49" charset="-128"/>
            </a:rPr>
            <a:t>は減少したものの、充当可能基金の増加により、充当可能財源等は増加傾向にある。</a:t>
          </a:r>
        </a:p>
        <a:p>
          <a:r>
            <a:rPr kumimoji="1" lang="ja-JP" altLang="en-US" sz="1400">
              <a:solidFill>
                <a:sysClr val="windowText" lastClr="000000"/>
              </a:solidFill>
              <a:latin typeface="ＭＳ ゴシック" pitchFamily="49" charset="-128"/>
              <a:ea typeface="ＭＳ ゴシック" pitchFamily="49" charset="-128"/>
            </a:rPr>
            <a:t>　これにより、将来負担比率は「なし」となっている。</a:t>
          </a:r>
        </a:p>
        <a:p>
          <a:r>
            <a:rPr kumimoji="1" lang="ja-JP" altLang="en-US" sz="1400">
              <a:solidFill>
                <a:sysClr val="windowText" lastClr="000000"/>
              </a:solidFill>
              <a:latin typeface="ＭＳ ゴシック" pitchFamily="49" charset="-128"/>
              <a:ea typeface="ＭＳ ゴシック" pitchFamily="49" charset="-128"/>
            </a:rPr>
            <a:t>　今後も、実施事業の峻別を行い将来負担額を抑制するとともに、充当可能財源等の増加を図り、将来への負担軽減に努める。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鹿児島県南さつま市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千万円、「地域振興基金」を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千万円取り崩した一方、ふるさと納税寄附金を活用した事業を実施するため、「ふるさと応援基金」に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万円積立てたこと等により、基金全体として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％程度となるように努めることとしている。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及びその他特定目的金については、今後、新クリーンセンターの建設や支所庁舎、学校等の更新整備等、先送りできない大型事業を控えており多額の経費を要することになるため、基金残高は年々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に伴う住民の一体感の醸成並びに個性ある地域・集落の活性化及び均衡ある発展を図る。地域における福祉活動の促進及び快適な生活環境の形成並びに地域の独創性を発揮したふるさとおこしに関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ふるさと応援基金：ふるさと南さつま市を応援する出身者等の志を実現するために必要な事業の推進を図る。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子ども応援基金：少子化対策及び次代を担う子どもの育成の推進を図る。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地域福祉基金：地域における在宅福祉の向上、健康づくり及びボランティア活動の活性化等を図る。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庁舎等整備基金：庁舎等の円滑な整備を図る。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地域振興基金：新規システム導入事業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万円、国体推進事業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万円をはじめとして各種事業の財源として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ふるさと応援基金：ふるさと納税寄附金から事業費を除いた分を基金として積立て、後年度の事業の平準化を図るため積立て額の取り崩しをしたことにより、令和元年度は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新クリーンセンターの建設や義務教育学校の整備、支所庁舎等の更新整備等、先送りできない大型事業を控えており多額の経費を要することになるため、基金残高は年々減少していく見込みである。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固定資産税誤課税に伴う還付金のため、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万円の取崩を行い、基金残高は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％程度となるように努めることとしている。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年度の市町合併時点で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万円の基金残高であったが、増加する地方債の償還財源を確保するため計画的に積み立てを行い、平成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万円の基金残高となった。平成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年度以降の積立ては主に利子積立のみで、ほぼ横ばいとなっている。（令和元年度利子積立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今後も先送りできない大型事業に備えて計画的に積立てを行う予定であるが、事業の実施により地方債の償還は増加すると想定されるため、基金残高は減少する見込みである。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33,873
33,623
283.59
29,806,630
28,520,657
1,086,475
12,997,017
29,836,480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比率は施設の更新が少なければ年次的に上昇することになる。全国及び県平均より低い状況ではあるが、前年度に比べ上昇していることから、今後も南さつま市公共施設等総合管理計画に基づき、施設の長寿命化や施設総量の適正化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72" name="直線コネクタ 71"/>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3"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4" name="直線コネクタ 73"/>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5"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6" name="直線コネクタ 75"/>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77"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8" name="フローチャート: 判断 77"/>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9" name="フローチャート: 判断 78"/>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0" name="フローチャート: 判断 79"/>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81" name="フローチャート: 判断 80"/>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82" name="フローチャート: 判断 81"/>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131064</xdr:rowOff>
    </xdr:from>
    <xdr:to>
      <xdr:col>23</xdr:col>
      <xdr:colOff>136525</xdr:colOff>
      <xdr:row>29</xdr:row>
      <xdr:rowOff>61214</xdr:rowOff>
    </xdr:to>
    <xdr:sp macro="" textlink="">
      <xdr:nvSpPr>
        <xdr:cNvPr id="88" name="楕円 87"/>
        <xdr:cNvSpPr/>
      </xdr:nvSpPr>
      <xdr:spPr>
        <a:xfrm>
          <a:off x="47117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153941</xdr:rowOff>
    </xdr:from>
    <xdr:ext cx="405111" cy="259045"/>
    <xdr:sp macro="" textlink="">
      <xdr:nvSpPr>
        <xdr:cNvPr id="89" name="有形固定資産減価償却率該当値テキスト"/>
        <xdr:cNvSpPr txBox="1"/>
      </xdr:nvSpPr>
      <xdr:spPr>
        <a:xfrm>
          <a:off x="4813300" y="55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102997</xdr:rowOff>
    </xdr:from>
    <xdr:to>
      <xdr:col>19</xdr:col>
      <xdr:colOff>187325</xdr:colOff>
      <xdr:row>29</xdr:row>
      <xdr:rowOff>33147</xdr:rowOff>
    </xdr:to>
    <xdr:sp macro="" textlink="">
      <xdr:nvSpPr>
        <xdr:cNvPr id="90" name="楕円 89"/>
        <xdr:cNvSpPr/>
      </xdr:nvSpPr>
      <xdr:spPr>
        <a:xfrm>
          <a:off x="4000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153797</xdr:rowOff>
    </xdr:from>
    <xdr:to>
      <xdr:col>23</xdr:col>
      <xdr:colOff>85725</xdr:colOff>
      <xdr:row>29</xdr:row>
      <xdr:rowOff>10414</xdr:rowOff>
    </xdr:to>
    <xdr:cxnSp macro="">
      <xdr:nvCxnSpPr>
        <xdr:cNvPr id="91" name="直線コネクタ 90"/>
        <xdr:cNvCxnSpPr/>
      </xdr:nvCxnSpPr>
      <xdr:spPr>
        <a:xfrm>
          <a:off x="4051300" y="5725922"/>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90043</xdr:rowOff>
    </xdr:from>
    <xdr:to>
      <xdr:col>15</xdr:col>
      <xdr:colOff>187325</xdr:colOff>
      <xdr:row>29</xdr:row>
      <xdr:rowOff>20193</xdr:rowOff>
    </xdr:to>
    <xdr:sp macro="" textlink="">
      <xdr:nvSpPr>
        <xdr:cNvPr id="92" name="楕円 91"/>
        <xdr:cNvSpPr/>
      </xdr:nvSpPr>
      <xdr:spPr>
        <a:xfrm>
          <a:off x="3238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140843</xdr:rowOff>
    </xdr:from>
    <xdr:to>
      <xdr:col>19</xdr:col>
      <xdr:colOff>136525</xdr:colOff>
      <xdr:row>28</xdr:row>
      <xdr:rowOff>153797</xdr:rowOff>
    </xdr:to>
    <xdr:cxnSp macro="">
      <xdr:nvCxnSpPr>
        <xdr:cNvPr id="93" name="直線コネクタ 92"/>
        <xdr:cNvCxnSpPr/>
      </xdr:nvCxnSpPr>
      <xdr:spPr>
        <a:xfrm>
          <a:off x="3289300" y="5712968"/>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60579</xdr:rowOff>
    </xdr:from>
    <xdr:to>
      <xdr:col>11</xdr:col>
      <xdr:colOff>187325</xdr:colOff>
      <xdr:row>32</xdr:row>
      <xdr:rowOff>162179</xdr:rowOff>
    </xdr:to>
    <xdr:sp macro="" textlink="">
      <xdr:nvSpPr>
        <xdr:cNvPr id="94" name="楕円 93"/>
        <xdr:cNvSpPr/>
      </xdr:nvSpPr>
      <xdr:spPr>
        <a:xfrm>
          <a:off x="24765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140843</xdr:rowOff>
    </xdr:from>
    <xdr:to>
      <xdr:col>15</xdr:col>
      <xdr:colOff>136525</xdr:colOff>
      <xdr:row>32</xdr:row>
      <xdr:rowOff>111379</xdr:rowOff>
    </xdr:to>
    <xdr:cxnSp macro="">
      <xdr:nvCxnSpPr>
        <xdr:cNvPr id="95" name="直線コネクタ 94"/>
        <xdr:cNvCxnSpPr/>
      </xdr:nvCxnSpPr>
      <xdr:spPr>
        <a:xfrm flipV="1">
          <a:off x="2527300" y="5712968"/>
          <a:ext cx="762000" cy="6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96"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7"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8"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9"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49674</xdr:rowOff>
    </xdr:from>
    <xdr:ext cx="405111" cy="259045"/>
    <xdr:sp macro="" textlink="">
      <xdr:nvSpPr>
        <xdr:cNvPr id="100" name="n_1mainValue有形固定資産減価償却率"/>
        <xdr:cNvSpPr txBox="1"/>
      </xdr:nvSpPr>
      <xdr:spPr>
        <a:xfrm>
          <a:off x="3836044" y="545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36720</xdr:rowOff>
    </xdr:from>
    <xdr:ext cx="405111" cy="259045"/>
    <xdr:sp macro="" textlink="">
      <xdr:nvSpPr>
        <xdr:cNvPr id="101" name="n_2mainValue有形固定資産減価償却率"/>
        <xdr:cNvSpPr txBox="1"/>
      </xdr:nvSpPr>
      <xdr:spPr>
        <a:xfrm>
          <a:off x="3086744" y="54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153306</xdr:rowOff>
    </xdr:from>
    <xdr:ext cx="405111" cy="259045"/>
    <xdr:sp macro="" textlink="">
      <xdr:nvSpPr>
        <xdr:cNvPr id="102" name="n_3mainValue有形固定資産減価償却率"/>
        <xdr:cNvSpPr txBox="1"/>
      </xdr:nvSpPr>
      <xdr:spPr>
        <a:xfrm>
          <a:off x="2324744" y="6411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や物件費などの経常経費が類似団体より高い水準にあり、分母の数値を引き下げているものの、普通交付税合併支援措置分の縮減に対応するための地域振興基金やふるさと納税寄附金の増額によるふるさと応援基金への積立てにより、類似団体よりも充当可能基金残高が高い水準にあり、分子の数値を引き下げている。結果、債務償還比率は類似団体よりも少なくなってい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3" name="直線コネクタ 132"/>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4"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5" name="直線コネクタ 134"/>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6"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7" name="直線コネクタ 136"/>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8"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9" name="フローチャート: 判断 138"/>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40" name="フローチャート: 判断 139"/>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41" name="フローチャート: 判断 140"/>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2" name="フローチャート: 判断 141"/>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43" name="フローチャート: 判断 142"/>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33292</xdr:rowOff>
    </xdr:from>
    <xdr:to>
      <xdr:col>76</xdr:col>
      <xdr:colOff>73025</xdr:colOff>
      <xdr:row>28</xdr:row>
      <xdr:rowOff>134892</xdr:rowOff>
    </xdr:to>
    <xdr:sp macro="" textlink="">
      <xdr:nvSpPr>
        <xdr:cNvPr id="149" name="楕円 148"/>
        <xdr:cNvSpPr/>
      </xdr:nvSpPr>
      <xdr:spPr>
        <a:xfrm>
          <a:off x="147447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56169</xdr:rowOff>
    </xdr:from>
    <xdr:ext cx="469744" cy="259045"/>
    <xdr:sp macro="" textlink="">
      <xdr:nvSpPr>
        <xdr:cNvPr id="150" name="債務償還比率該当値テキスト"/>
        <xdr:cNvSpPr txBox="1"/>
      </xdr:nvSpPr>
      <xdr:spPr>
        <a:xfrm>
          <a:off x="14846300" y="545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61873</xdr:rowOff>
    </xdr:from>
    <xdr:to>
      <xdr:col>72</xdr:col>
      <xdr:colOff>123825</xdr:colOff>
      <xdr:row>28</xdr:row>
      <xdr:rowOff>163473</xdr:rowOff>
    </xdr:to>
    <xdr:sp macro="" textlink="">
      <xdr:nvSpPr>
        <xdr:cNvPr id="151" name="楕円 150"/>
        <xdr:cNvSpPr/>
      </xdr:nvSpPr>
      <xdr:spPr>
        <a:xfrm>
          <a:off x="14033500" y="56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84092</xdr:rowOff>
    </xdr:from>
    <xdr:to>
      <xdr:col>76</xdr:col>
      <xdr:colOff>22225</xdr:colOff>
      <xdr:row>28</xdr:row>
      <xdr:rowOff>112673</xdr:rowOff>
    </xdr:to>
    <xdr:cxnSp macro="">
      <xdr:nvCxnSpPr>
        <xdr:cNvPr id="152" name="直線コネクタ 151"/>
        <xdr:cNvCxnSpPr/>
      </xdr:nvCxnSpPr>
      <xdr:spPr>
        <a:xfrm flipV="1">
          <a:off x="14084300" y="5656217"/>
          <a:ext cx="711200" cy="2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60228</xdr:rowOff>
    </xdr:from>
    <xdr:to>
      <xdr:col>68</xdr:col>
      <xdr:colOff>123825</xdr:colOff>
      <xdr:row>28</xdr:row>
      <xdr:rowOff>161828</xdr:rowOff>
    </xdr:to>
    <xdr:sp macro="" textlink="">
      <xdr:nvSpPr>
        <xdr:cNvPr id="153" name="楕円 152"/>
        <xdr:cNvSpPr/>
      </xdr:nvSpPr>
      <xdr:spPr>
        <a:xfrm>
          <a:off x="13271500" y="56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111028</xdr:rowOff>
    </xdr:from>
    <xdr:to>
      <xdr:col>72</xdr:col>
      <xdr:colOff>73025</xdr:colOff>
      <xdr:row>28</xdr:row>
      <xdr:rowOff>112673</xdr:rowOff>
    </xdr:to>
    <xdr:cxnSp macro="">
      <xdr:nvCxnSpPr>
        <xdr:cNvPr id="154" name="直線コネクタ 153"/>
        <xdr:cNvCxnSpPr/>
      </xdr:nvCxnSpPr>
      <xdr:spPr>
        <a:xfrm>
          <a:off x="13322300" y="5683153"/>
          <a:ext cx="762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75444</xdr:rowOff>
    </xdr:from>
    <xdr:to>
      <xdr:col>64</xdr:col>
      <xdr:colOff>123825</xdr:colOff>
      <xdr:row>29</xdr:row>
      <xdr:rowOff>5594</xdr:rowOff>
    </xdr:to>
    <xdr:sp macro="" textlink="">
      <xdr:nvSpPr>
        <xdr:cNvPr id="155" name="楕円 154"/>
        <xdr:cNvSpPr/>
      </xdr:nvSpPr>
      <xdr:spPr>
        <a:xfrm>
          <a:off x="12509500" y="564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111028</xdr:rowOff>
    </xdr:from>
    <xdr:to>
      <xdr:col>68</xdr:col>
      <xdr:colOff>73025</xdr:colOff>
      <xdr:row>28</xdr:row>
      <xdr:rowOff>126244</xdr:rowOff>
    </xdr:to>
    <xdr:cxnSp macro="">
      <xdr:nvCxnSpPr>
        <xdr:cNvPr id="156" name="直線コネクタ 155"/>
        <xdr:cNvCxnSpPr/>
      </xdr:nvCxnSpPr>
      <xdr:spPr>
        <a:xfrm flipV="1">
          <a:off x="12560300" y="5683153"/>
          <a:ext cx="7620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73182</xdr:rowOff>
    </xdr:from>
    <xdr:to>
      <xdr:col>60</xdr:col>
      <xdr:colOff>123825</xdr:colOff>
      <xdr:row>29</xdr:row>
      <xdr:rowOff>3332</xdr:rowOff>
    </xdr:to>
    <xdr:sp macro="" textlink="">
      <xdr:nvSpPr>
        <xdr:cNvPr id="157" name="楕円 156"/>
        <xdr:cNvSpPr/>
      </xdr:nvSpPr>
      <xdr:spPr>
        <a:xfrm>
          <a:off x="11747500" y="564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123982</xdr:rowOff>
    </xdr:from>
    <xdr:to>
      <xdr:col>64</xdr:col>
      <xdr:colOff>73025</xdr:colOff>
      <xdr:row>28</xdr:row>
      <xdr:rowOff>126244</xdr:rowOff>
    </xdr:to>
    <xdr:cxnSp macro="">
      <xdr:nvCxnSpPr>
        <xdr:cNvPr id="158" name="直線コネクタ 157"/>
        <xdr:cNvCxnSpPr/>
      </xdr:nvCxnSpPr>
      <xdr:spPr>
        <a:xfrm>
          <a:off x="11798300" y="5696107"/>
          <a:ext cx="762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9"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60"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1"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62"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8550</xdr:rowOff>
    </xdr:from>
    <xdr:ext cx="469744" cy="259045"/>
    <xdr:sp macro="" textlink="">
      <xdr:nvSpPr>
        <xdr:cNvPr id="163" name="n_1mainValue債務償還比率"/>
        <xdr:cNvSpPr txBox="1"/>
      </xdr:nvSpPr>
      <xdr:spPr>
        <a:xfrm>
          <a:off x="13836727" y="54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6905</xdr:rowOff>
    </xdr:from>
    <xdr:ext cx="469744" cy="259045"/>
    <xdr:sp macro="" textlink="">
      <xdr:nvSpPr>
        <xdr:cNvPr id="164" name="n_2mainValue債務償還比率"/>
        <xdr:cNvSpPr txBox="1"/>
      </xdr:nvSpPr>
      <xdr:spPr>
        <a:xfrm>
          <a:off x="13087427" y="540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22121</xdr:rowOff>
    </xdr:from>
    <xdr:ext cx="469744" cy="259045"/>
    <xdr:sp macro="" textlink="">
      <xdr:nvSpPr>
        <xdr:cNvPr id="165" name="n_3mainValue債務償還比率"/>
        <xdr:cNvSpPr txBox="1"/>
      </xdr:nvSpPr>
      <xdr:spPr>
        <a:xfrm>
          <a:off x="12325427" y="542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19859</xdr:rowOff>
    </xdr:from>
    <xdr:ext cx="469744" cy="259045"/>
    <xdr:sp macro="" textlink="">
      <xdr:nvSpPr>
        <xdr:cNvPr id="166" name="n_4mainValue債務償還比率"/>
        <xdr:cNvSpPr txBox="1"/>
      </xdr:nvSpPr>
      <xdr:spPr>
        <a:xfrm>
          <a:off x="11563427" y="542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33,873
33,623
283.59
29,806,630
28,520,657
1,086,475
12,997,017
29,836,480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74" name="楕円 73"/>
        <xdr:cNvSpPr/>
      </xdr:nvSpPr>
      <xdr:spPr>
        <a:xfrm>
          <a:off x="4584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164210</xdr:rowOff>
    </xdr:from>
    <xdr:ext cx="405111" cy="259045"/>
    <xdr:sp macro="" textlink="">
      <xdr:nvSpPr>
        <xdr:cNvPr id="75" name="【道路】&#10;有形固定資産減価償却率該当値テキスト"/>
        <xdr:cNvSpPr txBox="1"/>
      </xdr:nvSpPr>
      <xdr:spPr>
        <a:xfrm>
          <a:off x="4673600" y="633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120106</xdr:rowOff>
    </xdr:from>
    <xdr:to>
      <xdr:col>20</xdr:col>
      <xdr:colOff>38100</xdr:colOff>
      <xdr:row>38</xdr:row>
      <xdr:rowOff>50256</xdr:rowOff>
    </xdr:to>
    <xdr:sp macro="" textlink="">
      <xdr:nvSpPr>
        <xdr:cNvPr id="76" name="楕円 75"/>
        <xdr:cNvSpPr/>
      </xdr:nvSpPr>
      <xdr:spPr>
        <a:xfrm>
          <a:off x="3746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170906</xdr:rowOff>
    </xdr:from>
    <xdr:to>
      <xdr:col>24</xdr:col>
      <xdr:colOff>63500</xdr:colOff>
      <xdr:row>38</xdr:row>
      <xdr:rowOff>20683</xdr:rowOff>
    </xdr:to>
    <xdr:cxnSp macro="">
      <xdr:nvCxnSpPr>
        <xdr:cNvPr id="77" name="直線コネクタ 76"/>
        <xdr:cNvCxnSpPr/>
      </xdr:nvCxnSpPr>
      <xdr:spPr>
        <a:xfrm>
          <a:off x="3797300" y="651455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95613</xdr:rowOff>
    </xdr:from>
    <xdr:to>
      <xdr:col>15</xdr:col>
      <xdr:colOff>101600</xdr:colOff>
      <xdr:row>38</xdr:row>
      <xdr:rowOff>25763</xdr:rowOff>
    </xdr:to>
    <xdr:sp macro="" textlink="">
      <xdr:nvSpPr>
        <xdr:cNvPr id="78" name="楕円 77"/>
        <xdr:cNvSpPr/>
      </xdr:nvSpPr>
      <xdr:spPr>
        <a:xfrm>
          <a:off x="2857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146413</xdr:rowOff>
    </xdr:from>
    <xdr:to>
      <xdr:col>19</xdr:col>
      <xdr:colOff>177800</xdr:colOff>
      <xdr:row>37</xdr:row>
      <xdr:rowOff>170906</xdr:rowOff>
    </xdr:to>
    <xdr:cxnSp macro="">
      <xdr:nvCxnSpPr>
        <xdr:cNvPr id="79" name="直線コネクタ 78"/>
        <xdr:cNvCxnSpPr/>
      </xdr:nvCxnSpPr>
      <xdr:spPr>
        <a:xfrm>
          <a:off x="2908300" y="64900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15603</xdr:rowOff>
    </xdr:from>
    <xdr:to>
      <xdr:col>10</xdr:col>
      <xdr:colOff>165100</xdr:colOff>
      <xdr:row>42</xdr:row>
      <xdr:rowOff>117203</xdr:rowOff>
    </xdr:to>
    <xdr:sp macro="" textlink="">
      <xdr:nvSpPr>
        <xdr:cNvPr id="80" name="楕円 79"/>
        <xdr:cNvSpPr/>
      </xdr:nvSpPr>
      <xdr:spPr>
        <a:xfrm>
          <a:off x="1968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146413</xdr:rowOff>
    </xdr:from>
    <xdr:to>
      <xdr:col>15</xdr:col>
      <xdr:colOff>50800</xdr:colOff>
      <xdr:row>42</xdr:row>
      <xdr:rowOff>66403</xdr:rowOff>
    </xdr:to>
    <xdr:cxnSp macro="">
      <xdr:nvCxnSpPr>
        <xdr:cNvPr id="81" name="直線コネクタ 80"/>
        <xdr:cNvCxnSpPr/>
      </xdr:nvCxnSpPr>
      <xdr:spPr>
        <a:xfrm flipV="1">
          <a:off x="2019300" y="6490063"/>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2"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3"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4"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66783</xdr:rowOff>
    </xdr:from>
    <xdr:ext cx="405111" cy="259045"/>
    <xdr:sp macro="" textlink="">
      <xdr:nvSpPr>
        <xdr:cNvPr id="86" name="n_1mainValue【道路】&#10;有形固定資産減価償却率"/>
        <xdr:cNvSpPr txBox="1"/>
      </xdr:nvSpPr>
      <xdr:spPr>
        <a:xfrm>
          <a:off x="35820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42290</xdr:rowOff>
    </xdr:from>
    <xdr:ext cx="405111" cy="259045"/>
    <xdr:sp macro="" textlink="">
      <xdr:nvSpPr>
        <xdr:cNvPr id="87" name="n_2mainValue【道路】&#10;有形固定資産減価償却率"/>
        <xdr:cNvSpPr txBox="1"/>
      </xdr:nvSpPr>
      <xdr:spPr>
        <a:xfrm>
          <a:off x="2705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108330</xdr:rowOff>
    </xdr:from>
    <xdr:ext cx="405111" cy="259045"/>
    <xdr:sp macro="" textlink="">
      <xdr:nvSpPr>
        <xdr:cNvPr id="88" name="n_3mainValue【道路】&#10;有形固定資産減価償却率"/>
        <xdr:cNvSpPr txBox="1"/>
      </xdr:nvSpPr>
      <xdr:spPr>
        <a:xfrm>
          <a:off x="1816744" y="730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151495</xdr:rowOff>
    </xdr:from>
    <xdr:to>
      <xdr:col>55</xdr:col>
      <xdr:colOff>50800</xdr:colOff>
      <xdr:row>40</xdr:row>
      <xdr:rowOff>81645</xdr:rowOff>
    </xdr:to>
    <xdr:sp macro="" textlink="">
      <xdr:nvSpPr>
        <xdr:cNvPr id="126" name="楕円 125"/>
        <xdr:cNvSpPr/>
      </xdr:nvSpPr>
      <xdr:spPr>
        <a:xfrm>
          <a:off x="10426700" y="68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2922</xdr:rowOff>
    </xdr:from>
    <xdr:ext cx="534377" cy="259045"/>
    <xdr:sp macro="" textlink="">
      <xdr:nvSpPr>
        <xdr:cNvPr id="127" name="【道路】&#10;一人当たり延長該当値テキスト"/>
        <xdr:cNvSpPr txBox="1"/>
      </xdr:nvSpPr>
      <xdr:spPr>
        <a:xfrm>
          <a:off x="10515600" y="66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157073</xdr:rowOff>
    </xdr:from>
    <xdr:to>
      <xdr:col>50</xdr:col>
      <xdr:colOff>165100</xdr:colOff>
      <xdr:row>40</xdr:row>
      <xdr:rowOff>87223</xdr:rowOff>
    </xdr:to>
    <xdr:sp macro="" textlink="">
      <xdr:nvSpPr>
        <xdr:cNvPr id="128" name="楕円 127"/>
        <xdr:cNvSpPr/>
      </xdr:nvSpPr>
      <xdr:spPr>
        <a:xfrm>
          <a:off x="9588500" y="6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30845</xdr:rowOff>
    </xdr:from>
    <xdr:to>
      <xdr:col>55</xdr:col>
      <xdr:colOff>0</xdr:colOff>
      <xdr:row>40</xdr:row>
      <xdr:rowOff>36423</xdr:rowOff>
    </xdr:to>
    <xdr:cxnSp macro="">
      <xdr:nvCxnSpPr>
        <xdr:cNvPr id="129" name="直線コネクタ 128"/>
        <xdr:cNvCxnSpPr/>
      </xdr:nvCxnSpPr>
      <xdr:spPr>
        <a:xfrm flipV="1">
          <a:off x="9639300" y="6888845"/>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166684</xdr:rowOff>
    </xdr:from>
    <xdr:to>
      <xdr:col>46</xdr:col>
      <xdr:colOff>38100</xdr:colOff>
      <xdr:row>40</xdr:row>
      <xdr:rowOff>96834</xdr:rowOff>
    </xdr:to>
    <xdr:sp macro="" textlink="">
      <xdr:nvSpPr>
        <xdr:cNvPr id="130" name="楕円 129"/>
        <xdr:cNvSpPr/>
      </xdr:nvSpPr>
      <xdr:spPr>
        <a:xfrm>
          <a:off x="8699500" y="685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36423</xdr:rowOff>
    </xdr:from>
    <xdr:to>
      <xdr:col>50</xdr:col>
      <xdr:colOff>114300</xdr:colOff>
      <xdr:row>40</xdr:row>
      <xdr:rowOff>46034</xdr:rowOff>
    </xdr:to>
    <xdr:cxnSp macro="">
      <xdr:nvCxnSpPr>
        <xdr:cNvPr id="131" name="直線コネクタ 130"/>
        <xdr:cNvCxnSpPr/>
      </xdr:nvCxnSpPr>
      <xdr:spPr>
        <a:xfrm flipV="1">
          <a:off x="8750300" y="6894423"/>
          <a:ext cx="8890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7021</xdr:rowOff>
    </xdr:from>
    <xdr:to>
      <xdr:col>41</xdr:col>
      <xdr:colOff>101600</xdr:colOff>
      <xdr:row>40</xdr:row>
      <xdr:rowOff>108621</xdr:rowOff>
    </xdr:to>
    <xdr:sp macro="" textlink="">
      <xdr:nvSpPr>
        <xdr:cNvPr id="132" name="楕円 131"/>
        <xdr:cNvSpPr/>
      </xdr:nvSpPr>
      <xdr:spPr>
        <a:xfrm>
          <a:off x="7810500" y="686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46034</xdr:rowOff>
    </xdr:from>
    <xdr:to>
      <xdr:col>45</xdr:col>
      <xdr:colOff>177800</xdr:colOff>
      <xdr:row>40</xdr:row>
      <xdr:rowOff>57821</xdr:rowOff>
    </xdr:to>
    <xdr:cxnSp macro="">
      <xdr:nvCxnSpPr>
        <xdr:cNvPr id="133" name="直線コネクタ 132"/>
        <xdr:cNvCxnSpPr/>
      </xdr:nvCxnSpPr>
      <xdr:spPr>
        <a:xfrm flipV="1">
          <a:off x="7861300" y="6904034"/>
          <a:ext cx="8890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6"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103750</xdr:rowOff>
    </xdr:from>
    <xdr:ext cx="534377" cy="259045"/>
    <xdr:sp macro="" textlink="">
      <xdr:nvSpPr>
        <xdr:cNvPr id="138" name="n_1mainValue【道路】&#10;一人当たり延長"/>
        <xdr:cNvSpPr txBox="1"/>
      </xdr:nvSpPr>
      <xdr:spPr>
        <a:xfrm>
          <a:off x="9359411" y="661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113361</xdr:rowOff>
    </xdr:from>
    <xdr:ext cx="534377" cy="259045"/>
    <xdr:sp macro="" textlink="">
      <xdr:nvSpPr>
        <xdr:cNvPr id="139" name="n_2mainValue【道路】&#10;一人当たり延長"/>
        <xdr:cNvSpPr txBox="1"/>
      </xdr:nvSpPr>
      <xdr:spPr>
        <a:xfrm>
          <a:off x="8483111" y="662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125148</xdr:rowOff>
    </xdr:from>
    <xdr:ext cx="534377" cy="259045"/>
    <xdr:sp macro="" textlink="">
      <xdr:nvSpPr>
        <xdr:cNvPr id="140" name="n_3mainValue【道路】&#10;一人当たり延長"/>
        <xdr:cNvSpPr txBox="1"/>
      </xdr:nvSpPr>
      <xdr:spPr>
        <a:xfrm>
          <a:off x="7594111" y="664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9"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80" name="楕円 179"/>
        <xdr:cNvSpPr/>
      </xdr:nvSpPr>
      <xdr:spPr>
        <a:xfrm>
          <a:off x="45847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170197</xdr:rowOff>
    </xdr:from>
    <xdr:ext cx="405111" cy="259045"/>
    <xdr:sp macro="" textlink="">
      <xdr:nvSpPr>
        <xdr:cNvPr id="181" name="【橋りょう・トンネル】&#10;有形固定資産減価償却率該当値テキスト"/>
        <xdr:cNvSpPr txBox="1"/>
      </xdr:nvSpPr>
      <xdr:spPr>
        <a:xfrm>
          <a:off x="4673600" y="1045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162560</xdr:rowOff>
    </xdr:from>
    <xdr:to>
      <xdr:col>20</xdr:col>
      <xdr:colOff>38100</xdr:colOff>
      <xdr:row>62</xdr:row>
      <xdr:rowOff>92710</xdr:rowOff>
    </xdr:to>
    <xdr:sp macro="" textlink="">
      <xdr:nvSpPr>
        <xdr:cNvPr id="182" name="楕円 181"/>
        <xdr:cNvSpPr/>
      </xdr:nvSpPr>
      <xdr:spPr>
        <a:xfrm>
          <a:off x="3746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26670</xdr:rowOff>
    </xdr:from>
    <xdr:to>
      <xdr:col>24</xdr:col>
      <xdr:colOff>63500</xdr:colOff>
      <xdr:row>62</xdr:row>
      <xdr:rowOff>41910</xdr:rowOff>
    </xdr:to>
    <xdr:cxnSp macro="">
      <xdr:nvCxnSpPr>
        <xdr:cNvPr id="183" name="直線コネクタ 182"/>
        <xdr:cNvCxnSpPr/>
      </xdr:nvCxnSpPr>
      <xdr:spPr>
        <a:xfrm flipV="1">
          <a:off x="3797300" y="106565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84" name="楕円 183"/>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41910</xdr:rowOff>
    </xdr:to>
    <xdr:cxnSp macro="">
      <xdr:nvCxnSpPr>
        <xdr:cNvPr id="185" name="直線コネクタ 184"/>
        <xdr:cNvCxnSpPr/>
      </xdr:nvCxnSpPr>
      <xdr:spPr>
        <a:xfrm>
          <a:off x="2908300" y="106527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114935</xdr:rowOff>
    </xdr:from>
    <xdr:to>
      <xdr:col>10</xdr:col>
      <xdr:colOff>165100</xdr:colOff>
      <xdr:row>62</xdr:row>
      <xdr:rowOff>45085</xdr:rowOff>
    </xdr:to>
    <xdr:sp macro="" textlink="">
      <xdr:nvSpPr>
        <xdr:cNvPr id="186" name="楕円 185"/>
        <xdr:cNvSpPr/>
      </xdr:nvSpPr>
      <xdr:spPr>
        <a:xfrm>
          <a:off x="1968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165735</xdr:rowOff>
    </xdr:from>
    <xdr:to>
      <xdr:col>15</xdr:col>
      <xdr:colOff>50800</xdr:colOff>
      <xdr:row>62</xdr:row>
      <xdr:rowOff>22860</xdr:rowOff>
    </xdr:to>
    <xdr:cxnSp macro="">
      <xdr:nvCxnSpPr>
        <xdr:cNvPr id="187" name="直線コネクタ 186"/>
        <xdr:cNvCxnSpPr/>
      </xdr:nvCxnSpPr>
      <xdr:spPr>
        <a:xfrm>
          <a:off x="2019300" y="106241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88"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9"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0"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83837</xdr:rowOff>
    </xdr:from>
    <xdr:ext cx="405111" cy="259045"/>
    <xdr:sp macro="" textlink="">
      <xdr:nvSpPr>
        <xdr:cNvPr id="192" name="n_1mainValue【橋りょう・トンネル】&#10;有形固定資産減価償却率"/>
        <xdr:cNvSpPr txBox="1"/>
      </xdr:nvSpPr>
      <xdr:spPr>
        <a:xfrm>
          <a:off x="3582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193" name="n_2mainValue【橋りょう・トンネル】&#10;有形固定資産減価償却率"/>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36212</xdr:rowOff>
    </xdr:from>
    <xdr:ext cx="405111" cy="259045"/>
    <xdr:sp macro="" textlink="">
      <xdr:nvSpPr>
        <xdr:cNvPr id="194" name="n_3mainValue【橋りょう・トンネル】&#10;有形固定資産減価償却率"/>
        <xdr:cNvSpPr txBox="1"/>
      </xdr:nvSpPr>
      <xdr:spPr>
        <a:xfrm>
          <a:off x="1816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21"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133233</xdr:rowOff>
    </xdr:from>
    <xdr:to>
      <xdr:col>55</xdr:col>
      <xdr:colOff>50800</xdr:colOff>
      <xdr:row>62</xdr:row>
      <xdr:rowOff>63383</xdr:rowOff>
    </xdr:to>
    <xdr:sp macro="" textlink="">
      <xdr:nvSpPr>
        <xdr:cNvPr id="232" name="楕円 231"/>
        <xdr:cNvSpPr/>
      </xdr:nvSpPr>
      <xdr:spPr>
        <a:xfrm>
          <a:off x="10426700" y="105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111660</xdr:rowOff>
    </xdr:from>
    <xdr:ext cx="599010" cy="259045"/>
    <xdr:sp macro="" textlink="">
      <xdr:nvSpPr>
        <xdr:cNvPr id="233" name="【橋りょう・トンネル】&#10;一人当たり有形固定資産（償却資産）額該当値テキスト"/>
        <xdr:cNvSpPr txBox="1"/>
      </xdr:nvSpPr>
      <xdr:spPr>
        <a:xfrm>
          <a:off x="10515600" y="1057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150245</xdr:rowOff>
    </xdr:from>
    <xdr:to>
      <xdr:col>50</xdr:col>
      <xdr:colOff>165100</xdr:colOff>
      <xdr:row>62</xdr:row>
      <xdr:rowOff>80395</xdr:rowOff>
    </xdr:to>
    <xdr:sp macro="" textlink="">
      <xdr:nvSpPr>
        <xdr:cNvPr id="234" name="楕円 233"/>
        <xdr:cNvSpPr/>
      </xdr:nvSpPr>
      <xdr:spPr>
        <a:xfrm>
          <a:off x="9588500" y="1060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12583</xdr:rowOff>
    </xdr:from>
    <xdr:to>
      <xdr:col>55</xdr:col>
      <xdr:colOff>0</xdr:colOff>
      <xdr:row>62</xdr:row>
      <xdr:rowOff>29595</xdr:rowOff>
    </xdr:to>
    <xdr:cxnSp macro="">
      <xdr:nvCxnSpPr>
        <xdr:cNvPr id="235" name="直線コネクタ 234"/>
        <xdr:cNvCxnSpPr/>
      </xdr:nvCxnSpPr>
      <xdr:spPr>
        <a:xfrm flipV="1">
          <a:off x="9639300" y="10642483"/>
          <a:ext cx="8382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158197</xdr:rowOff>
    </xdr:from>
    <xdr:to>
      <xdr:col>46</xdr:col>
      <xdr:colOff>38100</xdr:colOff>
      <xdr:row>62</xdr:row>
      <xdr:rowOff>88347</xdr:rowOff>
    </xdr:to>
    <xdr:sp macro="" textlink="">
      <xdr:nvSpPr>
        <xdr:cNvPr id="236" name="楕円 235"/>
        <xdr:cNvSpPr/>
      </xdr:nvSpPr>
      <xdr:spPr>
        <a:xfrm>
          <a:off x="8699500" y="1061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29595</xdr:rowOff>
    </xdr:from>
    <xdr:to>
      <xdr:col>50</xdr:col>
      <xdr:colOff>114300</xdr:colOff>
      <xdr:row>62</xdr:row>
      <xdr:rowOff>37547</xdr:rowOff>
    </xdr:to>
    <xdr:cxnSp macro="">
      <xdr:nvCxnSpPr>
        <xdr:cNvPr id="237" name="直線コネクタ 236"/>
        <xdr:cNvCxnSpPr/>
      </xdr:nvCxnSpPr>
      <xdr:spPr>
        <a:xfrm flipV="1">
          <a:off x="8750300" y="10659495"/>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163142</xdr:rowOff>
    </xdr:from>
    <xdr:to>
      <xdr:col>41</xdr:col>
      <xdr:colOff>101600</xdr:colOff>
      <xdr:row>62</xdr:row>
      <xdr:rowOff>93292</xdr:rowOff>
    </xdr:to>
    <xdr:sp macro="" textlink="">
      <xdr:nvSpPr>
        <xdr:cNvPr id="238" name="楕円 237"/>
        <xdr:cNvSpPr/>
      </xdr:nvSpPr>
      <xdr:spPr>
        <a:xfrm>
          <a:off x="7810500" y="106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37547</xdr:rowOff>
    </xdr:from>
    <xdr:to>
      <xdr:col>45</xdr:col>
      <xdr:colOff>177800</xdr:colOff>
      <xdr:row>62</xdr:row>
      <xdr:rowOff>42492</xdr:rowOff>
    </xdr:to>
    <xdr:cxnSp macro="">
      <xdr:nvCxnSpPr>
        <xdr:cNvPr id="239" name="直線コネクタ 238"/>
        <xdr:cNvCxnSpPr/>
      </xdr:nvCxnSpPr>
      <xdr:spPr>
        <a:xfrm flipV="1">
          <a:off x="7861300" y="10667447"/>
          <a:ext cx="88900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40"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41"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42"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71522</xdr:rowOff>
    </xdr:from>
    <xdr:ext cx="599010" cy="259045"/>
    <xdr:sp macro="" textlink="">
      <xdr:nvSpPr>
        <xdr:cNvPr id="244" name="n_1mainValue【橋りょう・トンネル】&#10;一人当たり有形固定資産（償却資産）額"/>
        <xdr:cNvSpPr txBox="1"/>
      </xdr:nvSpPr>
      <xdr:spPr>
        <a:xfrm>
          <a:off x="9327095" y="1070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79474</xdr:rowOff>
    </xdr:from>
    <xdr:ext cx="599010" cy="259045"/>
    <xdr:sp macro="" textlink="">
      <xdr:nvSpPr>
        <xdr:cNvPr id="245" name="n_2mainValue【橋りょう・トンネル】&#10;一人当たり有形固定資産（償却資産）額"/>
        <xdr:cNvSpPr txBox="1"/>
      </xdr:nvSpPr>
      <xdr:spPr>
        <a:xfrm>
          <a:off x="8450795" y="1070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84419</xdr:rowOff>
    </xdr:from>
    <xdr:ext cx="599010" cy="259045"/>
    <xdr:sp macro="" textlink="">
      <xdr:nvSpPr>
        <xdr:cNvPr id="246" name="n_3mainValue【橋りょう・トンネル】&#10;一人当たり有形固定資産（償却資産）額"/>
        <xdr:cNvSpPr txBox="1"/>
      </xdr:nvSpPr>
      <xdr:spPr>
        <a:xfrm>
          <a:off x="7561795" y="1071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63500</xdr:rowOff>
    </xdr:from>
    <xdr:to>
      <xdr:col>24</xdr:col>
      <xdr:colOff>114300</xdr:colOff>
      <xdr:row>83</xdr:row>
      <xdr:rowOff>165100</xdr:rowOff>
    </xdr:to>
    <xdr:sp macro="" textlink="">
      <xdr:nvSpPr>
        <xdr:cNvPr id="287" name="楕円 286"/>
        <xdr:cNvSpPr/>
      </xdr:nvSpPr>
      <xdr:spPr>
        <a:xfrm>
          <a:off x="4584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41927</xdr:rowOff>
    </xdr:from>
    <xdr:ext cx="405111" cy="259045"/>
    <xdr:sp macro="" textlink="">
      <xdr:nvSpPr>
        <xdr:cNvPr id="288" name="【公営住宅】&#10;有形固定資産減価償却率該当値テキスト"/>
        <xdr:cNvSpPr txBox="1"/>
      </xdr:nvSpPr>
      <xdr:spPr>
        <a:xfrm>
          <a:off x="4673600"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289" name="楕円 288"/>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106680</xdr:rowOff>
    </xdr:from>
    <xdr:to>
      <xdr:col>24</xdr:col>
      <xdr:colOff>63500</xdr:colOff>
      <xdr:row>83</xdr:row>
      <xdr:rowOff>114300</xdr:rowOff>
    </xdr:to>
    <xdr:cxnSp macro="">
      <xdr:nvCxnSpPr>
        <xdr:cNvPr id="290" name="直線コネクタ 289"/>
        <xdr:cNvCxnSpPr/>
      </xdr:nvCxnSpPr>
      <xdr:spPr>
        <a:xfrm>
          <a:off x="3797300" y="143370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36830</xdr:rowOff>
    </xdr:from>
    <xdr:to>
      <xdr:col>15</xdr:col>
      <xdr:colOff>101600</xdr:colOff>
      <xdr:row>83</xdr:row>
      <xdr:rowOff>138430</xdr:rowOff>
    </xdr:to>
    <xdr:sp macro="" textlink="">
      <xdr:nvSpPr>
        <xdr:cNvPr id="291" name="楕円 290"/>
        <xdr:cNvSpPr/>
      </xdr:nvSpPr>
      <xdr:spPr>
        <a:xfrm>
          <a:off x="2857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87630</xdr:rowOff>
    </xdr:from>
    <xdr:to>
      <xdr:col>19</xdr:col>
      <xdr:colOff>177800</xdr:colOff>
      <xdr:row>83</xdr:row>
      <xdr:rowOff>106680</xdr:rowOff>
    </xdr:to>
    <xdr:cxnSp macro="">
      <xdr:nvCxnSpPr>
        <xdr:cNvPr id="292" name="直線コネクタ 291"/>
        <xdr:cNvCxnSpPr/>
      </xdr:nvCxnSpPr>
      <xdr:spPr>
        <a:xfrm>
          <a:off x="2908300" y="14317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3" name="楕円 292"/>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87630</xdr:rowOff>
    </xdr:to>
    <xdr:cxnSp macro="">
      <xdr:nvCxnSpPr>
        <xdr:cNvPr id="294" name="直線コネクタ 293"/>
        <xdr:cNvCxnSpPr/>
      </xdr:nvCxnSpPr>
      <xdr:spPr>
        <a:xfrm>
          <a:off x="2019300" y="14279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5"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6"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148607</xdr:rowOff>
    </xdr:from>
    <xdr:ext cx="405111" cy="259045"/>
    <xdr:sp macro="" textlink="">
      <xdr:nvSpPr>
        <xdr:cNvPr id="299" name="n_1mainValue【公営住宅】&#10;有形固定資産減価償却率"/>
        <xdr:cNvSpPr txBox="1"/>
      </xdr:nvSpPr>
      <xdr:spPr>
        <a:xfrm>
          <a:off x="3582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129557</xdr:rowOff>
    </xdr:from>
    <xdr:ext cx="405111" cy="259045"/>
    <xdr:sp macro="" textlink="">
      <xdr:nvSpPr>
        <xdr:cNvPr id="300" name="n_2mainValue【公営住宅】&#10;有形固定資産減価償却率"/>
        <xdr:cNvSpPr txBox="1"/>
      </xdr:nvSpPr>
      <xdr:spPr>
        <a:xfrm>
          <a:off x="2705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01" name="n_3mainValue【公営住宅】&#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28"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91770</xdr:rowOff>
    </xdr:from>
    <xdr:to>
      <xdr:col>55</xdr:col>
      <xdr:colOff>50800</xdr:colOff>
      <xdr:row>86</xdr:row>
      <xdr:rowOff>21920</xdr:rowOff>
    </xdr:to>
    <xdr:sp macro="" textlink="">
      <xdr:nvSpPr>
        <xdr:cNvPr id="339" name="楕円 338"/>
        <xdr:cNvSpPr/>
      </xdr:nvSpPr>
      <xdr:spPr>
        <a:xfrm>
          <a:off x="10426700" y="146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51147</xdr:rowOff>
    </xdr:from>
    <xdr:ext cx="469744" cy="259045"/>
    <xdr:sp macro="" textlink="">
      <xdr:nvSpPr>
        <xdr:cNvPr id="340" name="【公営住宅】&#10;一人当たり面積該当値テキスト"/>
        <xdr:cNvSpPr txBox="1"/>
      </xdr:nvSpPr>
      <xdr:spPr>
        <a:xfrm>
          <a:off x="10515600" y="1445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92639</xdr:rowOff>
    </xdr:from>
    <xdr:to>
      <xdr:col>50</xdr:col>
      <xdr:colOff>165100</xdr:colOff>
      <xdr:row>86</xdr:row>
      <xdr:rowOff>22789</xdr:rowOff>
    </xdr:to>
    <xdr:sp macro="" textlink="">
      <xdr:nvSpPr>
        <xdr:cNvPr id="341" name="楕円 340"/>
        <xdr:cNvSpPr/>
      </xdr:nvSpPr>
      <xdr:spPr>
        <a:xfrm>
          <a:off x="9588500" y="146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142570</xdr:rowOff>
    </xdr:from>
    <xdr:to>
      <xdr:col>55</xdr:col>
      <xdr:colOff>0</xdr:colOff>
      <xdr:row>85</xdr:row>
      <xdr:rowOff>143439</xdr:rowOff>
    </xdr:to>
    <xdr:cxnSp macro="">
      <xdr:nvCxnSpPr>
        <xdr:cNvPr id="342" name="直線コネクタ 341"/>
        <xdr:cNvCxnSpPr/>
      </xdr:nvCxnSpPr>
      <xdr:spPr>
        <a:xfrm flipV="1">
          <a:off x="9639300" y="14715820"/>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93737</xdr:rowOff>
    </xdr:from>
    <xdr:to>
      <xdr:col>46</xdr:col>
      <xdr:colOff>38100</xdr:colOff>
      <xdr:row>86</xdr:row>
      <xdr:rowOff>23887</xdr:rowOff>
    </xdr:to>
    <xdr:sp macro="" textlink="">
      <xdr:nvSpPr>
        <xdr:cNvPr id="343" name="楕円 342"/>
        <xdr:cNvSpPr/>
      </xdr:nvSpPr>
      <xdr:spPr>
        <a:xfrm>
          <a:off x="8699500" y="146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143439</xdr:rowOff>
    </xdr:from>
    <xdr:to>
      <xdr:col>50</xdr:col>
      <xdr:colOff>114300</xdr:colOff>
      <xdr:row>85</xdr:row>
      <xdr:rowOff>144537</xdr:rowOff>
    </xdr:to>
    <xdr:cxnSp macro="">
      <xdr:nvCxnSpPr>
        <xdr:cNvPr id="344" name="直線コネクタ 343"/>
        <xdr:cNvCxnSpPr/>
      </xdr:nvCxnSpPr>
      <xdr:spPr>
        <a:xfrm flipV="1">
          <a:off x="8750300" y="14716689"/>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94971</xdr:rowOff>
    </xdr:from>
    <xdr:to>
      <xdr:col>41</xdr:col>
      <xdr:colOff>101600</xdr:colOff>
      <xdr:row>86</xdr:row>
      <xdr:rowOff>25121</xdr:rowOff>
    </xdr:to>
    <xdr:sp macro="" textlink="">
      <xdr:nvSpPr>
        <xdr:cNvPr id="345" name="楕円 344"/>
        <xdr:cNvSpPr/>
      </xdr:nvSpPr>
      <xdr:spPr>
        <a:xfrm>
          <a:off x="7810500" y="146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144537</xdr:rowOff>
    </xdr:from>
    <xdr:to>
      <xdr:col>45</xdr:col>
      <xdr:colOff>177800</xdr:colOff>
      <xdr:row>85</xdr:row>
      <xdr:rowOff>145771</xdr:rowOff>
    </xdr:to>
    <xdr:cxnSp macro="">
      <xdr:nvCxnSpPr>
        <xdr:cNvPr id="346" name="直線コネクタ 345"/>
        <xdr:cNvCxnSpPr/>
      </xdr:nvCxnSpPr>
      <xdr:spPr>
        <a:xfrm flipV="1">
          <a:off x="7861300" y="14717787"/>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47"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48"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49"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39316</xdr:rowOff>
    </xdr:from>
    <xdr:ext cx="469744" cy="259045"/>
    <xdr:sp macro="" textlink="">
      <xdr:nvSpPr>
        <xdr:cNvPr id="351" name="n_1mainValue【公営住宅】&#10;一人当たり面積"/>
        <xdr:cNvSpPr txBox="1"/>
      </xdr:nvSpPr>
      <xdr:spPr>
        <a:xfrm>
          <a:off x="9391727" y="1444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40414</xdr:rowOff>
    </xdr:from>
    <xdr:ext cx="469744" cy="259045"/>
    <xdr:sp macro="" textlink="">
      <xdr:nvSpPr>
        <xdr:cNvPr id="352" name="n_2mainValue【公営住宅】&#10;一人当たり面積"/>
        <xdr:cNvSpPr txBox="1"/>
      </xdr:nvSpPr>
      <xdr:spPr>
        <a:xfrm>
          <a:off x="8515427" y="1444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41648</xdr:rowOff>
    </xdr:from>
    <xdr:ext cx="469744" cy="259045"/>
    <xdr:sp macro="" textlink="">
      <xdr:nvSpPr>
        <xdr:cNvPr id="353" name="n_3mainValue【公営住宅】&#10;一人当たり面積"/>
        <xdr:cNvSpPr txBox="1"/>
      </xdr:nvSpPr>
      <xdr:spPr>
        <a:xfrm>
          <a:off x="7626427" y="1444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79" name="直線コネクタ 378"/>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82"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83" name="直線コネクタ 382"/>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384" name="【港湾・漁港】&#10;有形固定資産減価償却率平均値テキスト"/>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85" name="フローチャート: 判断 384"/>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386" name="フローチャート: 判断 385"/>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87" name="フローチャート: 判断 386"/>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88" name="フローチャート: 判断 387"/>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389" name="フローチャート: 判断 388"/>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72752</xdr:rowOff>
    </xdr:from>
    <xdr:to>
      <xdr:col>24</xdr:col>
      <xdr:colOff>114300</xdr:colOff>
      <xdr:row>109</xdr:row>
      <xdr:rowOff>2902</xdr:rowOff>
    </xdr:to>
    <xdr:sp macro="" textlink="">
      <xdr:nvSpPr>
        <xdr:cNvPr id="395" name="楕円 394"/>
        <xdr:cNvSpPr/>
      </xdr:nvSpPr>
      <xdr:spPr>
        <a:xfrm>
          <a:off x="45847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159129</xdr:rowOff>
    </xdr:from>
    <xdr:ext cx="405111" cy="259045"/>
    <xdr:sp macro="" textlink="">
      <xdr:nvSpPr>
        <xdr:cNvPr id="396" name="【港湾・漁港】&#10;有形固定資産減価償却率該当値テキスト"/>
        <xdr:cNvSpPr txBox="1"/>
      </xdr:nvSpPr>
      <xdr:spPr>
        <a:xfrm>
          <a:off x="4673600" y="18504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48261</xdr:rowOff>
    </xdr:from>
    <xdr:to>
      <xdr:col>20</xdr:col>
      <xdr:colOff>38100</xdr:colOff>
      <xdr:row>108</xdr:row>
      <xdr:rowOff>149861</xdr:rowOff>
    </xdr:to>
    <xdr:sp macro="" textlink="">
      <xdr:nvSpPr>
        <xdr:cNvPr id="397" name="楕円 396"/>
        <xdr:cNvSpPr/>
      </xdr:nvSpPr>
      <xdr:spPr>
        <a:xfrm>
          <a:off x="3746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99061</xdr:rowOff>
    </xdr:from>
    <xdr:to>
      <xdr:col>24</xdr:col>
      <xdr:colOff>63500</xdr:colOff>
      <xdr:row>108</xdr:row>
      <xdr:rowOff>123552</xdr:rowOff>
    </xdr:to>
    <xdr:cxnSp macro="">
      <xdr:nvCxnSpPr>
        <xdr:cNvPr id="398" name="直線コネクタ 397"/>
        <xdr:cNvCxnSpPr/>
      </xdr:nvCxnSpPr>
      <xdr:spPr>
        <a:xfrm>
          <a:off x="3797300" y="18615661"/>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22134</xdr:rowOff>
    </xdr:from>
    <xdr:to>
      <xdr:col>15</xdr:col>
      <xdr:colOff>101600</xdr:colOff>
      <xdr:row>108</xdr:row>
      <xdr:rowOff>123734</xdr:rowOff>
    </xdr:to>
    <xdr:sp macro="" textlink="">
      <xdr:nvSpPr>
        <xdr:cNvPr id="399" name="楕円 398"/>
        <xdr:cNvSpPr/>
      </xdr:nvSpPr>
      <xdr:spPr>
        <a:xfrm>
          <a:off x="2857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72934</xdr:rowOff>
    </xdr:from>
    <xdr:to>
      <xdr:col>19</xdr:col>
      <xdr:colOff>177800</xdr:colOff>
      <xdr:row>108</xdr:row>
      <xdr:rowOff>99061</xdr:rowOff>
    </xdr:to>
    <xdr:cxnSp macro="">
      <xdr:nvCxnSpPr>
        <xdr:cNvPr id="400" name="直線コネクタ 399"/>
        <xdr:cNvCxnSpPr/>
      </xdr:nvCxnSpPr>
      <xdr:spPr>
        <a:xfrm>
          <a:off x="2908300" y="185895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160927</xdr:rowOff>
    </xdr:from>
    <xdr:to>
      <xdr:col>10</xdr:col>
      <xdr:colOff>165100</xdr:colOff>
      <xdr:row>108</xdr:row>
      <xdr:rowOff>91077</xdr:rowOff>
    </xdr:to>
    <xdr:sp macro="" textlink="">
      <xdr:nvSpPr>
        <xdr:cNvPr id="401" name="楕円 400"/>
        <xdr:cNvSpPr/>
      </xdr:nvSpPr>
      <xdr:spPr>
        <a:xfrm>
          <a:off x="1968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40277</xdr:rowOff>
    </xdr:from>
    <xdr:to>
      <xdr:col>15</xdr:col>
      <xdr:colOff>50800</xdr:colOff>
      <xdr:row>108</xdr:row>
      <xdr:rowOff>72934</xdr:rowOff>
    </xdr:to>
    <xdr:cxnSp macro="">
      <xdr:nvCxnSpPr>
        <xdr:cNvPr id="402" name="直線コネクタ 401"/>
        <xdr:cNvCxnSpPr/>
      </xdr:nvCxnSpPr>
      <xdr:spPr>
        <a:xfrm>
          <a:off x="2019300" y="185568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03" name="n_1aveValue【港湾・漁港】&#10;有形固定資産減価償却率"/>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04" name="n_2aveValue【港湾・漁港】&#10;有形固定資産減価償却率"/>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05" name="n_3aveValue【港湾・漁港】&#10;有形固定資産減価償却率"/>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06" name="n_4aveValue【港湾・漁港】&#10;有形固定資産減価償却率"/>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140988</xdr:rowOff>
    </xdr:from>
    <xdr:ext cx="405111" cy="259045"/>
    <xdr:sp macro="" textlink="">
      <xdr:nvSpPr>
        <xdr:cNvPr id="407" name="n_1mainValue【港湾・漁港】&#10;有形固定資産減価償却率"/>
        <xdr:cNvSpPr txBox="1"/>
      </xdr:nvSpPr>
      <xdr:spPr>
        <a:xfrm>
          <a:off x="3582044"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114861</xdr:rowOff>
    </xdr:from>
    <xdr:ext cx="405111" cy="259045"/>
    <xdr:sp macro="" textlink="">
      <xdr:nvSpPr>
        <xdr:cNvPr id="408" name="n_2mainValue【港湾・漁港】&#10;有形固定資産減価償却率"/>
        <xdr:cNvSpPr txBox="1"/>
      </xdr:nvSpPr>
      <xdr:spPr>
        <a:xfrm>
          <a:off x="2705744"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82204</xdr:rowOff>
    </xdr:from>
    <xdr:ext cx="405111" cy="259045"/>
    <xdr:sp macro="" textlink="">
      <xdr:nvSpPr>
        <xdr:cNvPr id="409" name="n_3mainValue【港湾・漁港】&#10;有形固定資産減価償却率"/>
        <xdr:cNvSpPr txBox="1"/>
      </xdr:nvSpPr>
      <xdr:spPr>
        <a:xfrm>
          <a:off x="18167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1" name="テキスト ボックス 42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3" name="テキスト ボックス 42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5" name="テキスト ボックス 42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7" name="テキスト ボックス 42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9" name="テキスト ボックス 42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31" name="直線コネクタ 430"/>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32"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33" name="直線コネクタ 432"/>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34"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35" name="直線コネクタ 434"/>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36" name="【港湾・漁港】&#10;一人当たり有形固定資産（償却資産）額平均値テキスト"/>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37" name="フローチャート: 判断 436"/>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38" name="フローチャート: 判断 437"/>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39" name="フローチャート: 判断 438"/>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40" name="フローチャート: 判断 439"/>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41" name="フローチャート: 判断 440"/>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17825</xdr:rowOff>
    </xdr:from>
    <xdr:to>
      <xdr:col>55</xdr:col>
      <xdr:colOff>50800</xdr:colOff>
      <xdr:row>108</xdr:row>
      <xdr:rowOff>119425</xdr:rowOff>
    </xdr:to>
    <xdr:sp macro="" textlink="">
      <xdr:nvSpPr>
        <xdr:cNvPr id="447" name="楕円 446"/>
        <xdr:cNvSpPr/>
      </xdr:nvSpPr>
      <xdr:spPr>
        <a:xfrm>
          <a:off x="10426700" y="185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104202</xdr:rowOff>
    </xdr:from>
    <xdr:ext cx="534377" cy="259045"/>
    <xdr:sp macro="" textlink="">
      <xdr:nvSpPr>
        <xdr:cNvPr id="448" name="【港湾・漁港】&#10;一人当たり有形固定資産（償却資産）額該当値テキスト"/>
        <xdr:cNvSpPr txBox="1"/>
      </xdr:nvSpPr>
      <xdr:spPr>
        <a:xfrm>
          <a:off x="10515600" y="184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17938</xdr:rowOff>
    </xdr:from>
    <xdr:to>
      <xdr:col>50</xdr:col>
      <xdr:colOff>165100</xdr:colOff>
      <xdr:row>108</xdr:row>
      <xdr:rowOff>119538</xdr:rowOff>
    </xdr:to>
    <xdr:sp macro="" textlink="">
      <xdr:nvSpPr>
        <xdr:cNvPr id="449" name="楕円 448"/>
        <xdr:cNvSpPr/>
      </xdr:nvSpPr>
      <xdr:spPr>
        <a:xfrm>
          <a:off x="9588500" y="185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68625</xdr:rowOff>
    </xdr:from>
    <xdr:to>
      <xdr:col>55</xdr:col>
      <xdr:colOff>0</xdr:colOff>
      <xdr:row>108</xdr:row>
      <xdr:rowOff>68738</xdr:rowOff>
    </xdr:to>
    <xdr:cxnSp macro="">
      <xdr:nvCxnSpPr>
        <xdr:cNvPr id="450" name="直線コネクタ 449"/>
        <xdr:cNvCxnSpPr/>
      </xdr:nvCxnSpPr>
      <xdr:spPr>
        <a:xfrm flipV="1">
          <a:off x="9639300" y="18585225"/>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18058</xdr:rowOff>
    </xdr:from>
    <xdr:to>
      <xdr:col>46</xdr:col>
      <xdr:colOff>38100</xdr:colOff>
      <xdr:row>108</xdr:row>
      <xdr:rowOff>119658</xdr:rowOff>
    </xdr:to>
    <xdr:sp macro="" textlink="">
      <xdr:nvSpPr>
        <xdr:cNvPr id="451" name="楕円 450"/>
        <xdr:cNvSpPr/>
      </xdr:nvSpPr>
      <xdr:spPr>
        <a:xfrm>
          <a:off x="8699500" y="18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68738</xdr:rowOff>
    </xdr:from>
    <xdr:to>
      <xdr:col>50</xdr:col>
      <xdr:colOff>114300</xdr:colOff>
      <xdr:row>108</xdr:row>
      <xdr:rowOff>68858</xdr:rowOff>
    </xdr:to>
    <xdr:cxnSp macro="">
      <xdr:nvCxnSpPr>
        <xdr:cNvPr id="452" name="直線コネクタ 451"/>
        <xdr:cNvCxnSpPr/>
      </xdr:nvCxnSpPr>
      <xdr:spPr>
        <a:xfrm flipV="1">
          <a:off x="8750300" y="18585338"/>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18166</xdr:rowOff>
    </xdr:from>
    <xdr:to>
      <xdr:col>41</xdr:col>
      <xdr:colOff>101600</xdr:colOff>
      <xdr:row>108</xdr:row>
      <xdr:rowOff>119766</xdr:rowOff>
    </xdr:to>
    <xdr:sp macro="" textlink="">
      <xdr:nvSpPr>
        <xdr:cNvPr id="453" name="楕円 452"/>
        <xdr:cNvSpPr/>
      </xdr:nvSpPr>
      <xdr:spPr>
        <a:xfrm>
          <a:off x="7810500" y="185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68858</xdr:rowOff>
    </xdr:from>
    <xdr:to>
      <xdr:col>45</xdr:col>
      <xdr:colOff>177800</xdr:colOff>
      <xdr:row>108</xdr:row>
      <xdr:rowOff>68966</xdr:rowOff>
    </xdr:to>
    <xdr:cxnSp macro="">
      <xdr:nvCxnSpPr>
        <xdr:cNvPr id="454" name="直線コネクタ 453"/>
        <xdr:cNvCxnSpPr/>
      </xdr:nvCxnSpPr>
      <xdr:spPr>
        <a:xfrm flipV="1">
          <a:off x="7861300" y="18585458"/>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55" name="n_1aveValue【港湾・漁港】&#10;一人当たり有形固定資産（償却資産）額"/>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56" name="n_2aveValue【港湾・漁港】&#10;一人当たり有形固定資産（償却資産）額"/>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57" name="n_3aveValue【港湾・漁港】&#10;一人当たり有形固定資産（償却資産）額"/>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58" name="n_4aveValue【港湾・漁港】&#10;一人当たり有形固定資産（償却資産）額"/>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110665</xdr:rowOff>
    </xdr:from>
    <xdr:ext cx="534377" cy="259045"/>
    <xdr:sp macro="" textlink="">
      <xdr:nvSpPr>
        <xdr:cNvPr id="459" name="n_1mainValue【港湾・漁港】&#10;一人当たり有形固定資産（償却資産）額"/>
        <xdr:cNvSpPr txBox="1"/>
      </xdr:nvSpPr>
      <xdr:spPr>
        <a:xfrm>
          <a:off x="9359411" y="1862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110785</xdr:rowOff>
    </xdr:from>
    <xdr:ext cx="534377" cy="259045"/>
    <xdr:sp macro="" textlink="">
      <xdr:nvSpPr>
        <xdr:cNvPr id="460" name="n_2mainValue【港湾・漁港】&#10;一人当たり有形固定資産（償却資産）額"/>
        <xdr:cNvSpPr txBox="1"/>
      </xdr:nvSpPr>
      <xdr:spPr>
        <a:xfrm>
          <a:off x="8483111" y="186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110893</xdr:rowOff>
    </xdr:from>
    <xdr:ext cx="534377" cy="259045"/>
    <xdr:sp macro="" textlink="">
      <xdr:nvSpPr>
        <xdr:cNvPr id="461" name="n_3mainValue【港湾・漁港】&#10;一人当たり有形固定資産（償却資産）額"/>
        <xdr:cNvSpPr txBox="1"/>
      </xdr:nvSpPr>
      <xdr:spPr>
        <a:xfrm>
          <a:off x="7594111" y="1862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3" name="直線コネクタ 4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4" name="テキスト ボックス 47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5" name="直線コネクタ 4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6" name="テキスト ボックス 4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7" name="直線コネクタ 4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8" name="テキスト ボックス 4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9" name="直線コネクタ 4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0" name="テキスト ボックス 4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1" name="直線コネクタ 4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2" name="テキスト ボックス 48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3" name="直線コネクタ 4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4" name="テキスト ボックス 48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86" name="直線コネクタ 485"/>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8" name="直線コネクタ 48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89"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90" name="直線コネクタ 489"/>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91"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92" name="フローチャート: 判断 491"/>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93" name="フローチャート: 判断 492"/>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94" name="フローチャート: 判断 493"/>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95" name="フローチャート: 判断 494"/>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96" name="フローチャート: 判断 495"/>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111125</xdr:rowOff>
    </xdr:from>
    <xdr:to>
      <xdr:col>85</xdr:col>
      <xdr:colOff>177800</xdr:colOff>
      <xdr:row>41</xdr:row>
      <xdr:rowOff>41275</xdr:rowOff>
    </xdr:to>
    <xdr:sp macro="" textlink="">
      <xdr:nvSpPr>
        <xdr:cNvPr id="502" name="楕円 501"/>
        <xdr:cNvSpPr/>
      </xdr:nvSpPr>
      <xdr:spPr>
        <a:xfrm>
          <a:off x="162687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89552</xdr:rowOff>
    </xdr:from>
    <xdr:ext cx="405111" cy="259045"/>
    <xdr:sp macro="" textlink="">
      <xdr:nvSpPr>
        <xdr:cNvPr id="503" name="【認定こども園・幼稚園・保育所】&#10;有形固定資産減価償却率該当値テキスト"/>
        <xdr:cNvSpPr txBox="1"/>
      </xdr:nvSpPr>
      <xdr:spPr>
        <a:xfrm>
          <a:off x="16357600"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74930</xdr:rowOff>
    </xdr:from>
    <xdr:to>
      <xdr:col>81</xdr:col>
      <xdr:colOff>101600</xdr:colOff>
      <xdr:row>41</xdr:row>
      <xdr:rowOff>5080</xdr:rowOff>
    </xdr:to>
    <xdr:sp macro="" textlink="">
      <xdr:nvSpPr>
        <xdr:cNvPr id="504" name="楕円 503"/>
        <xdr:cNvSpPr/>
      </xdr:nvSpPr>
      <xdr:spPr>
        <a:xfrm>
          <a:off x="15430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125730</xdr:rowOff>
    </xdr:from>
    <xdr:to>
      <xdr:col>85</xdr:col>
      <xdr:colOff>127000</xdr:colOff>
      <xdr:row>40</xdr:row>
      <xdr:rowOff>161925</xdr:rowOff>
    </xdr:to>
    <xdr:cxnSp macro="">
      <xdr:nvCxnSpPr>
        <xdr:cNvPr id="505" name="直線コネクタ 504"/>
        <xdr:cNvCxnSpPr/>
      </xdr:nvCxnSpPr>
      <xdr:spPr>
        <a:xfrm>
          <a:off x="15481300" y="69837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38735</xdr:rowOff>
    </xdr:from>
    <xdr:to>
      <xdr:col>76</xdr:col>
      <xdr:colOff>165100</xdr:colOff>
      <xdr:row>40</xdr:row>
      <xdr:rowOff>140335</xdr:rowOff>
    </xdr:to>
    <xdr:sp macro="" textlink="">
      <xdr:nvSpPr>
        <xdr:cNvPr id="506" name="楕円 505"/>
        <xdr:cNvSpPr/>
      </xdr:nvSpPr>
      <xdr:spPr>
        <a:xfrm>
          <a:off x="14541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89535</xdr:rowOff>
    </xdr:from>
    <xdr:to>
      <xdr:col>81</xdr:col>
      <xdr:colOff>50800</xdr:colOff>
      <xdr:row>40</xdr:row>
      <xdr:rowOff>125730</xdr:rowOff>
    </xdr:to>
    <xdr:cxnSp macro="">
      <xdr:nvCxnSpPr>
        <xdr:cNvPr id="507" name="直線コネクタ 506"/>
        <xdr:cNvCxnSpPr/>
      </xdr:nvCxnSpPr>
      <xdr:spPr>
        <a:xfrm>
          <a:off x="14592300" y="69475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xdr:rowOff>
    </xdr:from>
    <xdr:to>
      <xdr:col>72</xdr:col>
      <xdr:colOff>38100</xdr:colOff>
      <xdr:row>40</xdr:row>
      <xdr:rowOff>104140</xdr:rowOff>
    </xdr:to>
    <xdr:sp macro="" textlink="">
      <xdr:nvSpPr>
        <xdr:cNvPr id="508" name="楕円 507"/>
        <xdr:cNvSpPr/>
      </xdr:nvSpPr>
      <xdr:spPr>
        <a:xfrm>
          <a:off x="1365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53340</xdr:rowOff>
    </xdr:from>
    <xdr:to>
      <xdr:col>76</xdr:col>
      <xdr:colOff>114300</xdr:colOff>
      <xdr:row>40</xdr:row>
      <xdr:rowOff>89535</xdr:rowOff>
    </xdr:to>
    <xdr:cxnSp macro="">
      <xdr:nvCxnSpPr>
        <xdr:cNvPr id="509" name="直線コネクタ 508"/>
        <xdr:cNvCxnSpPr/>
      </xdr:nvCxnSpPr>
      <xdr:spPr>
        <a:xfrm>
          <a:off x="13703300" y="69113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10"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11"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12"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13"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167657</xdr:rowOff>
    </xdr:from>
    <xdr:ext cx="405111" cy="259045"/>
    <xdr:sp macro="" textlink="">
      <xdr:nvSpPr>
        <xdr:cNvPr id="514" name="n_1mainValue【認定こども園・幼稚園・保育所】&#10;有形固定資産減価償却率"/>
        <xdr:cNvSpPr txBox="1"/>
      </xdr:nvSpPr>
      <xdr:spPr>
        <a:xfrm>
          <a:off x="152660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131462</xdr:rowOff>
    </xdr:from>
    <xdr:ext cx="405111" cy="259045"/>
    <xdr:sp macro="" textlink="">
      <xdr:nvSpPr>
        <xdr:cNvPr id="515" name="n_2mainValue【認定こども園・幼稚園・保育所】&#10;有形固定資産減価償却率"/>
        <xdr:cNvSpPr txBox="1"/>
      </xdr:nvSpPr>
      <xdr:spPr>
        <a:xfrm>
          <a:off x="143897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95267</xdr:rowOff>
    </xdr:from>
    <xdr:ext cx="405111" cy="259045"/>
    <xdr:sp macro="" textlink="">
      <xdr:nvSpPr>
        <xdr:cNvPr id="516" name="n_3mainValue【認定こども園・幼稚園・保育所】&#10;有形固定資産減価償却率"/>
        <xdr:cNvSpPr txBox="1"/>
      </xdr:nvSpPr>
      <xdr:spPr>
        <a:xfrm>
          <a:off x="13500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7" name="直線コネクタ 5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8" name="テキスト ボックス 5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9" name="直線コネクタ 5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0" name="テキスト ボックス 5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1" name="直線コネクタ 5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2" name="テキスト ボックス 5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3" name="直線コネクタ 5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4" name="テキスト ボックス 5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5" name="直線コネクタ 5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6" name="テキスト ボックス 5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38" name="直線コネクタ 537"/>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3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40" name="直線コネクタ 53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4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42" name="直線コネクタ 54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543"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44" name="フローチャート: 判断 543"/>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45" name="フローチャート: 判断 544"/>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46" name="フローチャート: 判断 545"/>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47" name="フローチャート: 判断 546"/>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48" name="フローチャート: 判断 547"/>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9" name="テキスト ボックス 5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0" name="テキスト ボックス 5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1" name="テキスト ボックス 5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2" name="テキスト ボックス 5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3" name="テキスト ボックス 5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141986</xdr:rowOff>
    </xdr:from>
    <xdr:to>
      <xdr:col>116</xdr:col>
      <xdr:colOff>114300</xdr:colOff>
      <xdr:row>41</xdr:row>
      <xdr:rowOff>72136</xdr:rowOff>
    </xdr:to>
    <xdr:sp macro="" textlink="">
      <xdr:nvSpPr>
        <xdr:cNvPr id="554" name="楕円 553"/>
        <xdr:cNvSpPr/>
      </xdr:nvSpPr>
      <xdr:spPr>
        <a:xfrm>
          <a:off x="221107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56913</xdr:rowOff>
    </xdr:from>
    <xdr:ext cx="469744" cy="259045"/>
    <xdr:sp macro="" textlink="">
      <xdr:nvSpPr>
        <xdr:cNvPr id="555" name="【認定こども園・幼稚園・保育所】&#10;一人当たり面積該当値テキスト"/>
        <xdr:cNvSpPr txBox="1"/>
      </xdr:nvSpPr>
      <xdr:spPr>
        <a:xfrm>
          <a:off x="22199600" y="691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144272</xdr:rowOff>
    </xdr:from>
    <xdr:to>
      <xdr:col>112</xdr:col>
      <xdr:colOff>38100</xdr:colOff>
      <xdr:row>41</xdr:row>
      <xdr:rowOff>74422</xdr:rowOff>
    </xdr:to>
    <xdr:sp macro="" textlink="">
      <xdr:nvSpPr>
        <xdr:cNvPr id="556" name="楕円 555"/>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21336</xdr:rowOff>
    </xdr:from>
    <xdr:to>
      <xdr:col>116</xdr:col>
      <xdr:colOff>63500</xdr:colOff>
      <xdr:row>41</xdr:row>
      <xdr:rowOff>23622</xdr:rowOff>
    </xdr:to>
    <xdr:cxnSp macro="">
      <xdr:nvCxnSpPr>
        <xdr:cNvPr id="557" name="直線コネクタ 556"/>
        <xdr:cNvCxnSpPr/>
      </xdr:nvCxnSpPr>
      <xdr:spPr>
        <a:xfrm flipV="1">
          <a:off x="21323300" y="705078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558" name="楕円 557"/>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23622</xdr:rowOff>
    </xdr:to>
    <xdr:cxnSp macro="">
      <xdr:nvCxnSpPr>
        <xdr:cNvPr id="559" name="直線コネクタ 558"/>
        <xdr:cNvCxnSpPr/>
      </xdr:nvCxnSpPr>
      <xdr:spPr>
        <a:xfrm>
          <a:off x="20434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146558</xdr:rowOff>
    </xdr:from>
    <xdr:to>
      <xdr:col>102</xdr:col>
      <xdr:colOff>165100</xdr:colOff>
      <xdr:row>41</xdr:row>
      <xdr:rowOff>76708</xdr:rowOff>
    </xdr:to>
    <xdr:sp macro="" textlink="">
      <xdr:nvSpPr>
        <xdr:cNvPr id="560" name="楕円 559"/>
        <xdr:cNvSpPr/>
      </xdr:nvSpPr>
      <xdr:spPr>
        <a:xfrm>
          <a:off x="19494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23622</xdr:rowOff>
    </xdr:from>
    <xdr:to>
      <xdr:col>107</xdr:col>
      <xdr:colOff>50800</xdr:colOff>
      <xdr:row>41</xdr:row>
      <xdr:rowOff>25908</xdr:rowOff>
    </xdr:to>
    <xdr:cxnSp macro="">
      <xdr:nvCxnSpPr>
        <xdr:cNvPr id="561" name="直線コネクタ 560"/>
        <xdr:cNvCxnSpPr/>
      </xdr:nvCxnSpPr>
      <xdr:spPr>
        <a:xfrm flipV="1">
          <a:off x="19545300" y="705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62"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563"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64"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65"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65549</xdr:rowOff>
    </xdr:from>
    <xdr:ext cx="469744" cy="259045"/>
    <xdr:sp macro="" textlink="">
      <xdr:nvSpPr>
        <xdr:cNvPr id="566" name="n_1mainValue【認定こども園・幼稚園・保育所】&#10;一人当たり面積"/>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567" name="n_2mainValue【認定こども園・幼稚園・保育所】&#10;一人当たり面積"/>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67835</xdr:rowOff>
    </xdr:from>
    <xdr:ext cx="469744" cy="259045"/>
    <xdr:sp macro="" textlink="">
      <xdr:nvSpPr>
        <xdr:cNvPr id="568" name="n_3mainValue【認定こども園・幼稚園・保育所】&#10;一人当たり面積"/>
        <xdr:cNvSpPr txBox="1"/>
      </xdr:nvSpPr>
      <xdr:spPr>
        <a:xfrm>
          <a:off x="19310427"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0" name="直線コネクタ 5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1" name="テキスト ボックス 58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2" name="直線コネクタ 5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3" name="テキスト ボックス 5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4" name="直線コネクタ 5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5" name="テキスト ボックス 5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6" name="直線コネクタ 5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7" name="テキスト ボックス 5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8" name="直線コネクタ 5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9" name="テキスト ボックス 58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1" name="テキスト ボックス 59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93" name="直線コネクタ 592"/>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94"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95" name="直線コネクタ 594"/>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96"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97" name="直線コネクタ 59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98"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99" name="フローチャート: 判断 59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00" name="フローチャート: 判断 59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01" name="フローチャート: 判断 60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02" name="フローチャート: 判断 60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03" name="フローチャート: 判断 60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609" name="楕円 608"/>
        <xdr:cNvSpPr/>
      </xdr:nvSpPr>
      <xdr:spPr>
        <a:xfrm>
          <a:off x="16268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100982</xdr:rowOff>
    </xdr:from>
    <xdr:ext cx="405111" cy="259045"/>
    <xdr:sp macro="" textlink="">
      <xdr:nvSpPr>
        <xdr:cNvPr id="610" name="【学校施設】&#10;有形固定資産減価償却率該当値テキスト"/>
        <xdr:cNvSpPr txBox="1"/>
      </xdr:nvSpPr>
      <xdr:spPr>
        <a:xfrm>
          <a:off x="16357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137795</xdr:rowOff>
    </xdr:from>
    <xdr:to>
      <xdr:col>81</xdr:col>
      <xdr:colOff>101600</xdr:colOff>
      <xdr:row>61</xdr:row>
      <xdr:rowOff>67945</xdr:rowOff>
    </xdr:to>
    <xdr:sp macro="" textlink="">
      <xdr:nvSpPr>
        <xdr:cNvPr id="611" name="楕円 610"/>
        <xdr:cNvSpPr/>
      </xdr:nvSpPr>
      <xdr:spPr>
        <a:xfrm>
          <a:off x="15430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xdr:rowOff>
    </xdr:from>
    <xdr:to>
      <xdr:col>85</xdr:col>
      <xdr:colOff>127000</xdr:colOff>
      <xdr:row>61</xdr:row>
      <xdr:rowOff>17145</xdr:rowOff>
    </xdr:to>
    <xdr:cxnSp macro="">
      <xdr:nvCxnSpPr>
        <xdr:cNvPr id="612" name="直線コネクタ 611"/>
        <xdr:cNvCxnSpPr/>
      </xdr:nvCxnSpPr>
      <xdr:spPr>
        <a:xfrm flipV="1">
          <a:off x="15481300" y="104603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xdr:rowOff>
    </xdr:from>
    <xdr:to>
      <xdr:col>76</xdr:col>
      <xdr:colOff>165100</xdr:colOff>
      <xdr:row>61</xdr:row>
      <xdr:rowOff>106045</xdr:rowOff>
    </xdr:to>
    <xdr:sp macro="" textlink="">
      <xdr:nvSpPr>
        <xdr:cNvPr id="613" name="楕円 612"/>
        <xdr:cNvSpPr/>
      </xdr:nvSpPr>
      <xdr:spPr>
        <a:xfrm>
          <a:off x="14541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17145</xdr:rowOff>
    </xdr:from>
    <xdr:to>
      <xdr:col>81</xdr:col>
      <xdr:colOff>50800</xdr:colOff>
      <xdr:row>61</xdr:row>
      <xdr:rowOff>55245</xdr:rowOff>
    </xdr:to>
    <xdr:cxnSp macro="">
      <xdr:nvCxnSpPr>
        <xdr:cNvPr id="614" name="直線コネクタ 613"/>
        <xdr:cNvCxnSpPr/>
      </xdr:nvCxnSpPr>
      <xdr:spPr>
        <a:xfrm flipV="1">
          <a:off x="14592300" y="10475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160655</xdr:rowOff>
    </xdr:from>
    <xdr:to>
      <xdr:col>72</xdr:col>
      <xdr:colOff>38100</xdr:colOff>
      <xdr:row>61</xdr:row>
      <xdr:rowOff>90805</xdr:rowOff>
    </xdr:to>
    <xdr:sp macro="" textlink="">
      <xdr:nvSpPr>
        <xdr:cNvPr id="615" name="楕円 614"/>
        <xdr:cNvSpPr/>
      </xdr:nvSpPr>
      <xdr:spPr>
        <a:xfrm>
          <a:off x="13652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40005</xdr:rowOff>
    </xdr:from>
    <xdr:to>
      <xdr:col>76</xdr:col>
      <xdr:colOff>114300</xdr:colOff>
      <xdr:row>61</xdr:row>
      <xdr:rowOff>55245</xdr:rowOff>
    </xdr:to>
    <xdr:cxnSp macro="">
      <xdr:nvCxnSpPr>
        <xdr:cNvPr id="616" name="直線コネクタ 615"/>
        <xdr:cNvCxnSpPr/>
      </xdr:nvCxnSpPr>
      <xdr:spPr>
        <a:xfrm>
          <a:off x="13703300" y="104984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17"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18"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19"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20"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59072</xdr:rowOff>
    </xdr:from>
    <xdr:ext cx="405111" cy="259045"/>
    <xdr:sp macro="" textlink="">
      <xdr:nvSpPr>
        <xdr:cNvPr id="621" name="n_1mainValue【学校施設】&#10;有形固定資産減価償却率"/>
        <xdr:cNvSpPr txBox="1"/>
      </xdr:nvSpPr>
      <xdr:spPr>
        <a:xfrm>
          <a:off x="15266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97172</xdr:rowOff>
    </xdr:from>
    <xdr:ext cx="405111" cy="259045"/>
    <xdr:sp macro="" textlink="">
      <xdr:nvSpPr>
        <xdr:cNvPr id="622" name="n_2mainValue【学校施設】&#10;有形固定資産減価償却率"/>
        <xdr:cNvSpPr txBox="1"/>
      </xdr:nvSpPr>
      <xdr:spPr>
        <a:xfrm>
          <a:off x="14389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81932</xdr:rowOff>
    </xdr:from>
    <xdr:ext cx="405111" cy="259045"/>
    <xdr:sp macro="" textlink="">
      <xdr:nvSpPr>
        <xdr:cNvPr id="623" name="n_3mainValue【学校施設】&#10;有形固定資産減価償却率"/>
        <xdr:cNvSpPr txBox="1"/>
      </xdr:nvSpPr>
      <xdr:spPr>
        <a:xfrm>
          <a:off x="13500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5" name="テキスト ボックス 64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47" name="直線コネクタ 646"/>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48"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49" name="直線コネクタ 648"/>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50"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51" name="直線コネクタ 650"/>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52"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53" name="フローチャート: 判断 652"/>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54" name="フローチャート: 判断 653"/>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55" name="フローチャート: 判断 654"/>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56" name="フローチャート: 判断 655"/>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57" name="フローチャート: 判断 656"/>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4255</xdr:rowOff>
    </xdr:from>
    <xdr:to>
      <xdr:col>116</xdr:col>
      <xdr:colOff>114300</xdr:colOff>
      <xdr:row>61</xdr:row>
      <xdr:rowOff>105855</xdr:rowOff>
    </xdr:to>
    <xdr:sp macro="" textlink="">
      <xdr:nvSpPr>
        <xdr:cNvPr id="663" name="楕円 662"/>
        <xdr:cNvSpPr/>
      </xdr:nvSpPr>
      <xdr:spPr>
        <a:xfrm>
          <a:off x="22110700" y="104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27132</xdr:rowOff>
    </xdr:from>
    <xdr:ext cx="469744" cy="259045"/>
    <xdr:sp macro="" textlink="">
      <xdr:nvSpPr>
        <xdr:cNvPr id="664" name="【学校施設】&#10;一人当たり面積該当値テキスト"/>
        <xdr:cNvSpPr txBox="1"/>
      </xdr:nvSpPr>
      <xdr:spPr>
        <a:xfrm>
          <a:off x="22199600" y="1031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167894</xdr:rowOff>
    </xdr:from>
    <xdr:to>
      <xdr:col>112</xdr:col>
      <xdr:colOff>38100</xdr:colOff>
      <xdr:row>61</xdr:row>
      <xdr:rowOff>98044</xdr:rowOff>
    </xdr:to>
    <xdr:sp macro="" textlink="">
      <xdr:nvSpPr>
        <xdr:cNvPr id="665" name="楕円 664"/>
        <xdr:cNvSpPr/>
      </xdr:nvSpPr>
      <xdr:spPr>
        <a:xfrm>
          <a:off x="21272500" y="104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47244</xdr:rowOff>
    </xdr:from>
    <xdr:to>
      <xdr:col>116</xdr:col>
      <xdr:colOff>63500</xdr:colOff>
      <xdr:row>61</xdr:row>
      <xdr:rowOff>55055</xdr:rowOff>
    </xdr:to>
    <xdr:cxnSp macro="">
      <xdr:nvCxnSpPr>
        <xdr:cNvPr id="666" name="直線コネクタ 665"/>
        <xdr:cNvCxnSpPr/>
      </xdr:nvCxnSpPr>
      <xdr:spPr>
        <a:xfrm>
          <a:off x="21323300" y="10505694"/>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15494</xdr:rowOff>
    </xdr:from>
    <xdr:to>
      <xdr:col>107</xdr:col>
      <xdr:colOff>101600</xdr:colOff>
      <xdr:row>61</xdr:row>
      <xdr:rowOff>117094</xdr:rowOff>
    </xdr:to>
    <xdr:sp macro="" textlink="">
      <xdr:nvSpPr>
        <xdr:cNvPr id="667" name="楕円 666"/>
        <xdr:cNvSpPr/>
      </xdr:nvSpPr>
      <xdr:spPr>
        <a:xfrm>
          <a:off x="20383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47244</xdr:rowOff>
    </xdr:from>
    <xdr:to>
      <xdr:col>111</xdr:col>
      <xdr:colOff>177800</xdr:colOff>
      <xdr:row>61</xdr:row>
      <xdr:rowOff>66294</xdr:rowOff>
    </xdr:to>
    <xdr:cxnSp macro="">
      <xdr:nvCxnSpPr>
        <xdr:cNvPr id="668" name="直線コネクタ 667"/>
        <xdr:cNvCxnSpPr/>
      </xdr:nvCxnSpPr>
      <xdr:spPr>
        <a:xfrm flipV="1">
          <a:off x="20434300" y="1050569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32830</xdr:rowOff>
    </xdr:from>
    <xdr:to>
      <xdr:col>102</xdr:col>
      <xdr:colOff>165100</xdr:colOff>
      <xdr:row>61</xdr:row>
      <xdr:rowOff>134430</xdr:rowOff>
    </xdr:to>
    <xdr:sp macro="" textlink="">
      <xdr:nvSpPr>
        <xdr:cNvPr id="669" name="楕円 668"/>
        <xdr:cNvSpPr/>
      </xdr:nvSpPr>
      <xdr:spPr>
        <a:xfrm>
          <a:off x="19494500" y="104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66294</xdr:rowOff>
    </xdr:from>
    <xdr:to>
      <xdr:col>107</xdr:col>
      <xdr:colOff>50800</xdr:colOff>
      <xdr:row>61</xdr:row>
      <xdr:rowOff>83630</xdr:rowOff>
    </xdr:to>
    <xdr:cxnSp macro="">
      <xdr:nvCxnSpPr>
        <xdr:cNvPr id="670" name="直線コネクタ 669"/>
        <xdr:cNvCxnSpPr/>
      </xdr:nvCxnSpPr>
      <xdr:spPr>
        <a:xfrm flipV="1">
          <a:off x="19545300" y="10524744"/>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71"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72"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73"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74"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114571</xdr:rowOff>
    </xdr:from>
    <xdr:ext cx="469744" cy="259045"/>
    <xdr:sp macro="" textlink="">
      <xdr:nvSpPr>
        <xdr:cNvPr id="675" name="n_1mainValue【学校施設】&#10;一人当たり面積"/>
        <xdr:cNvSpPr txBox="1"/>
      </xdr:nvSpPr>
      <xdr:spPr>
        <a:xfrm>
          <a:off x="21075727" y="1023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133621</xdr:rowOff>
    </xdr:from>
    <xdr:ext cx="469744" cy="259045"/>
    <xdr:sp macro="" textlink="">
      <xdr:nvSpPr>
        <xdr:cNvPr id="676" name="n_2mainValue【学校施設】&#10;一人当たり面積"/>
        <xdr:cNvSpPr txBox="1"/>
      </xdr:nvSpPr>
      <xdr:spPr>
        <a:xfrm>
          <a:off x="20199427" y="102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150957</xdr:rowOff>
    </xdr:from>
    <xdr:ext cx="469744" cy="259045"/>
    <xdr:sp macro="" textlink="">
      <xdr:nvSpPr>
        <xdr:cNvPr id="677" name="n_3mainValue【学校施設】&#10;一人当たり面積"/>
        <xdr:cNvSpPr txBox="1"/>
      </xdr:nvSpPr>
      <xdr:spPr>
        <a:xfrm>
          <a:off x="19310427" y="1026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19" name="直線コネクタ 718"/>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1" name="直線コネクタ 72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2"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3" name="直線コネクタ 722"/>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24"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25" name="フローチャート: 判断 724"/>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26" name="フローチャート: 判断 725"/>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27" name="フローチャート: 判断 726"/>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28" name="フローチャート: 判断 727"/>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29" name="フローチャート: 判断 728"/>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64588</xdr:rowOff>
    </xdr:from>
    <xdr:to>
      <xdr:col>85</xdr:col>
      <xdr:colOff>177800</xdr:colOff>
      <xdr:row>106</xdr:row>
      <xdr:rowOff>166188</xdr:rowOff>
    </xdr:to>
    <xdr:sp macro="" textlink="">
      <xdr:nvSpPr>
        <xdr:cNvPr id="735" name="楕円 734"/>
        <xdr:cNvSpPr/>
      </xdr:nvSpPr>
      <xdr:spPr>
        <a:xfrm>
          <a:off x="16268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43015</xdr:rowOff>
    </xdr:from>
    <xdr:ext cx="405111" cy="259045"/>
    <xdr:sp macro="" textlink="">
      <xdr:nvSpPr>
        <xdr:cNvPr id="736" name="【公民館】&#10;有形固定資産減価償却率該当値テキスト"/>
        <xdr:cNvSpPr txBox="1"/>
      </xdr:nvSpPr>
      <xdr:spPr>
        <a:xfrm>
          <a:off x="16357600"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737" name="楕円 736"/>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87630</xdr:rowOff>
    </xdr:from>
    <xdr:to>
      <xdr:col>85</xdr:col>
      <xdr:colOff>127000</xdr:colOff>
      <xdr:row>106</xdr:row>
      <xdr:rowOff>115388</xdr:rowOff>
    </xdr:to>
    <xdr:cxnSp macro="">
      <xdr:nvCxnSpPr>
        <xdr:cNvPr id="738" name="直線コネクタ 737"/>
        <xdr:cNvCxnSpPr/>
      </xdr:nvCxnSpPr>
      <xdr:spPr>
        <a:xfrm>
          <a:off x="15481300" y="1826133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10705</xdr:rowOff>
    </xdr:from>
    <xdr:to>
      <xdr:col>76</xdr:col>
      <xdr:colOff>165100</xdr:colOff>
      <xdr:row>106</xdr:row>
      <xdr:rowOff>112305</xdr:rowOff>
    </xdr:to>
    <xdr:sp macro="" textlink="">
      <xdr:nvSpPr>
        <xdr:cNvPr id="739" name="楕円 738"/>
        <xdr:cNvSpPr/>
      </xdr:nvSpPr>
      <xdr:spPr>
        <a:xfrm>
          <a:off x="14541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61505</xdr:rowOff>
    </xdr:from>
    <xdr:to>
      <xdr:col>81</xdr:col>
      <xdr:colOff>50800</xdr:colOff>
      <xdr:row>106</xdr:row>
      <xdr:rowOff>87630</xdr:rowOff>
    </xdr:to>
    <xdr:cxnSp macro="">
      <xdr:nvCxnSpPr>
        <xdr:cNvPr id="740" name="直線コネクタ 739"/>
        <xdr:cNvCxnSpPr/>
      </xdr:nvCxnSpPr>
      <xdr:spPr>
        <a:xfrm>
          <a:off x="14592300" y="1823520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20501</xdr:rowOff>
    </xdr:from>
    <xdr:to>
      <xdr:col>72</xdr:col>
      <xdr:colOff>38100</xdr:colOff>
      <xdr:row>106</xdr:row>
      <xdr:rowOff>122101</xdr:rowOff>
    </xdr:to>
    <xdr:sp macro="" textlink="">
      <xdr:nvSpPr>
        <xdr:cNvPr id="741" name="楕円 740"/>
        <xdr:cNvSpPr/>
      </xdr:nvSpPr>
      <xdr:spPr>
        <a:xfrm>
          <a:off x="13652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61505</xdr:rowOff>
    </xdr:from>
    <xdr:to>
      <xdr:col>76</xdr:col>
      <xdr:colOff>114300</xdr:colOff>
      <xdr:row>106</xdr:row>
      <xdr:rowOff>71301</xdr:rowOff>
    </xdr:to>
    <xdr:cxnSp macro="">
      <xdr:nvCxnSpPr>
        <xdr:cNvPr id="742" name="直線コネクタ 741"/>
        <xdr:cNvCxnSpPr/>
      </xdr:nvCxnSpPr>
      <xdr:spPr>
        <a:xfrm flipV="1">
          <a:off x="13703300" y="1823520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43"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44"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45"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46"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129557</xdr:rowOff>
    </xdr:from>
    <xdr:ext cx="405111" cy="259045"/>
    <xdr:sp macro="" textlink="">
      <xdr:nvSpPr>
        <xdr:cNvPr id="747" name="n_1mainValue【公民館】&#10;有形固定資産減価償却率"/>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103432</xdr:rowOff>
    </xdr:from>
    <xdr:ext cx="405111" cy="259045"/>
    <xdr:sp macro="" textlink="">
      <xdr:nvSpPr>
        <xdr:cNvPr id="748" name="n_2mainValue【公民館】&#10;有形固定資産減価償却率"/>
        <xdr:cNvSpPr txBox="1"/>
      </xdr:nvSpPr>
      <xdr:spPr>
        <a:xfrm>
          <a:off x="14389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113228</xdr:rowOff>
    </xdr:from>
    <xdr:ext cx="405111" cy="259045"/>
    <xdr:sp macro="" textlink="">
      <xdr:nvSpPr>
        <xdr:cNvPr id="749" name="n_3mainValue【公民館】&#10;有形固定資産減価償却率"/>
        <xdr:cNvSpPr txBox="1"/>
      </xdr:nvSpPr>
      <xdr:spPr>
        <a:xfrm>
          <a:off x="13500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75" name="直線コネクタ 774"/>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76"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77" name="直線コネクタ 776"/>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78"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79" name="直線コネクタ 778"/>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80"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81" name="フローチャート: 判断 78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82" name="フローチャート: 判断 781"/>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83" name="フローチャート: 判断 78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84" name="フローチャート: 判断 783"/>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85" name="フローチャート: 判断 784"/>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110308</xdr:rowOff>
    </xdr:from>
    <xdr:to>
      <xdr:col>116</xdr:col>
      <xdr:colOff>114300</xdr:colOff>
      <xdr:row>104</xdr:row>
      <xdr:rowOff>40458</xdr:rowOff>
    </xdr:to>
    <xdr:sp macro="" textlink="">
      <xdr:nvSpPr>
        <xdr:cNvPr id="791" name="楕円 790"/>
        <xdr:cNvSpPr/>
      </xdr:nvSpPr>
      <xdr:spPr>
        <a:xfrm>
          <a:off x="221107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133185</xdr:rowOff>
    </xdr:from>
    <xdr:ext cx="469744" cy="259045"/>
    <xdr:sp macro="" textlink="">
      <xdr:nvSpPr>
        <xdr:cNvPr id="792" name="【公民館】&#10;一人当たり面積該当値テキスト"/>
        <xdr:cNvSpPr txBox="1"/>
      </xdr:nvSpPr>
      <xdr:spPr>
        <a:xfrm>
          <a:off x="22199600" y="1762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907</xdr:rowOff>
    </xdr:from>
    <xdr:to>
      <xdr:col>112</xdr:col>
      <xdr:colOff>38100</xdr:colOff>
      <xdr:row>104</xdr:row>
      <xdr:rowOff>102507</xdr:rowOff>
    </xdr:to>
    <xdr:sp macro="" textlink="">
      <xdr:nvSpPr>
        <xdr:cNvPr id="793" name="楕円 792"/>
        <xdr:cNvSpPr/>
      </xdr:nvSpPr>
      <xdr:spPr>
        <a:xfrm>
          <a:off x="21272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161108</xdr:rowOff>
    </xdr:from>
    <xdr:to>
      <xdr:col>116</xdr:col>
      <xdr:colOff>63500</xdr:colOff>
      <xdr:row>104</xdr:row>
      <xdr:rowOff>51707</xdr:rowOff>
    </xdr:to>
    <xdr:cxnSp macro="">
      <xdr:nvCxnSpPr>
        <xdr:cNvPr id="794" name="直線コネクタ 793"/>
        <xdr:cNvCxnSpPr/>
      </xdr:nvCxnSpPr>
      <xdr:spPr>
        <a:xfrm flipV="1">
          <a:off x="21323300" y="1782045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133169</xdr:rowOff>
    </xdr:from>
    <xdr:to>
      <xdr:col>107</xdr:col>
      <xdr:colOff>101600</xdr:colOff>
      <xdr:row>104</xdr:row>
      <xdr:rowOff>63319</xdr:rowOff>
    </xdr:to>
    <xdr:sp macro="" textlink="">
      <xdr:nvSpPr>
        <xdr:cNvPr id="795" name="楕円 794"/>
        <xdr:cNvSpPr/>
      </xdr:nvSpPr>
      <xdr:spPr>
        <a:xfrm>
          <a:off x="20383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12519</xdr:rowOff>
    </xdr:from>
    <xdr:to>
      <xdr:col>111</xdr:col>
      <xdr:colOff>177800</xdr:colOff>
      <xdr:row>104</xdr:row>
      <xdr:rowOff>51707</xdr:rowOff>
    </xdr:to>
    <xdr:cxnSp macro="">
      <xdr:nvCxnSpPr>
        <xdr:cNvPr id="796" name="直線コネクタ 795"/>
        <xdr:cNvCxnSpPr/>
      </xdr:nvCxnSpPr>
      <xdr:spPr>
        <a:xfrm>
          <a:off x="20434300" y="1784331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797" name="楕円 796"/>
        <xdr:cNvSpPr/>
      </xdr:nvSpPr>
      <xdr:spPr>
        <a:xfrm>
          <a:off x="19494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12519</xdr:rowOff>
    </xdr:from>
    <xdr:to>
      <xdr:col>107</xdr:col>
      <xdr:colOff>50800</xdr:colOff>
      <xdr:row>104</xdr:row>
      <xdr:rowOff>121920</xdr:rowOff>
    </xdr:to>
    <xdr:cxnSp macro="">
      <xdr:nvCxnSpPr>
        <xdr:cNvPr id="798" name="直線コネクタ 797"/>
        <xdr:cNvCxnSpPr/>
      </xdr:nvCxnSpPr>
      <xdr:spPr>
        <a:xfrm flipV="1">
          <a:off x="19545300" y="17843319"/>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799"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00"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01"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02"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119034</xdr:rowOff>
    </xdr:from>
    <xdr:ext cx="469744" cy="259045"/>
    <xdr:sp macro="" textlink="">
      <xdr:nvSpPr>
        <xdr:cNvPr id="803" name="n_1mainValue【公民館】&#10;一人当たり面積"/>
        <xdr:cNvSpPr txBox="1"/>
      </xdr:nvSpPr>
      <xdr:spPr>
        <a:xfrm>
          <a:off x="210757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79846</xdr:rowOff>
    </xdr:from>
    <xdr:ext cx="469744" cy="259045"/>
    <xdr:sp macro="" textlink="">
      <xdr:nvSpPr>
        <xdr:cNvPr id="804" name="n_2mainValue【公民館】&#10;一人当たり面積"/>
        <xdr:cNvSpPr txBox="1"/>
      </xdr:nvSpPr>
      <xdr:spPr>
        <a:xfrm>
          <a:off x="20199427" y="1756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805" name="n_3mainValue【公民館】&#10;一人当たり面積"/>
        <xdr:cNvSpPr txBox="1"/>
      </xdr:nvSpPr>
      <xdr:spPr>
        <a:xfrm>
          <a:off x="19310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類似団体と比較して特に有形固定資産減価償却率が高くなっている施設は、公営住宅、港湾・漁港、認定こども園・幼稚園・保育所、学校施設及び公民館である。</a:t>
          </a:r>
        </a:p>
        <a:p>
          <a:r>
            <a:rPr kumimoji="1" lang="ja-JP" altLang="en-US" sz="1300">
              <a:latin typeface="ＭＳ Ｐゴシック" panose="020B0600070205080204" pitchFamily="50" charset="-128"/>
              <a:ea typeface="ＭＳ Ｐゴシック" panose="020B0600070205080204" pitchFamily="50" charset="-128"/>
            </a:rPr>
            <a:t>学校施設については、老朽化が進んでいるが、公共施設等総合管理計画に基づき長寿命化・適正化に努め、利用計画のない施設については年次的に除却を進めており、貸付けの可能な施設については活用に向けて取り組んでいる。</a:t>
          </a:r>
        </a:p>
        <a:p>
          <a:r>
            <a:rPr kumimoji="1" lang="ja-JP" altLang="en-US" sz="1300">
              <a:latin typeface="ＭＳ Ｐゴシック" panose="020B0600070205080204" pitchFamily="50" charset="-128"/>
              <a:ea typeface="ＭＳ Ｐゴシック" panose="020B0600070205080204" pitchFamily="50" charset="-128"/>
            </a:rPr>
            <a:t>公営住宅、港湾・漁港及び公民館については、老朽化が進んでいるが公共施設等総合管理計画に基づき長寿命化・適正化に向けて取り組みを進めている。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認定こども園・幼稚園・保育所については、すでに閉園しており、今後、他目的での活用、除却処分等を進めていく。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33,873
33,623
283.59
29,806,630
28,520,657
1,086,475
12,997,017
29,836,480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73" name="直線コネクタ 72"/>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76"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77" name="直線コネクタ 76"/>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78"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79" name="フローチャート: 判断 78"/>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80" name="フローチャート: 判断 79"/>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81" name="フローチャート: 判断 80"/>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82" name="フローチャート: 判断 81"/>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83" name="フローチャート: 判断 82"/>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166370</xdr:rowOff>
    </xdr:from>
    <xdr:to>
      <xdr:col>24</xdr:col>
      <xdr:colOff>114300</xdr:colOff>
      <xdr:row>62</xdr:row>
      <xdr:rowOff>96520</xdr:rowOff>
    </xdr:to>
    <xdr:sp macro="" textlink="">
      <xdr:nvSpPr>
        <xdr:cNvPr id="89" name="楕円 88"/>
        <xdr:cNvSpPr/>
      </xdr:nvSpPr>
      <xdr:spPr>
        <a:xfrm>
          <a:off x="4584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144797</xdr:rowOff>
    </xdr:from>
    <xdr:ext cx="405111" cy="259045"/>
    <xdr:sp macro="" textlink="">
      <xdr:nvSpPr>
        <xdr:cNvPr id="90" name="【体育館・プール】&#10;有形固定資産減価償却率該当値テキスト"/>
        <xdr:cNvSpPr txBox="1"/>
      </xdr:nvSpPr>
      <xdr:spPr>
        <a:xfrm>
          <a:off x="4673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126365</xdr:rowOff>
    </xdr:from>
    <xdr:to>
      <xdr:col>20</xdr:col>
      <xdr:colOff>38100</xdr:colOff>
      <xdr:row>62</xdr:row>
      <xdr:rowOff>56515</xdr:rowOff>
    </xdr:to>
    <xdr:sp macro="" textlink="">
      <xdr:nvSpPr>
        <xdr:cNvPr id="91" name="楕円 90"/>
        <xdr:cNvSpPr/>
      </xdr:nvSpPr>
      <xdr:spPr>
        <a:xfrm>
          <a:off x="3746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xdr:rowOff>
    </xdr:from>
    <xdr:to>
      <xdr:col>24</xdr:col>
      <xdr:colOff>63500</xdr:colOff>
      <xdr:row>62</xdr:row>
      <xdr:rowOff>45720</xdr:rowOff>
    </xdr:to>
    <xdr:cxnSp macro="">
      <xdr:nvCxnSpPr>
        <xdr:cNvPr id="92" name="直線コネクタ 91"/>
        <xdr:cNvCxnSpPr/>
      </xdr:nvCxnSpPr>
      <xdr:spPr>
        <a:xfrm>
          <a:off x="3797300" y="106356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93" name="楕円 92"/>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62</xdr:row>
      <xdr:rowOff>5715</xdr:rowOff>
    </xdr:to>
    <xdr:cxnSp macro="">
      <xdr:nvCxnSpPr>
        <xdr:cNvPr id="94" name="直線コネクタ 93"/>
        <xdr:cNvCxnSpPr/>
      </xdr:nvCxnSpPr>
      <xdr:spPr>
        <a:xfrm>
          <a:off x="2908300" y="105956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44450</xdr:rowOff>
    </xdr:from>
    <xdr:to>
      <xdr:col>10</xdr:col>
      <xdr:colOff>165100</xdr:colOff>
      <xdr:row>61</xdr:row>
      <xdr:rowOff>146050</xdr:rowOff>
    </xdr:to>
    <xdr:sp macro="" textlink="">
      <xdr:nvSpPr>
        <xdr:cNvPr id="95" name="楕円 94"/>
        <xdr:cNvSpPr/>
      </xdr:nvSpPr>
      <xdr:spPr>
        <a:xfrm>
          <a:off x="1968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95250</xdr:rowOff>
    </xdr:from>
    <xdr:to>
      <xdr:col>15</xdr:col>
      <xdr:colOff>50800</xdr:colOff>
      <xdr:row>61</xdr:row>
      <xdr:rowOff>137160</xdr:rowOff>
    </xdr:to>
    <xdr:cxnSp macro="">
      <xdr:nvCxnSpPr>
        <xdr:cNvPr id="96" name="直線コネクタ 95"/>
        <xdr:cNvCxnSpPr/>
      </xdr:nvCxnSpPr>
      <xdr:spPr>
        <a:xfrm>
          <a:off x="2019300" y="105537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97"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98"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00"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47642</xdr:rowOff>
    </xdr:from>
    <xdr:ext cx="405111" cy="259045"/>
    <xdr:sp macro="" textlink="">
      <xdr:nvSpPr>
        <xdr:cNvPr id="101" name="n_1mainValue【体育館・プール】&#10;有形固定資産減価償却率"/>
        <xdr:cNvSpPr txBox="1"/>
      </xdr:nvSpPr>
      <xdr:spPr>
        <a:xfrm>
          <a:off x="35820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102" name="n_2mainValue【体育館・プール】&#10;有形固定資産減価償却率"/>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137177</xdr:rowOff>
    </xdr:from>
    <xdr:ext cx="405111" cy="259045"/>
    <xdr:sp macro="" textlink="">
      <xdr:nvSpPr>
        <xdr:cNvPr id="103" name="n_3mainValue【体育館・プール】&#10;有形固定資産減価償却率"/>
        <xdr:cNvSpPr txBox="1"/>
      </xdr:nvSpPr>
      <xdr:spPr>
        <a:xfrm>
          <a:off x="1816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125" name="直線コネクタ 124"/>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6"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27" name="直線コネクタ 126"/>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128"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129" name="直線コネクタ 128"/>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130"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131" name="フローチャート: 判断 130"/>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132" name="フローチャート: 判断 131"/>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133" name="フローチャート: 判断 132"/>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134" name="フローチャート: 判断 133"/>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135" name="フローチャート: 判断 134"/>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55270</xdr:rowOff>
    </xdr:from>
    <xdr:to>
      <xdr:col>55</xdr:col>
      <xdr:colOff>50800</xdr:colOff>
      <xdr:row>62</xdr:row>
      <xdr:rowOff>156870</xdr:rowOff>
    </xdr:to>
    <xdr:sp macro="" textlink="">
      <xdr:nvSpPr>
        <xdr:cNvPr id="141" name="楕円 140"/>
        <xdr:cNvSpPr/>
      </xdr:nvSpPr>
      <xdr:spPr>
        <a:xfrm>
          <a:off x="10426700" y="106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78147</xdr:rowOff>
    </xdr:from>
    <xdr:ext cx="469744" cy="259045"/>
    <xdr:sp macro="" textlink="">
      <xdr:nvSpPr>
        <xdr:cNvPr id="142" name="【体育館・プール】&#10;一人当たり面積該当値テキスト"/>
        <xdr:cNvSpPr txBox="1"/>
      </xdr:nvSpPr>
      <xdr:spPr>
        <a:xfrm>
          <a:off x="10515600" y="105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58014</xdr:rowOff>
    </xdr:from>
    <xdr:to>
      <xdr:col>50</xdr:col>
      <xdr:colOff>165100</xdr:colOff>
      <xdr:row>62</xdr:row>
      <xdr:rowOff>159614</xdr:rowOff>
    </xdr:to>
    <xdr:sp macro="" textlink="">
      <xdr:nvSpPr>
        <xdr:cNvPr id="143" name="楕円 142"/>
        <xdr:cNvSpPr/>
      </xdr:nvSpPr>
      <xdr:spPr>
        <a:xfrm>
          <a:off x="9588500" y="1068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106070</xdr:rowOff>
    </xdr:from>
    <xdr:to>
      <xdr:col>55</xdr:col>
      <xdr:colOff>0</xdr:colOff>
      <xdr:row>62</xdr:row>
      <xdr:rowOff>108814</xdr:rowOff>
    </xdr:to>
    <xdr:cxnSp macro="">
      <xdr:nvCxnSpPr>
        <xdr:cNvPr id="144" name="直線コネクタ 143"/>
        <xdr:cNvCxnSpPr/>
      </xdr:nvCxnSpPr>
      <xdr:spPr>
        <a:xfrm flipV="1">
          <a:off x="9639300" y="10735970"/>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61671</xdr:rowOff>
    </xdr:from>
    <xdr:to>
      <xdr:col>46</xdr:col>
      <xdr:colOff>38100</xdr:colOff>
      <xdr:row>62</xdr:row>
      <xdr:rowOff>163271</xdr:rowOff>
    </xdr:to>
    <xdr:sp macro="" textlink="">
      <xdr:nvSpPr>
        <xdr:cNvPr id="145" name="楕円 144"/>
        <xdr:cNvSpPr/>
      </xdr:nvSpPr>
      <xdr:spPr>
        <a:xfrm>
          <a:off x="8699500" y="1069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108814</xdr:rowOff>
    </xdr:from>
    <xdr:to>
      <xdr:col>50</xdr:col>
      <xdr:colOff>114300</xdr:colOff>
      <xdr:row>62</xdr:row>
      <xdr:rowOff>112471</xdr:rowOff>
    </xdr:to>
    <xdr:cxnSp macro="">
      <xdr:nvCxnSpPr>
        <xdr:cNvPr id="146" name="直線コネクタ 145"/>
        <xdr:cNvCxnSpPr/>
      </xdr:nvCxnSpPr>
      <xdr:spPr>
        <a:xfrm flipV="1">
          <a:off x="8750300" y="1073871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58014</xdr:rowOff>
    </xdr:from>
    <xdr:to>
      <xdr:col>41</xdr:col>
      <xdr:colOff>101600</xdr:colOff>
      <xdr:row>62</xdr:row>
      <xdr:rowOff>159614</xdr:rowOff>
    </xdr:to>
    <xdr:sp macro="" textlink="">
      <xdr:nvSpPr>
        <xdr:cNvPr id="147" name="楕円 146"/>
        <xdr:cNvSpPr/>
      </xdr:nvSpPr>
      <xdr:spPr>
        <a:xfrm>
          <a:off x="7810500" y="1068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108814</xdr:rowOff>
    </xdr:from>
    <xdr:to>
      <xdr:col>45</xdr:col>
      <xdr:colOff>177800</xdr:colOff>
      <xdr:row>62</xdr:row>
      <xdr:rowOff>112471</xdr:rowOff>
    </xdr:to>
    <xdr:cxnSp macro="">
      <xdr:nvCxnSpPr>
        <xdr:cNvPr id="148" name="直線コネクタ 147"/>
        <xdr:cNvCxnSpPr/>
      </xdr:nvCxnSpPr>
      <xdr:spPr>
        <a:xfrm>
          <a:off x="7861300" y="1073871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149"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15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151"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152"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4691</xdr:rowOff>
    </xdr:from>
    <xdr:ext cx="469744" cy="259045"/>
    <xdr:sp macro="" textlink="">
      <xdr:nvSpPr>
        <xdr:cNvPr id="153" name="n_1mainValue【体育館・プール】&#10;一人当たり面積"/>
        <xdr:cNvSpPr txBox="1"/>
      </xdr:nvSpPr>
      <xdr:spPr>
        <a:xfrm>
          <a:off x="9391727" y="1046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8348</xdr:rowOff>
    </xdr:from>
    <xdr:ext cx="469744" cy="259045"/>
    <xdr:sp macro="" textlink="">
      <xdr:nvSpPr>
        <xdr:cNvPr id="154" name="n_2mainValue【体育館・プール】&#10;一人当たり面積"/>
        <xdr:cNvSpPr txBox="1"/>
      </xdr:nvSpPr>
      <xdr:spPr>
        <a:xfrm>
          <a:off x="8515427" y="1046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4691</xdr:rowOff>
    </xdr:from>
    <xdr:ext cx="469744" cy="259045"/>
    <xdr:sp macro="" textlink="">
      <xdr:nvSpPr>
        <xdr:cNvPr id="155" name="n_3mainValue【体育館・プール】&#10;一人当たり面積"/>
        <xdr:cNvSpPr txBox="1"/>
      </xdr:nvSpPr>
      <xdr:spPr>
        <a:xfrm>
          <a:off x="7626427" y="1046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8" name="テキスト ボックス 1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6" name="テキスト ボックス 1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8" name="テキスト ボックス 1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180" name="直線コネクタ 179"/>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2" name="直線コネクタ 18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83"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84" name="直線コネクタ 183"/>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185"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186" name="フローチャート: 判断 185"/>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187" name="フローチャート: 判断 186"/>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188" name="フローチャート: 判断 187"/>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89" name="フローチャート: 判断 188"/>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190" name="フローチャート: 判断 189"/>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196" name="楕円 195"/>
        <xdr:cNvSpPr/>
      </xdr:nvSpPr>
      <xdr:spPr>
        <a:xfrm>
          <a:off x="4584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76216</xdr:rowOff>
    </xdr:from>
    <xdr:ext cx="405111" cy="259045"/>
    <xdr:sp macro="" textlink="">
      <xdr:nvSpPr>
        <xdr:cNvPr id="197" name="【福祉施設】&#10;有形固定資産減価償却率該当値テキスト"/>
        <xdr:cNvSpPr txBox="1"/>
      </xdr:nvSpPr>
      <xdr:spPr>
        <a:xfrm>
          <a:off x="4673600"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53975</xdr:rowOff>
    </xdr:from>
    <xdr:to>
      <xdr:col>20</xdr:col>
      <xdr:colOff>38100</xdr:colOff>
      <xdr:row>82</xdr:row>
      <xdr:rowOff>155575</xdr:rowOff>
    </xdr:to>
    <xdr:sp macro="" textlink="">
      <xdr:nvSpPr>
        <xdr:cNvPr id="198" name="楕円 197"/>
        <xdr:cNvSpPr/>
      </xdr:nvSpPr>
      <xdr:spPr>
        <a:xfrm>
          <a:off x="3746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104775</xdr:rowOff>
    </xdr:from>
    <xdr:to>
      <xdr:col>24</xdr:col>
      <xdr:colOff>63500</xdr:colOff>
      <xdr:row>82</xdr:row>
      <xdr:rowOff>148589</xdr:rowOff>
    </xdr:to>
    <xdr:cxnSp macro="">
      <xdr:nvCxnSpPr>
        <xdr:cNvPr id="199" name="直線コネクタ 198"/>
        <xdr:cNvCxnSpPr/>
      </xdr:nvCxnSpPr>
      <xdr:spPr>
        <a:xfrm>
          <a:off x="3797300" y="141636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200" name="楕円 199"/>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82</xdr:row>
      <xdr:rowOff>104775</xdr:rowOff>
    </xdr:to>
    <xdr:cxnSp macro="">
      <xdr:nvCxnSpPr>
        <xdr:cNvPr id="201" name="直線コネクタ 200"/>
        <xdr:cNvCxnSpPr/>
      </xdr:nvCxnSpPr>
      <xdr:spPr>
        <a:xfrm>
          <a:off x="2908300" y="13948411"/>
          <a:ext cx="889000" cy="2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02" name="楕円 201"/>
        <xdr:cNvSpPr/>
      </xdr:nvSpPr>
      <xdr:spPr>
        <a:xfrm>
          <a:off x="1968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17145</xdr:rowOff>
    </xdr:from>
    <xdr:to>
      <xdr:col>15</xdr:col>
      <xdr:colOff>50800</xdr:colOff>
      <xdr:row>81</xdr:row>
      <xdr:rowOff>60961</xdr:rowOff>
    </xdr:to>
    <xdr:cxnSp macro="">
      <xdr:nvCxnSpPr>
        <xdr:cNvPr id="203" name="直線コネクタ 202"/>
        <xdr:cNvCxnSpPr/>
      </xdr:nvCxnSpPr>
      <xdr:spPr>
        <a:xfrm>
          <a:off x="2019300" y="139045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04"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205"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06"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07"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146702</xdr:rowOff>
    </xdr:from>
    <xdr:ext cx="405111" cy="259045"/>
    <xdr:sp macro="" textlink="">
      <xdr:nvSpPr>
        <xdr:cNvPr id="208" name="n_1mainValue【福祉施設】&#10;有形固定資産減価償却率"/>
        <xdr:cNvSpPr txBox="1"/>
      </xdr:nvSpPr>
      <xdr:spPr>
        <a:xfrm>
          <a:off x="3582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209" name="n_2mainValue【福祉施設】&#10;有形固定資産減価償却率"/>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10" name="n_3mainValue【福祉施設】&#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1" name="直線コネクタ 22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2" name="テキスト ボックス 22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3" name="直線コネクタ 22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4" name="テキスト ボックス 22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5" name="直線コネクタ 22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6" name="テキスト ボックス 22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7" name="直線コネクタ 22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8" name="テキスト ボックス 22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9" name="直線コネクタ 22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0" name="テキスト ボックス 22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234" name="直線コネクタ 233"/>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35"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36" name="直線コネクタ 235"/>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237"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238" name="直線コネクタ 237"/>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239"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240" name="フローチャート: 判断 239"/>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241" name="フローチャート: 判断 240"/>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242" name="フローチャート: 判断 241"/>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243" name="フローチャート: 判断 242"/>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244" name="フローチャート: 判断 243"/>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250" name="楕円 249"/>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67327</xdr:rowOff>
    </xdr:from>
    <xdr:ext cx="469744" cy="259045"/>
    <xdr:sp macro="" textlink="">
      <xdr:nvSpPr>
        <xdr:cNvPr id="251" name="【福祉施設】&#10;一人当たり面積該当値テキスト"/>
        <xdr:cNvSpPr txBox="1"/>
      </xdr:nvSpPr>
      <xdr:spPr>
        <a:xfrm>
          <a:off x="10515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48261</xdr:rowOff>
    </xdr:from>
    <xdr:to>
      <xdr:col>50</xdr:col>
      <xdr:colOff>165100</xdr:colOff>
      <xdr:row>85</xdr:row>
      <xdr:rowOff>149861</xdr:rowOff>
    </xdr:to>
    <xdr:sp macro="" textlink="">
      <xdr:nvSpPr>
        <xdr:cNvPr id="252" name="楕円 251"/>
        <xdr:cNvSpPr/>
      </xdr:nvSpPr>
      <xdr:spPr>
        <a:xfrm>
          <a:off x="9588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99061</xdr:rowOff>
    </xdr:to>
    <xdr:cxnSp macro="">
      <xdr:nvCxnSpPr>
        <xdr:cNvPr id="253" name="直線コネクタ 252"/>
        <xdr:cNvCxnSpPr/>
      </xdr:nvCxnSpPr>
      <xdr:spPr>
        <a:xfrm flipV="1">
          <a:off x="9639300" y="146685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119380</xdr:rowOff>
    </xdr:from>
    <xdr:to>
      <xdr:col>46</xdr:col>
      <xdr:colOff>38100</xdr:colOff>
      <xdr:row>85</xdr:row>
      <xdr:rowOff>49530</xdr:rowOff>
    </xdr:to>
    <xdr:sp macro="" textlink="">
      <xdr:nvSpPr>
        <xdr:cNvPr id="254" name="楕円 253"/>
        <xdr:cNvSpPr/>
      </xdr:nvSpPr>
      <xdr:spPr>
        <a:xfrm>
          <a:off x="8699500" y="145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170180</xdr:rowOff>
    </xdr:from>
    <xdr:to>
      <xdr:col>50</xdr:col>
      <xdr:colOff>114300</xdr:colOff>
      <xdr:row>85</xdr:row>
      <xdr:rowOff>99061</xdr:rowOff>
    </xdr:to>
    <xdr:cxnSp macro="">
      <xdr:nvCxnSpPr>
        <xdr:cNvPr id="255" name="直線コネクタ 254"/>
        <xdr:cNvCxnSpPr/>
      </xdr:nvCxnSpPr>
      <xdr:spPr>
        <a:xfrm>
          <a:off x="8750300" y="14571980"/>
          <a:ext cx="889000" cy="10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123189</xdr:rowOff>
    </xdr:from>
    <xdr:to>
      <xdr:col>41</xdr:col>
      <xdr:colOff>101600</xdr:colOff>
      <xdr:row>85</xdr:row>
      <xdr:rowOff>53339</xdr:rowOff>
    </xdr:to>
    <xdr:sp macro="" textlink="">
      <xdr:nvSpPr>
        <xdr:cNvPr id="256" name="楕円 255"/>
        <xdr:cNvSpPr/>
      </xdr:nvSpPr>
      <xdr:spPr>
        <a:xfrm>
          <a:off x="7810500" y="145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170180</xdr:rowOff>
    </xdr:from>
    <xdr:to>
      <xdr:col>45</xdr:col>
      <xdr:colOff>177800</xdr:colOff>
      <xdr:row>85</xdr:row>
      <xdr:rowOff>2539</xdr:rowOff>
    </xdr:to>
    <xdr:cxnSp macro="">
      <xdr:nvCxnSpPr>
        <xdr:cNvPr id="257" name="直線コネクタ 256"/>
        <xdr:cNvCxnSpPr/>
      </xdr:nvCxnSpPr>
      <xdr:spPr>
        <a:xfrm flipV="1">
          <a:off x="7861300" y="14571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258"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259" name="n_2aveValue【福祉施設】&#10;一人当たり面積"/>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260"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261"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140988</xdr:rowOff>
    </xdr:from>
    <xdr:ext cx="469744" cy="259045"/>
    <xdr:sp macro="" textlink="">
      <xdr:nvSpPr>
        <xdr:cNvPr id="262" name="n_1main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66057</xdr:rowOff>
    </xdr:from>
    <xdr:ext cx="469744" cy="259045"/>
    <xdr:sp macro="" textlink="">
      <xdr:nvSpPr>
        <xdr:cNvPr id="263" name="n_2mainValue【福祉施設】&#10;一人当たり面積"/>
        <xdr:cNvSpPr txBox="1"/>
      </xdr:nvSpPr>
      <xdr:spPr>
        <a:xfrm>
          <a:off x="8515427" y="1429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69866</xdr:rowOff>
    </xdr:from>
    <xdr:ext cx="469744" cy="259045"/>
    <xdr:sp macro="" textlink="">
      <xdr:nvSpPr>
        <xdr:cNvPr id="264" name="n_3mainValue【福祉施設】&#10;一人当たり面積"/>
        <xdr:cNvSpPr txBox="1"/>
      </xdr:nvSpPr>
      <xdr:spPr>
        <a:xfrm>
          <a:off x="7626427" y="1430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5" name="テキスト ボックス 27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7" name="テキスト ボックス 27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85" name="テキスト ボックス 28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88" name="直線コネクタ 28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28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290" name="直線コネクタ 28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29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92" name="直線コネクタ 29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293"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294" name="フローチャート: 判断 29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295" name="フローチャート: 判断 29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296" name="フローチャート: 判断 29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297" name="フローチャート: 判断 29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298" name="フローチャート: 判断 29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138430</xdr:rowOff>
    </xdr:from>
    <xdr:to>
      <xdr:col>24</xdr:col>
      <xdr:colOff>114300</xdr:colOff>
      <xdr:row>106</xdr:row>
      <xdr:rowOff>68580</xdr:rowOff>
    </xdr:to>
    <xdr:sp macro="" textlink="">
      <xdr:nvSpPr>
        <xdr:cNvPr id="304" name="楕円 303"/>
        <xdr:cNvSpPr/>
      </xdr:nvSpPr>
      <xdr:spPr>
        <a:xfrm>
          <a:off x="4584700" y="181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116857</xdr:rowOff>
    </xdr:from>
    <xdr:ext cx="405111" cy="259045"/>
    <xdr:sp macro="" textlink="">
      <xdr:nvSpPr>
        <xdr:cNvPr id="305" name="【市民会館】&#10;有形固定資産減価償却率該当値テキスト"/>
        <xdr:cNvSpPr txBox="1"/>
      </xdr:nvSpPr>
      <xdr:spPr>
        <a:xfrm>
          <a:off x="4673600" y="181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111761</xdr:rowOff>
    </xdr:from>
    <xdr:to>
      <xdr:col>20</xdr:col>
      <xdr:colOff>38100</xdr:colOff>
      <xdr:row>106</xdr:row>
      <xdr:rowOff>41911</xdr:rowOff>
    </xdr:to>
    <xdr:sp macro="" textlink="">
      <xdr:nvSpPr>
        <xdr:cNvPr id="306" name="楕円 305"/>
        <xdr:cNvSpPr/>
      </xdr:nvSpPr>
      <xdr:spPr>
        <a:xfrm>
          <a:off x="3746500" y="181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162561</xdr:rowOff>
    </xdr:from>
    <xdr:to>
      <xdr:col>24</xdr:col>
      <xdr:colOff>63500</xdr:colOff>
      <xdr:row>106</xdr:row>
      <xdr:rowOff>17780</xdr:rowOff>
    </xdr:to>
    <xdr:cxnSp macro="">
      <xdr:nvCxnSpPr>
        <xdr:cNvPr id="307" name="直線コネクタ 306"/>
        <xdr:cNvCxnSpPr/>
      </xdr:nvCxnSpPr>
      <xdr:spPr>
        <a:xfrm>
          <a:off x="3797300" y="181648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88900</xdr:rowOff>
    </xdr:from>
    <xdr:to>
      <xdr:col>15</xdr:col>
      <xdr:colOff>101600</xdr:colOff>
      <xdr:row>106</xdr:row>
      <xdr:rowOff>19050</xdr:rowOff>
    </xdr:to>
    <xdr:sp macro="" textlink="">
      <xdr:nvSpPr>
        <xdr:cNvPr id="308" name="楕円 307"/>
        <xdr:cNvSpPr/>
      </xdr:nvSpPr>
      <xdr:spPr>
        <a:xfrm>
          <a:off x="285750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139700</xdr:rowOff>
    </xdr:from>
    <xdr:to>
      <xdr:col>19</xdr:col>
      <xdr:colOff>177800</xdr:colOff>
      <xdr:row>105</xdr:row>
      <xdr:rowOff>162561</xdr:rowOff>
    </xdr:to>
    <xdr:cxnSp macro="">
      <xdr:nvCxnSpPr>
        <xdr:cNvPr id="309" name="直線コネクタ 308"/>
        <xdr:cNvCxnSpPr/>
      </xdr:nvCxnSpPr>
      <xdr:spPr>
        <a:xfrm>
          <a:off x="2908300" y="181419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62230</xdr:rowOff>
    </xdr:from>
    <xdr:to>
      <xdr:col>10</xdr:col>
      <xdr:colOff>165100</xdr:colOff>
      <xdr:row>105</xdr:row>
      <xdr:rowOff>163830</xdr:rowOff>
    </xdr:to>
    <xdr:sp macro="" textlink="">
      <xdr:nvSpPr>
        <xdr:cNvPr id="310" name="楕円 309"/>
        <xdr:cNvSpPr/>
      </xdr:nvSpPr>
      <xdr:spPr>
        <a:xfrm>
          <a:off x="1968500" y="180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113030</xdr:rowOff>
    </xdr:from>
    <xdr:to>
      <xdr:col>15</xdr:col>
      <xdr:colOff>50800</xdr:colOff>
      <xdr:row>105</xdr:row>
      <xdr:rowOff>139700</xdr:rowOff>
    </xdr:to>
    <xdr:cxnSp macro="">
      <xdr:nvCxnSpPr>
        <xdr:cNvPr id="311" name="直線コネクタ 310"/>
        <xdr:cNvCxnSpPr/>
      </xdr:nvCxnSpPr>
      <xdr:spPr>
        <a:xfrm>
          <a:off x="2019300" y="18115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12"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13"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14"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15"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33038</xdr:rowOff>
    </xdr:from>
    <xdr:ext cx="405111" cy="259045"/>
    <xdr:sp macro="" textlink="">
      <xdr:nvSpPr>
        <xdr:cNvPr id="316" name="n_1mainValue【市民会館】&#10;有形固定資産減価償却率"/>
        <xdr:cNvSpPr txBox="1"/>
      </xdr:nvSpPr>
      <xdr:spPr>
        <a:xfrm>
          <a:off x="3582044" y="1820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10177</xdr:rowOff>
    </xdr:from>
    <xdr:ext cx="405111" cy="259045"/>
    <xdr:sp macro="" textlink="">
      <xdr:nvSpPr>
        <xdr:cNvPr id="317" name="n_2mainValue【市民会館】&#10;有形固定資産減価償却率"/>
        <xdr:cNvSpPr txBox="1"/>
      </xdr:nvSpPr>
      <xdr:spPr>
        <a:xfrm>
          <a:off x="2705744" y="1818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154957</xdr:rowOff>
    </xdr:from>
    <xdr:ext cx="405111" cy="259045"/>
    <xdr:sp macro="" textlink="">
      <xdr:nvSpPr>
        <xdr:cNvPr id="318" name="n_3mainValue【市民会館】&#10;有形固定資産減価償却率"/>
        <xdr:cNvSpPr txBox="1"/>
      </xdr:nvSpPr>
      <xdr:spPr>
        <a:xfrm>
          <a:off x="1816744" y="1815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9" name="直線コネクタ 32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0" name="テキスト ボックス 32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1" name="直線コネクタ 33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2" name="テキスト ボックス 33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3" name="直線コネクタ 33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4" name="テキスト ボックス 33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5" name="直線コネクタ 33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6" name="テキスト ボックス 33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7" name="直線コネクタ 33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8" name="テキスト ボックス 33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0" name="テキスト ボックス 33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42" name="直線コネクタ 341"/>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4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44" name="直線コネクタ 34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45"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46" name="直線コネクタ 345"/>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347"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48" name="フローチャート: 判断 347"/>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49" name="フローチャート: 判断 348"/>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50" name="フローチャート: 判断 349"/>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51" name="フローチャート: 判断 350"/>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52" name="フローチャート: 判断 351"/>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61595</xdr:rowOff>
    </xdr:from>
    <xdr:to>
      <xdr:col>55</xdr:col>
      <xdr:colOff>50800</xdr:colOff>
      <xdr:row>106</xdr:row>
      <xdr:rowOff>163195</xdr:rowOff>
    </xdr:to>
    <xdr:sp macro="" textlink="">
      <xdr:nvSpPr>
        <xdr:cNvPr id="358" name="楕円 357"/>
        <xdr:cNvSpPr/>
      </xdr:nvSpPr>
      <xdr:spPr>
        <a:xfrm>
          <a:off x="104267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84472</xdr:rowOff>
    </xdr:from>
    <xdr:ext cx="469744" cy="259045"/>
    <xdr:sp macro="" textlink="">
      <xdr:nvSpPr>
        <xdr:cNvPr id="359" name="【市民会館】&#10;一人当たり面積該当値テキスト"/>
        <xdr:cNvSpPr txBox="1"/>
      </xdr:nvSpPr>
      <xdr:spPr>
        <a:xfrm>
          <a:off x="10515600" y="1808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67311</xdr:rowOff>
    </xdr:from>
    <xdr:to>
      <xdr:col>50</xdr:col>
      <xdr:colOff>165100</xdr:colOff>
      <xdr:row>106</xdr:row>
      <xdr:rowOff>168911</xdr:rowOff>
    </xdr:to>
    <xdr:sp macro="" textlink="">
      <xdr:nvSpPr>
        <xdr:cNvPr id="360" name="楕円 359"/>
        <xdr:cNvSpPr/>
      </xdr:nvSpPr>
      <xdr:spPr>
        <a:xfrm>
          <a:off x="9588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112395</xdr:rowOff>
    </xdr:from>
    <xdr:to>
      <xdr:col>55</xdr:col>
      <xdr:colOff>0</xdr:colOff>
      <xdr:row>106</xdr:row>
      <xdr:rowOff>118111</xdr:rowOff>
    </xdr:to>
    <xdr:cxnSp macro="">
      <xdr:nvCxnSpPr>
        <xdr:cNvPr id="361" name="直線コネクタ 360"/>
        <xdr:cNvCxnSpPr/>
      </xdr:nvCxnSpPr>
      <xdr:spPr>
        <a:xfrm flipV="1">
          <a:off x="9639300" y="182860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73025</xdr:rowOff>
    </xdr:from>
    <xdr:to>
      <xdr:col>46</xdr:col>
      <xdr:colOff>38100</xdr:colOff>
      <xdr:row>107</xdr:row>
      <xdr:rowOff>3175</xdr:rowOff>
    </xdr:to>
    <xdr:sp macro="" textlink="">
      <xdr:nvSpPr>
        <xdr:cNvPr id="362" name="楕円 361"/>
        <xdr:cNvSpPr/>
      </xdr:nvSpPr>
      <xdr:spPr>
        <a:xfrm>
          <a:off x="8699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118111</xdr:rowOff>
    </xdr:from>
    <xdr:to>
      <xdr:col>50</xdr:col>
      <xdr:colOff>114300</xdr:colOff>
      <xdr:row>106</xdr:row>
      <xdr:rowOff>123825</xdr:rowOff>
    </xdr:to>
    <xdr:cxnSp macro="">
      <xdr:nvCxnSpPr>
        <xdr:cNvPr id="363" name="直線コネクタ 362"/>
        <xdr:cNvCxnSpPr/>
      </xdr:nvCxnSpPr>
      <xdr:spPr>
        <a:xfrm flipV="1">
          <a:off x="8750300" y="182918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78739</xdr:rowOff>
    </xdr:from>
    <xdr:to>
      <xdr:col>41</xdr:col>
      <xdr:colOff>101600</xdr:colOff>
      <xdr:row>107</xdr:row>
      <xdr:rowOff>8889</xdr:rowOff>
    </xdr:to>
    <xdr:sp macro="" textlink="">
      <xdr:nvSpPr>
        <xdr:cNvPr id="364" name="楕円 363"/>
        <xdr:cNvSpPr/>
      </xdr:nvSpPr>
      <xdr:spPr>
        <a:xfrm>
          <a:off x="7810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123825</xdr:rowOff>
    </xdr:from>
    <xdr:to>
      <xdr:col>45</xdr:col>
      <xdr:colOff>177800</xdr:colOff>
      <xdr:row>106</xdr:row>
      <xdr:rowOff>129539</xdr:rowOff>
    </xdr:to>
    <xdr:cxnSp macro="">
      <xdr:nvCxnSpPr>
        <xdr:cNvPr id="365" name="直線コネクタ 364"/>
        <xdr:cNvCxnSpPr/>
      </xdr:nvCxnSpPr>
      <xdr:spPr>
        <a:xfrm flipV="1">
          <a:off x="7861300" y="182975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366"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367"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368"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69"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13988</xdr:rowOff>
    </xdr:from>
    <xdr:ext cx="469744" cy="259045"/>
    <xdr:sp macro="" textlink="">
      <xdr:nvSpPr>
        <xdr:cNvPr id="370" name="n_1mainValue【市民会館】&#10;一人当たり面積"/>
        <xdr:cNvSpPr txBox="1"/>
      </xdr:nvSpPr>
      <xdr:spPr>
        <a:xfrm>
          <a:off x="9391727" y="180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19702</xdr:rowOff>
    </xdr:from>
    <xdr:ext cx="469744" cy="259045"/>
    <xdr:sp macro="" textlink="">
      <xdr:nvSpPr>
        <xdr:cNvPr id="371" name="n_2mainValue【市民会館】&#10;一人当たり面積"/>
        <xdr:cNvSpPr txBox="1"/>
      </xdr:nvSpPr>
      <xdr:spPr>
        <a:xfrm>
          <a:off x="8515427" y="180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372" name="n_3mainValue【市民会館】&#10;一人当たり面積"/>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397" name="直線コネクタ 396"/>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398"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99" name="直線コネクタ 398"/>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00"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01" name="直線コネクタ 400"/>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02"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03" name="フローチャート: 判断 402"/>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4" name="フローチャート: 判断 403"/>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05" name="フローチャート: 判断 404"/>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06" name="フローチャート: 判断 405"/>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07" name="フローチャート: 判断 406"/>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13" name="楕円 412"/>
        <xdr:cNvSpPr/>
      </xdr:nvSpPr>
      <xdr:spPr>
        <a:xfrm>
          <a:off x="16268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macro="" textlink="">
      <xdr:nvSpPr>
        <xdr:cNvPr id="414" name="【一般廃棄物処理施設】&#10;有形固定資産減価償却率該当値テキスト"/>
        <xdr:cNvSpPr txBox="1"/>
      </xdr:nvSpPr>
      <xdr:spPr>
        <a:xfrm>
          <a:off x="16357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415" name="楕円 414"/>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139065</xdr:rowOff>
    </xdr:to>
    <xdr:cxnSp macro="">
      <xdr:nvCxnSpPr>
        <xdr:cNvPr id="416" name="直線コネクタ 415"/>
        <xdr:cNvCxnSpPr/>
      </xdr:nvCxnSpPr>
      <xdr:spPr>
        <a:xfrm flipV="1">
          <a:off x="15481300" y="640842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17" name="楕円 416"/>
        <xdr:cNvSpPr/>
      </xdr:nvSpPr>
      <xdr:spPr>
        <a:xfrm>
          <a:off x="14541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89535</xdr:rowOff>
    </xdr:from>
    <xdr:to>
      <xdr:col>81</xdr:col>
      <xdr:colOff>50800</xdr:colOff>
      <xdr:row>37</xdr:row>
      <xdr:rowOff>139065</xdr:rowOff>
    </xdr:to>
    <xdr:cxnSp macro="">
      <xdr:nvCxnSpPr>
        <xdr:cNvPr id="418" name="直線コネクタ 417"/>
        <xdr:cNvCxnSpPr/>
      </xdr:nvCxnSpPr>
      <xdr:spPr>
        <a:xfrm>
          <a:off x="14592300" y="64331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65405</xdr:rowOff>
    </xdr:from>
    <xdr:to>
      <xdr:col>72</xdr:col>
      <xdr:colOff>38100</xdr:colOff>
      <xdr:row>36</xdr:row>
      <xdr:rowOff>167005</xdr:rowOff>
    </xdr:to>
    <xdr:sp macro="" textlink="">
      <xdr:nvSpPr>
        <xdr:cNvPr id="419" name="楕円 418"/>
        <xdr:cNvSpPr/>
      </xdr:nvSpPr>
      <xdr:spPr>
        <a:xfrm>
          <a:off x="13652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116205</xdr:rowOff>
    </xdr:from>
    <xdr:to>
      <xdr:col>76</xdr:col>
      <xdr:colOff>114300</xdr:colOff>
      <xdr:row>37</xdr:row>
      <xdr:rowOff>89535</xdr:rowOff>
    </xdr:to>
    <xdr:cxnSp macro="">
      <xdr:nvCxnSpPr>
        <xdr:cNvPr id="420" name="直線コネクタ 419"/>
        <xdr:cNvCxnSpPr/>
      </xdr:nvCxnSpPr>
      <xdr:spPr>
        <a:xfrm>
          <a:off x="13703300" y="628840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21"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22"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423"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24"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9542</xdr:rowOff>
    </xdr:from>
    <xdr:ext cx="405111" cy="259045"/>
    <xdr:sp macro="" textlink="">
      <xdr:nvSpPr>
        <xdr:cNvPr id="425" name="n_1mainValue【一般廃棄物処理施設】&#10;有形固定資産減価償却率"/>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26" name="n_2main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12082</xdr:rowOff>
    </xdr:from>
    <xdr:ext cx="405111" cy="259045"/>
    <xdr:sp macro="" textlink="">
      <xdr:nvSpPr>
        <xdr:cNvPr id="427" name="n_3mainValue【一般廃棄物処理施設】&#10;有形固定資産減価償却率"/>
        <xdr:cNvSpPr txBox="1"/>
      </xdr:nvSpPr>
      <xdr:spPr>
        <a:xfrm>
          <a:off x="13500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9" name="テキスト ボックス 43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1" name="テキスト ボックス 44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3" name="テキスト ボックス 44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5" name="テキスト ボックス 44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49" name="直線コネクタ 448"/>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50"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51" name="直線コネクタ 450"/>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52"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53" name="直線コネクタ 452"/>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454"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55" name="フローチャート: 判断 454"/>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56" name="フローチャート: 判断 455"/>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57" name="フローチャート: 判断 456"/>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58" name="フローチャート: 判断 457"/>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59" name="フローチャート: 判断 458"/>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75187</xdr:rowOff>
    </xdr:from>
    <xdr:to>
      <xdr:col>116</xdr:col>
      <xdr:colOff>114300</xdr:colOff>
      <xdr:row>41</xdr:row>
      <xdr:rowOff>5337</xdr:rowOff>
    </xdr:to>
    <xdr:sp macro="" textlink="">
      <xdr:nvSpPr>
        <xdr:cNvPr id="465" name="楕円 464"/>
        <xdr:cNvSpPr/>
      </xdr:nvSpPr>
      <xdr:spPr>
        <a:xfrm>
          <a:off x="22110700" y="69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53614</xdr:rowOff>
    </xdr:from>
    <xdr:ext cx="534377" cy="259045"/>
    <xdr:sp macro="" textlink="">
      <xdr:nvSpPr>
        <xdr:cNvPr id="466" name="【一般廃棄物処理施設】&#10;一人当たり有形固定資産（償却資産）額該当値テキスト"/>
        <xdr:cNvSpPr txBox="1"/>
      </xdr:nvSpPr>
      <xdr:spPr>
        <a:xfrm>
          <a:off x="22199600" y="691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33401</xdr:rowOff>
    </xdr:from>
    <xdr:to>
      <xdr:col>112</xdr:col>
      <xdr:colOff>38100</xdr:colOff>
      <xdr:row>40</xdr:row>
      <xdr:rowOff>135001</xdr:rowOff>
    </xdr:to>
    <xdr:sp macro="" textlink="">
      <xdr:nvSpPr>
        <xdr:cNvPr id="467" name="楕円 466"/>
        <xdr:cNvSpPr/>
      </xdr:nvSpPr>
      <xdr:spPr>
        <a:xfrm>
          <a:off x="21272500" y="68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84201</xdr:rowOff>
    </xdr:from>
    <xdr:to>
      <xdr:col>116</xdr:col>
      <xdr:colOff>63500</xdr:colOff>
      <xdr:row>40</xdr:row>
      <xdr:rowOff>125987</xdr:rowOff>
    </xdr:to>
    <xdr:cxnSp macro="">
      <xdr:nvCxnSpPr>
        <xdr:cNvPr id="468" name="直線コネクタ 467"/>
        <xdr:cNvCxnSpPr/>
      </xdr:nvCxnSpPr>
      <xdr:spPr>
        <a:xfrm>
          <a:off x="21323300" y="6942201"/>
          <a:ext cx="838200" cy="4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31826</xdr:rowOff>
    </xdr:from>
    <xdr:to>
      <xdr:col>107</xdr:col>
      <xdr:colOff>101600</xdr:colOff>
      <xdr:row>40</xdr:row>
      <xdr:rowOff>133426</xdr:rowOff>
    </xdr:to>
    <xdr:sp macro="" textlink="">
      <xdr:nvSpPr>
        <xdr:cNvPr id="469" name="楕円 468"/>
        <xdr:cNvSpPr/>
      </xdr:nvSpPr>
      <xdr:spPr>
        <a:xfrm>
          <a:off x="20383500" y="68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82626</xdr:rowOff>
    </xdr:from>
    <xdr:to>
      <xdr:col>111</xdr:col>
      <xdr:colOff>177800</xdr:colOff>
      <xdr:row>40</xdr:row>
      <xdr:rowOff>84201</xdr:rowOff>
    </xdr:to>
    <xdr:cxnSp macro="">
      <xdr:nvCxnSpPr>
        <xdr:cNvPr id="470" name="直線コネクタ 469"/>
        <xdr:cNvCxnSpPr/>
      </xdr:nvCxnSpPr>
      <xdr:spPr>
        <a:xfrm>
          <a:off x="20434300" y="6940626"/>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21358</xdr:rowOff>
    </xdr:from>
    <xdr:to>
      <xdr:col>102</xdr:col>
      <xdr:colOff>165100</xdr:colOff>
      <xdr:row>38</xdr:row>
      <xdr:rowOff>122958</xdr:rowOff>
    </xdr:to>
    <xdr:sp macro="" textlink="">
      <xdr:nvSpPr>
        <xdr:cNvPr id="471" name="楕円 470"/>
        <xdr:cNvSpPr/>
      </xdr:nvSpPr>
      <xdr:spPr>
        <a:xfrm>
          <a:off x="19494500" y="653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72158</xdr:rowOff>
    </xdr:from>
    <xdr:to>
      <xdr:col>107</xdr:col>
      <xdr:colOff>50800</xdr:colOff>
      <xdr:row>40</xdr:row>
      <xdr:rowOff>82626</xdr:rowOff>
    </xdr:to>
    <xdr:cxnSp macro="">
      <xdr:nvCxnSpPr>
        <xdr:cNvPr id="472" name="直線コネクタ 471"/>
        <xdr:cNvCxnSpPr/>
      </xdr:nvCxnSpPr>
      <xdr:spPr>
        <a:xfrm>
          <a:off x="19545300" y="6587258"/>
          <a:ext cx="889000" cy="35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473"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74"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475"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76"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126128</xdr:rowOff>
    </xdr:from>
    <xdr:ext cx="534377" cy="259045"/>
    <xdr:sp macro="" textlink="">
      <xdr:nvSpPr>
        <xdr:cNvPr id="477" name="n_1mainValue【一般廃棄物処理施設】&#10;一人当たり有形固定資産（償却資産）額"/>
        <xdr:cNvSpPr txBox="1"/>
      </xdr:nvSpPr>
      <xdr:spPr>
        <a:xfrm>
          <a:off x="21043411" y="69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124553</xdr:rowOff>
    </xdr:from>
    <xdr:ext cx="534377" cy="259045"/>
    <xdr:sp macro="" textlink="">
      <xdr:nvSpPr>
        <xdr:cNvPr id="478" name="n_2mainValue【一般廃棄物処理施設】&#10;一人当たり有形固定資産（償却資産）額"/>
        <xdr:cNvSpPr txBox="1"/>
      </xdr:nvSpPr>
      <xdr:spPr>
        <a:xfrm>
          <a:off x="20167111" y="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139485</xdr:rowOff>
    </xdr:from>
    <xdr:ext cx="599010" cy="259045"/>
    <xdr:sp macro="" textlink="">
      <xdr:nvSpPr>
        <xdr:cNvPr id="479" name="n_3mainValue【一般廃棄物処理施設】&#10;一人当たり有形固定資産（償却資産）額"/>
        <xdr:cNvSpPr txBox="1"/>
      </xdr:nvSpPr>
      <xdr:spPr>
        <a:xfrm>
          <a:off x="19245795" y="631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1" name="直線コネクタ 4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2" name="テキスト ボックス 49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3" name="直線コネクタ 4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4" name="テキスト ボックス 4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5" name="直線コネクタ 4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6" name="テキスト ボックス 4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7" name="直線コネクタ 4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8" name="テキスト ボックス 4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9" name="直線コネクタ 4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0" name="テキスト ボックス 4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1" name="直線コネクタ 5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2" name="テキスト ボックス 50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05" name="直線コネクタ 504"/>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07" name="直線コネクタ 50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08"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09" name="直線コネクタ 508"/>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10"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11" name="フローチャート: 判断 510"/>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12" name="フローチャート: 判断 511"/>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13" name="フローチャート: 判断 512"/>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14" name="フローチャート: 判断 513"/>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15" name="フローチャート: 判断 514"/>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96157</xdr:rowOff>
    </xdr:from>
    <xdr:to>
      <xdr:col>85</xdr:col>
      <xdr:colOff>177800</xdr:colOff>
      <xdr:row>59</xdr:row>
      <xdr:rowOff>26307</xdr:rowOff>
    </xdr:to>
    <xdr:sp macro="" textlink="">
      <xdr:nvSpPr>
        <xdr:cNvPr id="521" name="楕円 520"/>
        <xdr:cNvSpPr/>
      </xdr:nvSpPr>
      <xdr:spPr>
        <a:xfrm>
          <a:off x="16268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119034</xdr:rowOff>
    </xdr:from>
    <xdr:ext cx="405111" cy="259045"/>
    <xdr:sp macro="" textlink="">
      <xdr:nvSpPr>
        <xdr:cNvPr id="522" name="【保健センター・保健所】&#10;有形固定資産減価償却率該当値テキスト"/>
        <xdr:cNvSpPr txBox="1"/>
      </xdr:nvSpPr>
      <xdr:spPr>
        <a:xfrm>
          <a:off x="163576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55335</xdr:rowOff>
    </xdr:from>
    <xdr:to>
      <xdr:col>81</xdr:col>
      <xdr:colOff>101600</xdr:colOff>
      <xdr:row>58</xdr:row>
      <xdr:rowOff>156935</xdr:rowOff>
    </xdr:to>
    <xdr:sp macro="" textlink="">
      <xdr:nvSpPr>
        <xdr:cNvPr id="523" name="楕円 522"/>
        <xdr:cNvSpPr/>
      </xdr:nvSpPr>
      <xdr:spPr>
        <a:xfrm>
          <a:off x="15430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106135</xdr:rowOff>
    </xdr:from>
    <xdr:to>
      <xdr:col>85</xdr:col>
      <xdr:colOff>127000</xdr:colOff>
      <xdr:row>58</xdr:row>
      <xdr:rowOff>146957</xdr:rowOff>
    </xdr:to>
    <xdr:cxnSp macro="">
      <xdr:nvCxnSpPr>
        <xdr:cNvPr id="524" name="直線コネクタ 523"/>
        <xdr:cNvCxnSpPr/>
      </xdr:nvCxnSpPr>
      <xdr:spPr>
        <a:xfrm>
          <a:off x="15481300" y="10050235"/>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136978</xdr:rowOff>
    </xdr:from>
    <xdr:to>
      <xdr:col>76</xdr:col>
      <xdr:colOff>165100</xdr:colOff>
      <xdr:row>59</xdr:row>
      <xdr:rowOff>67128</xdr:rowOff>
    </xdr:to>
    <xdr:sp macro="" textlink="">
      <xdr:nvSpPr>
        <xdr:cNvPr id="525" name="楕円 524"/>
        <xdr:cNvSpPr/>
      </xdr:nvSpPr>
      <xdr:spPr>
        <a:xfrm>
          <a:off x="14541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106135</xdr:rowOff>
    </xdr:from>
    <xdr:to>
      <xdr:col>81</xdr:col>
      <xdr:colOff>50800</xdr:colOff>
      <xdr:row>59</xdr:row>
      <xdr:rowOff>16328</xdr:rowOff>
    </xdr:to>
    <xdr:cxnSp macro="">
      <xdr:nvCxnSpPr>
        <xdr:cNvPr id="526" name="直線コネクタ 525"/>
        <xdr:cNvCxnSpPr/>
      </xdr:nvCxnSpPr>
      <xdr:spPr>
        <a:xfrm flipV="1">
          <a:off x="14592300" y="1005023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94524</xdr:rowOff>
    </xdr:from>
    <xdr:to>
      <xdr:col>72</xdr:col>
      <xdr:colOff>38100</xdr:colOff>
      <xdr:row>59</xdr:row>
      <xdr:rowOff>24674</xdr:rowOff>
    </xdr:to>
    <xdr:sp macro="" textlink="">
      <xdr:nvSpPr>
        <xdr:cNvPr id="527" name="楕円 526"/>
        <xdr:cNvSpPr/>
      </xdr:nvSpPr>
      <xdr:spPr>
        <a:xfrm>
          <a:off x="13652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145324</xdr:rowOff>
    </xdr:from>
    <xdr:to>
      <xdr:col>76</xdr:col>
      <xdr:colOff>114300</xdr:colOff>
      <xdr:row>59</xdr:row>
      <xdr:rowOff>16328</xdr:rowOff>
    </xdr:to>
    <xdr:cxnSp macro="">
      <xdr:nvCxnSpPr>
        <xdr:cNvPr id="528" name="直線コネクタ 527"/>
        <xdr:cNvCxnSpPr/>
      </xdr:nvCxnSpPr>
      <xdr:spPr>
        <a:xfrm>
          <a:off x="13703300" y="1008942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529"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30"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31"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32"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2012</xdr:rowOff>
    </xdr:from>
    <xdr:ext cx="405111" cy="259045"/>
    <xdr:sp macro="" textlink="">
      <xdr:nvSpPr>
        <xdr:cNvPr id="533" name="n_1mainValue【保健センター・保健所】&#10;有形固定資産減価償却率"/>
        <xdr:cNvSpPr txBox="1"/>
      </xdr:nvSpPr>
      <xdr:spPr>
        <a:xfrm>
          <a:off x="152660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83655</xdr:rowOff>
    </xdr:from>
    <xdr:ext cx="405111" cy="259045"/>
    <xdr:sp macro="" textlink="">
      <xdr:nvSpPr>
        <xdr:cNvPr id="534" name="n_2mainValue【保健センター・保健所】&#10;有形固定資産減価償却率"/>
        <xdr:cNvSpPr txBox="1"/>
      </xdr:nvSpPr>
      <xdr:spPr>
        <a:xfrm>
          <a:off x="14389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41201</xdr:rowOff>
    </xdr:from>
    <xdr:ext cx="405111" cy="259045"/>
    <xdr:sp macro="" textlink="">
      <xdr:nvSpPr>
        <xdr:cNvPr id="535" name="n_3mainValue【保健センター・保健所】&#10;有形固定資産減価償却率"/>
        <xdr:cNvSpPr txBox="1"/>
      </xdr:nvSpPr>
      <xdr:spPr>
        <a:xfrm>
          <a:off x="13500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6" name="直線コネクタ 5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7" name="テキスト ボックス 5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8" name="直線コネクタ 5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9" name="テキスト ボックス 5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0" name="直線コネクタ 5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1" name="テキスト ボックス 5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2" name="直線コネクタ 5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3" name="テキスト ボックス 5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4" name="直線コネクタ 5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5" name="テキスト ボックス 5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59" name="直線コネクタ 558"/>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6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61" name="直線コネクタ 56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62"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63" name="直線コネクタ 562"/>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564"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65" name="フローチャート: 判断 564"/>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66" name="フローチャート: 判断 565"/>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67" name="フローチャート: 判断 566"/>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68" name="フローチャート: 判断 567"/>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69" name="フローチャート: 判断 568"/>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93980</xdr:rowOff>
    </xdr:from>
    <xdr:to>
      <xdr:col>116</xdr:col>
      <xdr:colOff>114300</xdr:colOff>
      <xdr:row>62</xdr:row>
      <xdr:rowOff>24130</xdr:rowOff>
    </xdr:to>
    <xdr:sp macro="" textlink="">
      <xdr:nvSpPr>
        <xdr:cNvPr id="575" name="楕円 574"/>
        <xdr:cNvSpPr/>
      </xdr:nvSpPr>
      <xdr:spPr>
        <a:xfrm>
          <a:off x="22110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116857</xdr:rowOff>
    </xdr:from>
    <xdr:ext cx="469744" cy="259045"/>
    <xdr:sp macro="" textlink="">
      <xdr:nvSpPr>
        <xdr:cNvPr id="576" name="【保健センター・保健所】&#10;一人当たり面積該当値テキスト"/>
        <xdr:cNvSpPr txBox="1"/>
      </xdr:nvSpPr>
      <xdr:spPr>
        <a:xfrm>
          <a:off x="22199600"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577" name="楕円 576"/>
        <xdr:cNvSpPr/>
      </xdr:nvSpPr>
      <xdr:spPr>
        <a:xfrm>
          <a:off x="2127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144780</xdr:rowOff>
    </xdr:from>
    <xdr:to>
      <xdr:col>116</xdr:col>
      <xdr:colOff>63500</xdr:colOff>
      <xdr:row>61</xdr:row>
      <xdr:rowOff>152400</xdr:rowOff>
    </xdr:to>
    <xdr:cxnSp macro="">
      <xdr:nvCxnSpPr>
        <xdr:cNvPr id="578" name="直線コネクタ 577"/>
        <xdr:cNvCxnSpPr/>
      </xdr:nvCxnSpPr>
      <xdr:spPr>
        <a:xfrm flipV="1">
          <a:off x="21323300" y="10603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579" name="楕円 578"/>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152400</xdr:rowOff>
    </xdr:to>
    <xdr:cxnSp macro="">
      <xdr:nvCxnSpPr>
        <xdr:cNvPr id="580" name="直線コネクタ 579"/>
        <xdr:cNvCxnSpPr/>
      </xdr:nvCxnSpPr>
      <xdr:spPr>
        <a:xfrm>
          <a:off x="20434300" y="105384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581" name="楕円 580"/>
        <xdr:cNvSpPr/>
      </xdr:nvSpPr>
      <xdr:spPr>
        <a:xfrm>
          <a:off x="19494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87630</xdr:rowOff>
    </xdr:to>
    <xdr:cxnSp macro="">
      <xdr:nvCxnSpPr>
        <xdr:cNvPr id="582" name="直線コネクタ 581"/>
        <xdr:cNvCxnSpPr/>
      </xdr:nvCxnSpPr>
      <xdr:spPr>
        <a:xfrm flipV="1">
          <a:off x="19545300" y="10538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583"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584"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585"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586"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48277</xdr:rowOff>
    </xdr:from>
    <xdr:ext cx="469744" cy="259045"/>
    <xdr:sp macro="" textlink="">
      <xdr:nvSpPr>
        <xdr:cNvPr id="587" name="n_1mainValue【保健センター・保健所】&#10;一人当たり面積"/>
        <xdr:cNvSpPr txBox="1"/>
      </xdr:nvSpPr>
      <xdr:spPr>
        <a:xfrm>
          <a:off x="21075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147337</xdr:rowOff>
    </xdr:from>
    <xdr:ext cx="469744" cy="259045"/>
    <xdr:sp macro="" textlink="">
      <xdr:nvSpPr>
        <xdr:cNvPr id="588" name="n_2mainValue【保健センター・保健所】&#10;一人当たり面積"/>
        <xdr:cNvSpPr txBox="1"/>
      </xdr:nvSpPr>
      <xdr:spPr>
        <a:xfrm>
          <a:off x="20199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589" name="n_3mainValue【保健センター・保健所】&#10;一人当たり面積"/>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2" name="テキスト ボックス 60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4" name="テキスト ボックス 6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6" name="テキスト ボックス 6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8" name="テキスト ボックス 6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0" name="テキスト ボックス 6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2" name="テキスト ボックス 61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15" name="直線コネクタ 614"/>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7" name="直線コネクタ 61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18"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19" name="直線コネクタ 618"/>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20"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21" name="フローチャート: 判断 620"/>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22" name="フローチャート: 判断 621"/>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23" name="フローチャート: 判断 622"/>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24" name="フローチャート: 判断 623"/>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25" name="フローチャート: 判断 624"/>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631" name="楕円 630"/>
        <xdr:cNvSpPr/>
      </xdr:nvSpPr>
      <xdr:spPr>
        <a:xfrm>
          <a:off x="162687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57529</xdr:rowOff>
    </xdr:from>
    <xdr:ext cx="405111" cy="259045"/>
    <xdr:sp macro="" textlink="">
      <xdr:nvSpPr>
        <xdr:cNvPr id="632" name="【消防施設】&#10;有形固定資産減価償却率該当値テキスト"/>
        <xdr:cNvSpPr txBox="1"/>
      </xdr:nvSpPr>
      <xdr:spPr>
        <a:xfrm>
          <a:off x="16357600" y="137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93436</xdr:rowOff>
    </xdr:from>
    <xdr:to>
      <xdr:col>81</xdr:col>
      <xdr:colOff>101600</xdr:colOff>
      <xdr:row>82</xdr:row>
      <xdr:rowOff>23586</xdr:rowOff>
    </xdr:to>
    <xdr:sp macro="" textlink="">
      <xdr:nvSpPr>
        <xdr:cNvPr id="633" name="楕円 632"/>
        <xdr:cNvSpPr/>
      </xdr:nvSpPr>
      <xdr:spPr>
        <a:xfrm>
          <a:off x="15430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85452</xdr:rowOff>
    </xdr:from>
    <xdr:to>
      <xdr:col>85</xdr:col>
      <xdr:colOff>127000</xdr:colOff>
      <xdr:row>81</xdr:row>
      <xdr:rowOff>144236</xdr:rowOff>
    </xdr:to>
    <xdr:cxnSp macro="">
      <xdr:nvCxnSpPr>
        <xdr:cNvPr id="634" name="直線コネクタ 633"/>
        <xdr:cNvCxnSpPr/>
      </xdr:nvCxnSpPr>
      <xdr:spPr>
        <a:xfrm flipV="1">
          <a:off x="15481300" y="13972902"/>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75474</xdr:rowOff>
    </xdr:from>
    <xdr:to>
      <xdr:col>76</xdr:col>
      <xdr:colOff>165100</xdr:colOff>
      <xdr:row>82</xdr:row>
      <xdr:rowOff>5624</xdr:rowOff>
    </xdr:to>
    <xdr:sp macro="" textlink="">
      <xdr:nvSpPr>
        <xdr:cNvPr id="635" name="楕円 634"/>
        <xdr:cNvSpPr/>
      </xdr:nvSpPr>
      <xdr:spPr>
        <a:xfrm>
          <a:off x="14541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126274</xdr:rowOff>
    </xdr:from>
    <xdr:to>
      <xdr:col>81</xdr:col>
      <xdr:colOff>50800</xdr:colOff>
      <xdr:row>81</xdr:row>
      <xdr:rowOff>144236</xdr:rowOff>
    </xdr:to>
    <xdr:cxnSp macro="">
      <xdr:nvCxnSpPr>
        <xdr:cNvPr id="636" name="直線コネクタ 635"/>
        <xdr:cNvCxnSpPr/>
      </xdr:nvCxnSpPr>
      <xdr:spPr>
        <a:xfrm>
          <a:off x="14592300" y="1401372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168548</xdr:rowOff>
    </xdr:from>
    <xdr:to>
      <xdr:col>72</xdr:col>
      <xdr:colOff>38100</xdr:colOff>
      <xdr:row>82</xdr:row>
      <xdr:rowOff>98698</xdr:rowOff>
    </xdr:to>
    <xdr:sp macro="" textlink="">
      <xdr:nvSpPr>
        <xdr:cNvPr id="637" name="楕円 636"/>
        <xdr:cNvSpPr/>
      </xdr:nvSpPr>
      <xdr:spPr>
        <a:xfrm>
          <a:off x="13652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126274</xdr:rowOff>
    </xdr:from>
    <xdr:to>
      <xdr:col>76</xdr:col>
      <xdr:colOff>114300</xdr:colOff>
      <xdr:row>82</xdr:row>
      <xdr:rowOff>47898</xdr:rowOff>
    </xdr:to>
    <xdr:cxnSp macro="">
      <xdr:nvCxnSpPr>
        <xdr:cNvPr id="638" name="直線コネクタ 637"/>
        <xdr:cNvCxnSpPr/>
      </xdr:nvCxnSpPr>
      <xdr:spPr>
        <a:xfrm flipV="1">
          <a:off x="13703300" y="14013724"/>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39"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640"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41"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42"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40113</xdr:rowOff>
    </xdr:from>
    <xdr:ext cx="405111" cy="259045"/>
    <xdr:sp macro="" textlink="">
      <xdr:nvSpPr>
        <xdr:cNvPr id="643" name="n_1mainValue【消防施設】&#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22151</xdr:rowOff>
    </xdr:from>
    <xdr:ext cx="405111" cy="259045"/>
    <xdr:sp macro="" textlink="">
      <xdr:nvSpPr>
        <xdr:cNvPr id="644" name="n_2mainValue【消防施設】&#10;有形固定資産減価償却率"/>
        <xdr:cNvSpPr txBox="1"/>
      </xdr:nvSpPr>
      <xdr:spPr>
        <a:xfrm>
          <a:off x="143897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115225</xdr:rowOff>
    </xdr:from>
    <xdr:ext cx="405111" cy="259045"/>
    <xdr:sp macro="" textlink="">
      <xdr:nvSpPr>
        <xdr:cNvPr id="645" name="n_3mainValue【消防施設】&#10;有形固定資産減価償却率"/>
        <xdr:cNvSpPr txBox="1"/>
      </xdr:nvSpPr>
      <xdr:spPr>
        <a:xfrm>
          <a:off x="13500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6" name="直線コネクタ 6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7" name="テキスト ボックス 6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8" name="直線コネクタ 6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9" name="テキスト ボックス 6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0" name="直線コネクタ 6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1" name="テキスト ボックス 6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2" name="直線コネクタ 6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3" name="テキスト ボックス 6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67" name="直線コネクタ 666"/>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68"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69" name="直線コネクタ 668"/>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70"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71" name="直線コネクタ 670"/>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672"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73" name="フローチャート: 判断 672"/>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74" name="フローチャート: 判断 673"/>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75" name="フローチャート: 判断 674"/>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76" name="フローチャート: 判断 675"/>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77" name="フローチャート: 判断 676"/>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162864</xdr:rowOff>
    </xdr:from>
    <xdr:to>
      <xdr:col>116</xdr:col>
      <xdr:colOff>114300</xdr:colOff>
      <xdr:row>85</xdr:row>
      <xdr:rowOff>93014</xdr:rowOff>
    </xdr:to>
    <xdr:sp macro="" textlink="">
      <xdr:nvSpPr>
        <xdr:cNvPr id="683" name="楕円 682"/>
        <xdr:cNvSpPr/>
      </xdr:nvSpPr>
      <xdr:spPr>
        <a:xfrm>
          <a:off x="22110700" y="1456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14291</xdr:rowOff>
    </xdr:from>
    <xdr:ext cx="469744" cy="259045"/>
    <xdr:sp macro="" textlink="">
      <xdr:nvSpPr>
        <xdr:cNvPr id="684" name="【消防施設】&#10;一人当たり面積該当値テキスト"/>
        <xdr:cNvSpPr txBox="1"/>
      </xdr:nvSpPr>
      <xdr:spPr>
        <a:xfrm>
          <a:off x="22199600" y="1441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685" name="楕円 684"/>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42214</xdr:rowOff>
    </xdr:to>
    <xdr:cxnSp macro="">
      <xdr:nvCxnSpPr>
        <xdr:cNvPr id="686" name="直線コネクタ 685"/>
        <xdr:cNvCxnSpPr/>
      </xdr:nvCxnSpPr>
      <xdr:spPr>
        <a:xfrm>
          <a:off x="21323300" y="14604492"/>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157378</xdr:rowOff>
    </xdr:from>
    <xdr:to>
      <xdr:col>107</xdr:col>
      <xdr:colOff>101600</xdr:colOff>
      <xdr:row>85</xdr:row>
      <xdr:rowOff>87528</xdr:rowOff>
    </xdr:to>
    <xdr:sp macro="" textlink="">
      <xdr:nvSpPr>
        <xdr:cNvPr id="687" name="楕円 686"/>
        <xdr:cNvSpPr/>
      </xdr:nvSpPr>
      <xdr:spPr>
        <a:xfrm>
          <a:off x="20383500" y="145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36728</xdr:rowOff>
    </xdr:to>
    <xdr:cxnSp macro="">
      <xdr:nvCxnSpPr>
        <xdr:cNvPr id="688" name="直線コネクタ 687"/>
        <xdr:cNvCxnSpPr/>
      </xdr:nvCxnSpPr>
      <xdr:spPr>
        <a:xfrm flipV="1">
          <a:off x="20434300" y="1460449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11531</xdr:rowOff>
    </xdr:from>
    <xdr:to>
      <xdr:col>102</xdr:col>
      <xdr:colOff>165100</xdr:colOff>
      <xdr:row>85</xdr:row>
      <xdr:rowOff>113131</xdr:rowOff>
    </xdr:to>
    <xdr:sp macro="" textlink="">
      <xdr:nvSpPr>
        <xdr:cNvPr id="689" name="楕円 688"/>
        <xdr:cNvSpPr/>
      </xdr:nvSpPr>
      <xdr:spPr>
        <a:xfrm>
          <a:off x="19494500" y="145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36728</xdr:rowOff>
    </xdr:from>
    <xdr:to>
      <xdr:col>107</xdr:col>
      <xdr:colOff>50800</xdr:colOff>
      <xdr:row>85</xdr:row>
      <xdr:rowOff>62331</xdr:rowOff>
    </xdr:to>
    <xdr:cxnSp macro="">
      <xdr:nvCxnSpPr>
        <xdr:cNvPr id="690" name="直線コネクタ 689"/>
        <xdr:cNvCxnSpPr/>
      </xdr:nvCxnSpPr>
      <xdr:spPr>
        <a:xfrm flipV="1">
          <a:off x="19545300" y="14609978"/>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691"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692"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693"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694"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98569</xdr:rowOff>
    </xdr:from>
    <xdr:ext cx="469744" cy="259045"/>
    <xdr:sp macro="" textlink="">
      <xdr:nvSpPr>
        <xdr:cNvPr id="695" name="n_1mainValue【消防施設】&#10;一人当たり面積"/>
        <xdr:cNvSpPr txBox="1"/>
      </xdr:nvSpPr>
      <xdr:spPr>
        <a:xfrm>
          <a:off x="210757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104055</xdr:rowOff>
    </xdr:from>
    <xdr:ext cx="469744" cy="259045"/>
    <xdr:sp macro="" textlink="">
      <xdr:nvSpPr>
        <xdr:cNvPr id="696" name="n_2mainValue【消防施設】&#10;一人当たり面積"/>
        <xdr:cNvSpPr txBox="1"/>
      </xdr:nvSpPr>
      <xdr:spPr>
        <a:xfrm>
          <a:off x="20199427" y="143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129658</xdr:rowOff>
    </xdr:from>
    <xdr:ext cx="469744" cy="259045"/>
    <xdr:sp macro="" textlink="">
      <xdr:nvSpPr>
        <xdr:cNvPr id="697" name="n_3mainValue【消防施設】&#10;一人当たり面積"/>
        <xdr:cNvSpPr txBox="1"/>
      </xdr:nvSpPr>
      <xdr:spPr>
        <a:xfrm>
          <a:off x="19310427" y="1436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0" name="テキスト ボックス 70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0" name="テキスト ボックス 71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23" name="直線コネクタ 722"/>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5" name="直線コネクタ 72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26"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27" name="直線コネクタ 726"/>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28"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29" name="フローチャート: 判断 728"/>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30" name="フローチャート: 判断 729"/>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31" name="フローチャート: 判断 730"/>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32" name="フローチャート: 判断 731"/>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33" name="フローチャート: 判断 732"/>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23768</xdr:rowOff>
    </xdr:from>
    <xdr:to>
      <xdr:col>85</xdr:col>
      <xdr:colOff>177800</xdr:colOff>
      <xdr:row>104</xdr:row>
      <xdr:rowOff>125368</xdr:rowOff>
    </xdr:to>
    <xdr:sp macro="" textlink="">
      <xdr:nvSpPr>
        <xdr:cNvPr id="739" name="楕円 738"/>
        <xdr:cNvSpPr/>
      </xdr:nvSpPr>
      <xdr:spPr>
        <a:xfrm>
          <a:off x="162687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46645</xdr:rowOff>
    </xdr:from>
    <xdr:ext cx="405111" cy="259045"/>
    <xdr:sp macro="" textlink="">
      <xdr:nvSpPr>
        <xdr:cNvPr id="740" name="【庁舎】&#10;有形固定資産減価償却率該当値テキスト"/>
        <xdr:cNvSpPr txBox="1"/>
      </xdr:nvSpPr>
      <xdr:spPr>
        <a:xfrm>
          <a:off x="16357600" y="1770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157662</xdr:rowOff>
    </xdr:from>
    <xdr:to>
      <xdr:col>81</xdr:col>
      <xdr:colOff>101600</xdr:colOff>
      <xdr:row>104</xdr:row>
      <xdr:rowOff>87812</xdr:rowOff>
    </xdr:to>
    <xdr:sp macro="" textlink="">
      <xdr:nvSpPr>
        <xdr:cNvPr id="741" name="楕円 740"/>
        <xdr:cNvSpPr/>
      </xdr:nvSpPr>
      <xdr:spPr>
        <a:xfrm>
          <a:off x="15430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37012</xdr:rowOff>
    </xdr:from>
    <xdr:to>
      <xdr:col>85</xdr:col>
      <xdr:colOff>127000</xdr:colOff>
      <xdr:row>104</xdr:row>
      <xdr:rowOff>74568</xdr:rowOff>
    </xdr:to>
    <xdr:cxnSp macro="">
      <xdr:nvCxnSpPr>
        <xdr:cNvPr id="742" name="直線コネクタ 741"/>
        <xdr:cNvCxnSpPr/>
      </xdr:nvCxnSpPr>
      <xdr:spPr>
        <a:xfrm>
          <a:off x="15481300" y="1786781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115207</xdr:rowOff>
    </xdr:from>
    <xdr:to>
      <xdr:col>76</xdr:col>
      <xdr:colOff>165100</xdr:colOff>
      <xdr:row>107</xdr:row>
      <xdr:rowOff>45357</xdr:rowOff>
    </xdr:to>
    <xdr:sp macro="" textlink="">
      <xdr:nvSpPr>
        <xdr:cNvPr id="743" name="楕円 742"/>
        <xdr:cNvSpPr/>
      </xdr:nvSpPr>
      <xdr:spPr>
        <a:xfrm>
          <a:off x="14541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37012</xdr:rowOff>
    </xdr:from>
    <xdr:to>
      <xdr:col>81</xdr:col>
      <xdr:colOff>50800</xdr:colOff>
      <xdr:row>106</xdr:row>
      <xdr:rowOff>166007</xdr:rowOff>
    </xdr:to>
    <xdr:cxnSp macro="">
      <xdr:nvCxnSpPr>
        <xdr:cNvPr id="744" name="直線コネクタ 743"/>
        <xdr:cNvCxnSpPr/>
      </xdr:nvCxnSpPr>
      <xdr:spPr>
        <a:xfrm flipV="1">
          <a:off x="14592300" y="17867812"/>
          <a:ext cx="889000" cy="4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87449</xdr:rowOff>
    </xdr:from>
    <xdr:to>
      <xdr:col>72</xdr:col>
      <xdr:colOff>38100</xdr:colOff>
      <xdr:row>107</xdr:row>
      <xdr:rowOff>17599</xdr:rowOff>
    </xdr:to>
    <xdr:sp macro="" textlink="">
      <xdr:nvSpPr>
        <xdr:cNvPr id="745" name="楕円 744"/>
        <xdr:cNvSpPr/>
      </xdr:nvSpPr>
      <xdr:spPr>
        <a:xfrm>
          <a:off x="1365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138249</xdr:rowOff>
    </xdr:from>
    <xdr:to>
      <xdr:col>76</xdr:col>
      <xdr:colOff>114300</xdr:colOff>
      <xdr:row>106</xdr:row>
      <xdr:rowOff>166007</xdr:rowOff>
    </xdr:to>
    <xdr:cxnSp macro="">
      <xdr:nvCxnSpPr>
        <xdr:cNvPr id="746" name="直線コネクタ 745"/>
        <xdr:cNvCxnSpPr/>
      </xdr:nvCxnSpPr>
      <xdr:spPr>
        <a:xfrm>
          <a:off x="13703300" y="183119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47"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48"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49"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50"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104339</xdr:rowOff>
    </xdr:from>
    <xdr:ext cx="405111" cy="259045"/>
    <xdr:sp macro="" textlink="">
      <xdr:nvSpPr>
        <xdr:cNvPr id="751" name="n_1mainValue【庁舎】&#10;有形固定資産減価償却率"/>
        <xdr:cNvSpPr txBox="1"/>
      </xdr:nvSpPr>
      <xdr:spPr>
        <a:xfrm>
          <a:off x="152660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36484</xdr:rowOff>
    </xdr:from>
    <xdr:ext cx="405111" cy="259045"/>
    <xdr:sp macro="" textlink="">
      <xdr:nvSpPr>
        <xdr:cNvPr id="752" name="n_2mainValue【庁舎】&#10;有形固定資産減価償却率"/>
        <xdr:cNvSpPr txBox="1"/>
      </xdr:nvSpPr>
      <xdr:spPr>
        <a:xfrm>
          <a:off x="14389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8726</xdr:rowOff>
    </xdr:from>
    <xdr:ext cx="405111" cy="259045"/>
    <xdr:sp macro="" textlink="">
      <xdr:nvSpPr>
        <xdr:cNvPr id="753" name="n_3mainValue【庁舎】&#10;有形固定資産減価償却率"/>
        <xdr:cNvSpPr txBox="1"/>
      </xdr:nvSpPr>
      <xdr:spPr>
        <a:xfrm>
          <a:off x="13500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4" name="直線コネクタ 7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5" name="テキスト ボックス 7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6" name="直線コネクタ 7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7" name="テキスト ボックス 7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8" name="直線コネクタ 7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9" name="テキスト ボックス 7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0" name="直線コネクタ 7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1" name="テキスト ボックス 7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2" name="直線コネクタ 7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3" name="テキスト ボックス 7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4" name="直線コネクタ 7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5" name="テキスト ボックス 7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79" name="直線コネクタ 778"/>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80"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81" name="直線コネクタ 780"/>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82"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83" name="直線コネクタ 782"/>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784"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85" name="フローチャート: 判断 784"/>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86" name="フローチャート: 判断 785"/>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87" name="フローチャート: 判断 786"/>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88" name="フローチャート: 判断 787"/>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789" name="フローチャート: 判断 788"/>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160927</xdr:rowOff>
    </xdr:from>
    <xdr:to>
      <xdr:col>116</xdr:col>
      <xdr:colOff>114300</xdr:colOff>
      <xdr:row>104</xdr:row>
      <xdr:rowOff>91077</xdr:rowOff>
    </xdr:to>
    <xdr:sp macro="" textlink="">
      <xdr:nvSpPr>
        <xdr:cNvPr id="795" name="楕円 794"/>
        <xdr:cNvSpPr/>
      </xdr:nvSpPr>
      <xdr:spPr>
        <a:xfrm>
          <a:off x="22110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12354</xdr:rowOff>
    </xdr:from>
    <xdr:ext cx="469744" cy="259045"/>
    <xdr:sp macro="" textlink="">
      <xdr:nvSpPr>
        <xdr:cNvPr id="796" name="【庁舎】&#10;一人当たり面積該当値テキスト"/>
        <xdr:cNvSpPr txBox="1"/>
      </xdr:nvSpPr>
      <xdr:spPr>
        <a:xfrm>
          <a:off x="22199600" y="1767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797" name="楕円 796"/>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40277</xdr:rowOff>
    </xdr:from>
    <xdr:to>
      <xdr:col>116</xdr:col>
      <xdr:colOff>63500</xdr:colOff>
      <xdr:row>104</xdr:row>
      <xdr:rowOff>53339</xdr:rowOff>
    </xdr:to>
    <xdr:cxnSp macro="">
      <xdr:nvCxnSpPr>
        <xdr:cNvPr id="798" name="直線コネクタ 797"/>
        <xdr:cNvCxnSpPr/>
      </xdr:nvCxnSpPr>
      <xdr:spPr>
        <a:xfrm flipV="1">
          <a:off x="21323300" y="17871077"/>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89081</xdr:rowOff>
    </xdr:from>
    <xdr:to>
      <xdr:col>107</xdr:col>
      <xdr:colOff>101600</xdr:colOff>
      <xdr:row>105</xdr:row>
      <xdr:rowOff>19231</xdr:rowOff>
    </xdr:to>
    <xdr:sp macro="" textlink="">
      <xdr:nvSpPr>
        <xdr:cNvPr id="799" name="楕円 798"/>
        <xdr:cNvSpPr/>
      </xdr:nvSpPr>
      <xdr:spPr>
        <a:xfrm>
          <a:off x="20383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104</xdr:row>
      <xdr:rowOff>139881</xdr:rowOff>
    </xdr:to>
    <xdr:cxnSp macro="">
      <xdr:nvCxnSpPr>
        <xdr:cNvPr id="800" name="直線コネクタ 799"/>
        <xdr:cNvCxnSpPr/>
      </xdr:nvCxnSpPr>
      <xdr:spPr>
        <a:xfrm flipV="1">
          <a:off x="20434300" y="17884139"/>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95613</xdr:rowOff>
    </xdr:from>
    <xdr:to>
      <xdr:col>102</xdr:col>
      <xdr:colOff>165100</xdr:colOff>
      <xdr:row>105</xdr:row>
      <xdr:rowOff>25763</xdr:rowOff>
    </xdr:to>
    <xdr:sp macro="" textlink="">
      <xdr:nvSpPr>
        <xdr:cNvPr id="801" name="楕円 800"/>
        <xdr:cNvSpPr/>
      </xdr:nvSpPr>
      <xdr:spPr>
        <a:xfrm>
          <a:off x="19494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139881</xdr:rowOff>
    </xdr:from>
    <xdr:to>
      <xdr:col>107</xdr:col>
      <xdr:colOff>50800</xdr:colOff>
      <xdr:row>104</xdr:row>
      <xdr:rowOff>146413</xdr:rowOff>
    </xdr:to>
    <xdr:cxnSp macro="">
      <xdr:nvCxnSpPr>
        <xdr:cNvPr id="802" name="直線コネクタ 801"/>
        <xdr:cNvCxnSpPr/>
      </xdr:nvCxnSpPr>
      <xdr:spPr>
        <a:xfrm flipV="1">
          <a:off x="19545300" y="179706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03"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04"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05"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06"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807" name="n_1mainValue【庁舎】&#10;一人当たり面積"/>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35758</xdr:rowOff>
    </xdr:from>
    <xdr:ext cx="469744" cy="259045"/>
    <xdr:sp macro="" textlink="">
      <xdr:nvSpPr>
        <xdr:cNvPr id="808" name="n_2mainValue【庁舎】&#10;一人当たり面積"/>
        <xdr:cNvSpPr txBox="1"/>
      </xdr:nvSpPr>
      <xdr:spPr>
        <a:xfrm>
          <a:off x="20199427" y="176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42290</xdr:rowOff>
    </xdr:from>
    <xdr:ext cx="469744" cy="259045"/>
    <xdr:sp macro="" textlink="">
      <xdr:nvSpPr>
        <xdr:cNvPr id="809" name="n_3mainValue【庁舎】&#10;一人当たり面積"/>
        <xdr:cNvSpPr txBox="1"/>
      </xdr:nvSpPr>
      <xdr:spPr>
        <a:xfrm>
          <a:off x="193104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類似団体と比較して特に有形固定資産減価償却率が高くなっている施設は、体育館・プール、福祉施設及び市民会館となっている。</a:t>
          </a:r>
        </a:p>
        <a:p>
          <a:r>
            <a:rPr kumimoji="1" lang="ja-JP" altLang="en-US" sz="1300">
              <a:latin typeface="ＭＳ Ｐゴシック" panose="020B0600070205080204" pitchFamily="50" charset="-128"/>
              <a:ea typeface="ＭＳ Ｐゴシック" panose="020B0600070205080204" pitchFamily="50" charset="-128"/>
            </a:rPr>
            <a:t>体育館、プールについては、老朽化が進んでいるものの除却処分を計画的に進めており、今後も公共施設等総合管理計画に基づき施設の長寿命化や施設総量の適正化に取り組んでいく。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福祉施設については、老朽化が進んでいるが公共施設等総合管理計画に基づき長寿命化・適正化に向けて取り組みを進めている。</a:t>
          </a:r>
        </a:p>
        <a:p>
          <a:r>
            <a:rPr kumimoji="1" lang="ja-JP" altLang="en-US" sz="1300">
              <a:latin typeface="ＭＳ Ｐゴシック" panose="020B0600070205080204" pitchFamily="50" charset="-128"/>
              <a:ea typeface="ＭＳ Ｐゴシック" panose="020B0600070205080204" pitchFamily="50" charset="-128"/>
            </a:rPr>
            <a:t>市民会館については老朽化が進んでおり、公共施設等総合管理計画に基づき大規模改修や建替えを含め検討を進めている。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33,873
33,623
283.59
29,806,630
28,520,657
1,086,475
12,997,017
29,836,480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人口の減少や全国平均を上回る高齢化率に加え、基幹産業である農林水産業の衰退や安定した雇用を確保する産業がないことから税源に乏しく、類似団体平均を下回る水準で推移している。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今後は、行政改革大綱に基づく実施計画や財政健全化計画の数値目標の達成に向け、行政のスリム化と財政の健全化に向けた取り組み強化に努める。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年度の合併以来、人件費の削減等を進めているが、社会保障費の増加や大型事業実施に係る市債元金償還開始による公債費の増加により、経常経費の大幅な削減は進んでいない。</a:t>
          </a:r>
        </a:p>
        <a:p>
          <a:r>
            <a:rPr kumimoji="1" lang="ja-JP" altLang="en-US" sz="1300">
              <a:latin typeface="ＭＳ Ｐゴシック" panose="020B0600070205080204" pitchFamily="50" charset="-128"/>
              <a:ea typeface="ＭＳ Ｐゴシック" panose="020B0600070205080204" pitchFamily="50" charset="-128"/>
            </a:rPr>
            <a:t>　今後は、行政改革大綱に基づく実施計画や財政健全化計画の数値目標の達成に向け、行政のスリム化と財政の健全化に向けた取り組み強化に努める。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42635</xdr:rowOff>
    </xdr:from>
    <xdr:to>
      <xdr:col>23</xdr:col>
      <xdr:colOff>133350</xdr:colOff>
      <xdr:row>60</xdr:row>
      <xdr:rowOff>90896</xdr:rowOff>
    </xdr:to>
    <xdr:cxnSp macro="">
      <xdr:nvCxnSpPr>
        <xdr:cNvPr id="134" name="直線コネクタ 133"/>
        <xdr:cNvCxnSpPr/>
      </xdr:nvCxnSpPr>
      <xdr:spPr>
        <a:xfrm>
          <a:off x="4114800" y="10329635"/>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4717</xdr:rowOff>
    </xdr:from>
    <xdr:to>
      <xdr:col>19</xdr:col>
      <xdr:colOff>133350</xdr:colOff>
      <xdr:row>60</xdr:row>
      <xdr:rowOff>42635</xdr:rowOff>
    </xdr:to>
    <xdr:cxnSp macro="">
      <xdr:nvCxnSpPr>
        <xdr:cNvPr id="137" name="直線コネクタ 136"/>
        <xdr:cNvCxnSpPr/>
      </xdr:nvCxnSpPr>
      <xdr:spPr>
        <a:xfrm>
          <a:off x="3225800" y="10291717"/>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155484</xdr:rowOff>
    </xdr:from>
    <xdr:to>
      <xdr:col>15</xdr:col>
      <xdr:colOff>82550</xdr:colOff>
      <xdr:row>60</xdr:row>
      <xdr:rowOff>4717</xdr:rowOff>
    </xdr:to>
    <xdr:cxnSp macro="">
      <xdr:nvCxnSpPr>
        <xdr:cNvPr id="140" name="直線コネクタ 139"/>
        <xdr:cNvCxnSpPr/>
      </xdr:nvCxnSpPr>
      <xdr:spPr>
        <a:xfrm>
          <a:off x="2336800" y="102710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86541</xdr:rowOff>
    </xdr:from>
    <xdr:to>
      <xdr:col>11</xdr:col>
      <xdr:colOff>31750</xdr:colOff>
      <xdr:row>59</xdr:row>
      <xdr:rowOff>155484</xdr:rowOff>
    </xdr:to>
    <xdr:cxnSp macro="">
      <xdr:nvCxnSpPr>
        <xdr:cNvPr id="143" name="直線コネクタ 142"/>
        <xdr:cNvCxnSpPr/>
      </xdr:nvCxnSpPr>
      <xdr:spPr>
        <a:xfrm>
          <a:off x="1447800" y="102020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40096</xdr:rowOff>
    </xdr:from>
    <xdr:to>
      <xdr:col>23</xdr:col>
      <xdr:colOff>184150</xdr:colOff>
      <xdr:row>60</xdr:row>
      <xdr:rowOff>141696</xdr:rowOff>
    </xdr:to>
    <xdr:sp macro="" textlink="">
      <xdr:nvSpPr>
        <xdr:cNvPr id="153" name="楕円 152"/>
        <xdr:cNvSpPr/>
      </xdr:nvSpPr>
      <xdr:spPr>
        <a:xfrm>
          <a:off x="4902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56623</xdr:rowOff>
    </xdr:from>
    <xdr:ext cx="762000" cy="259045"/>
    <xdr:sp macro="" textlink="">
      <xdr:nvSpPr>
        <xdr:cNvPr id="154" name="財政構造の弾力性該当値テキスト"/>
        <xdr:cNvSpPr txBox="1"/>
      </xdr:nvSpPr>
      <xdr:spPr>
        <a:xfrm>
          <a:off x="5041900" y="101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163285</xdr:rowOff>
    </xdr:from>
    <xdr:to>
      <xdr:col>19</xdr:col>
      <xdr:colOff>184150</xdr:colOff>
      <xdr:row>60</xdr:row>
      <xdr:rowOff>93435</xdr:rowOff>
    </xdr:to>
    <xdr:sp macro="" textlink="">
      <xdr:nvSpPr>
        <xdr:cNvPr id="155" name="楕円 154"/>
        <xdr:cNvSpPr/>
      </xdr:nvSpPr>
      <xdr:spPr>
        <a:xfrm>
          <a:off x="4064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103612</xdr:rowOff>
    </xdr:from>
    <xdr:ext cx="736600" cy="259045"/>
    <xdr:sp macro="" textlink="">
      <xdr:nvSpPr>
        <xdr:cNvPr id="156" name="テキスト ボックス 155"/>
        <xdr:cNvSpPr txBox="1"/>
      </xdr:nvSpPr>
      <xdr:spPr>
        <a:xfrm>
          <a:off x="3733800" y="1004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125367</xdr:rowOff>
    </xdr:from>
    <xdr:to>
      <xdr:col>15</xdr:col>
      <xdr:colOff>133350</xdr:colOff>
      <xdr:row>60</xdr:row>
      <xdr:rowOff>55517</xdr:rowOff>
    </xdr:to>
    <xdr:sp macro="" textlink="">
      <xdr:nvSpPr>
        <xdr:cNvPr id="157" name="楕円 156"/>
        <xdr:cNvSpPr/>
      </xdr:nvSpPr>
      <xdr:spPr>
        <a:xfrm>
          <a:off x="3175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65694</xdr:rowOff>
    </xdr:from>
    <xdr:ext cx="762000" cy="259045"/>
    <xdr:sp macro="" textlink="">
      <xdr:nvSpPr>
        <xdr:cNvPr id="158" name="テキスト ボックス 157"/>
        <xdr:cNvSpPr txBox="1"/>
      </xdr:nvSpPr>
      <xdr:spPr>
        <a:xfrm>
          <a:off x="2844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104684</xdr:rowOff>
    </xdr:from>
    <xdr:to>
      <xdr:col>11</xdr:col>
      <xdr:colOff>82550</xdr:colOff>
      <xdr:row>60</xdr:row>
      <xdr:rowOff>34834</xdr:rowOff>
    </xdr:to>
    <xdr:sp macro="" textlink="">
      <xdr:nvSpPr>
        <xdr:cNvPr id="159" name="楕円 158"/>
        <xdr:cNvSpPr/>
      </xdr:nvSpPr>
      <xdr:spPr>
        <a:xfrm>
          <a:off x="2286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45011</xdr:rowOff>
    </xdr:from>
    <xdr:ext cx="762000" cy="259045"/>
    <xdr:sp macro="" textlink="">
      <xdr:nvSpPr>
        <xdr:cNvPr id="160" name="テキスト ボックス 159"/>
        <xdr:cNvSpPr txBox="1"/>
      </xdr:nvSpPr>
      <xdr:spPr>
        <a:xfrm>
          <a:off x="1955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35741</xdr:rowOff>
    </xdr:from>
    <xdr:to>
      <xdr:col>7</xdr:col>
      <xdr:colOff>31750</xdr:colOff>
      <xdr:row>59</xdr:row>
      <xdr:rowOff>137341</xdr:rowOff>
    </xdr:to>
    <xdr:sp macro="" textlink="">
      <xdr:nvSpPr>
        <xdr:cNvPr id="161" name="楕円 160"/>
        <xdr:cNvSpPr/>
      </xdr:nvSpPr>
      <xdr:spPr>
        <a:xfrm>
          <a:off x="1397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147518</xdr:rowOff>
    </xdr:from>
    <xdr:ext cx="762000" cy="259045"/>
    <xdr:sp macro="" textlink="">
      <xdr:nvSpPr>
        <xdr:cNvPr id="162" name="テキスト ボックス 161"/>
        <xdr:cNvSpPr txBox="1"/>
      </xdr:nvSpPr>
      <xdr:spPr>
        <a:xfrm>
          <a:off x="1066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類似団体平均値を上回る状況が継続している。</a:t>
          </a:r>
        </a:p>
        <a:p>
          <a:r>
            <a:rPr kumimoji="1" lang="ja-JP" altLang="en-US" sz="1300">
              <a:latin typeface="ＭＳ Ｐゴシック" panose="020B0600070205080204" pitchFamily="50" charset="-128"/>
              <a:ea typeface="ＭＳ Ｐゴシック" panose="020B0600070205080204" pitchFamily="50" charset="-128"/>
            </a:rPr>
            <a:t>　人件費については、定員管理適正化計画に基づき計画的に削減を進めている。物件費については、公共施設の除却事業や、ふるさと納税返礼品が増加したことを受けて大きく増加した。</a:t>
          </a:r>
        </a:p>
        <a:p>
          <a:r>
            <a:rPr kumimoji="1" lang="ja-JP" altLang="en-US" sz="1300">
              <a:latin typeface="ＭＳ Ｐゴシック" panose="020B0600070205080204" pitchFamily="50" charset="-128"/>
              <a:ea typeface="ＭＳ Ｐゴシック" panose="020B0600070205080204" pitchFamily="50" charset="-128"/>
            </a:rPr>
            <a:t>　今後は、行政改革大綱に基づく実施計画や財政健全化計画の数値目標の達成に向けた取り組みのほか、公共施設等総合管理計画に基づき、施設の統廃合や民営化等を住民の理解を得ながら着実に進めて、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43594</xdr:rowOff>
    </xdr:from>
    <xdr:to>
      <xdr:col>23</xdr:col>
      <xdr:colOff>133350</xdr:colOff>
      <xdr:row>84</xdr:row>
      <xdr:rowOff>56997</xdr:rowOff>
    </xdr:to>
    <xdr:cxnSp macro="">
      <xdr:nvCxnSpPr>
        <xdr:cNvPr id="197" name="直線コネクタ 196"/>
        <xdr:cNvCxnSpPr/>
      </xdr:nvCxnSpPr>
      <xdr:spPr>
        <a:xfrm>
          <a:off x="4114800" y="14273944"/>
          <a:ext cx="838200" cy="18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10455</xdr:rowOff>
    </xdr:from>
    <xdr:to>
      <xdr:col>19</xdr:col>
      <xdr:colOff>133350</xdr:colOff>
      <xdr:row>83</xdr:row>
      <xdr:rowOff>43594</xdr:rowOff>
    </xdr:to>
    <xdr:cxnSp macro="">
      <xdr:nvCxnSpPr>
        <xdr:cNvPr id="200" name="直線コネクタ 199"/>
        <xdr:cNvCxnSpPr/>
      </xdr:nvCxnSpPr>
      <xdr:spPr>
        <a:xfrm>
          <a:off x="3225800" y="14240805"/>
          <a:ext cx="889000" cy="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127753</xdr:rowOff>
    </xdr:from>
    <xdr:to>
      <xdr:col>15</xdr:col>
      <xdr:colOff>82550</xdr:colOff>
      <xdr:row>83</xdr:row>
      <xdr:rowOff>10455</xdr:rowOff>
    </xdr:to>
    <xdr:cxnSp macro="">
      <xdr:nvCxnSpPr>
        <xdr:cNvPr id="203" name="直線コネクタ 202"/>
        <xdr:cNvCxnSpPr/>
      </xdr:nvCxnSpPr>
      <xdr:spPr>
        <a:xfrm>
          <a:off x="2336800" y="14186653"/>
          <a:ext cx="889000" cy="5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68076</xdr:rowOff>
    </xdr:from>
    <xdr:to>
      <xdr:col>11</xdr:col>
      <xdr:colOff>31750</xdr:colOff>
      <xdr:row>82</xdr:row>
      <xdr:rowOff>127753</xdr:rowOff>
    </xdr:to>
    <xdr:cxnSp macro="">
      <xdr:nvCxnSpPr>
        <xdr:cNvPr id="206" name="直線コネクタ 205"/>
        <xdr:cNvCxnSpPr/>
      </xdr:nvCxnSpPr>
      <xdr:spPr>
        <a:xfrm>
          <a:off x="1447800" y="14126976"/>
          <a:ext cx="889000" cy="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6197</xdr:rowOff>
    </xdr:from>
    <xdr:to>
      <xdr:col>23</xdr:col>
      <xdr:colOff>184150</xdr:colOff>
      <xdr:row>84</xdr:row>
      <xdr:rowOff>107797</xdr:rowOff>
    </xdr:to>
    <xdr:sp macro="" textlink="">
      <xdr:nvSpPr>
        <xdr:cNvPr id="216" name="楕円 215"/>
        <xdr:cNvSpPr/>
      </xdr:nvSpPr>
      <xdr:spPr>
        <a:xfrm>
          <a:off x="4902200" y="144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149724</xdr:rowOff>
    </xdr:from>
    <xdr:ext cx="762000" cy="259045"/>
    <xdr:sp macro="" textlink="">
      <xdr:nvSpPr>
        <xdr:cNvPr id="217" name="人件費・物件費等の状況該当値テキスト"/>
        <xdr:cNvSpPr txBox="1"/>
      </xdr:nvSpPr>
      <xdr:spPr>
        <a:xfrm>
          <a:off x="5041900" y="1438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164244</xdr:rowOff>
    </xdr:from>
    <xdr:to>
      <xdr:col>19</xdr:col>
      <xdr:colOff>184150</xdr:colOff>
      <xdr:row>83</xdr:row>
      <xdr:rowOff>94394</xdr:rowOff>
    </xdr:to>
    <xdr:sp macro="" textlink="">
      <xdr:nvSpPr>
        <xdr:cNvPr id="218" name="楕円 217"/>
        <xdr:cNvSpPr/>
      </xdr:nvSpPr>
      <xdr:spPr>
        <a:xfrm>
          <a:off x="4064000" y="142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79171</xdr:rowOff>
    </xdr:from>
    <xdr:ext cx="736600" cy="259045"/>
    <xdr:sp macro="" textlink="">
      <xdr:nvSpPr>
        <xdr:cNvPr id="219" name="テキスト ボックス 218"/>
        <xdr:cNvSpPr txBox="1"/>
      </xdr:nvSpPr>
      <xdr:spPr>
        <a:xfrm>
          <a:off x="3733800" y="14309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131105</xdr:rowOff>
    </xdr:from>
    <xdr:to>
      <xdr:col>15</xdr:col>
      <xdr:colOff>133350</xdr:colOff>
      <xdr:row>83</xdr:row>
      <xdr:rowOff>61255</xdr:rowOff>
    </xdr:to>
    <xdr:sp macro="" textlink="">
      <xdr:nvSpPr>
        <xdr:cNvPr id="220" name="楕円 219"/>
        <xdr:cNvSpPr/>
      </xdr:nvSpPr>
      <xdr:spPr>
        <a:xfrm>
          <a:off x="3175000" y="141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46032</xdr:rowOff>
    </xdr:from>
    <xdr:ext cx="762000" cy="259045"/>
    <xdr:sp macro="" textlink="">
      <xdr:nvSpPr>
        <xdr:cNvPr id="221" name="テキスト ボックス 220"/>
        <xdr:cNvSpPr txBox="1"/>
      </xdr:nvSpPr>
      <xdr:spPr>
        <a:xfrm>
          <a:off x="2844800" y="1427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76953</xdr:rowOff>
    </xdr:from>
    <xdr:to>
      <xdr:col>11</xdr:col>
      <xdr:colOff>82550</xdr:colOff>
      <xdr:row>83</xdr:row>
      <xdr:rowOff>7103</xdr:rowOff>
    </xdr:to>
    <xdr:sp macro="" textlink="">
      <xdr:nvSpPr>
        <xdr:cNvPr id="222" name="楕円 221"/>
        <xdr:cNvSpPr/>
      </xdr:nvSpPr>
      <xdr:spPr>
        <a:xfrm>
          <a:off x="2286000" y="141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163330</xdr:rowOff>
    </xdr:from>
    <xdr:ext cx="762000" cy="259045"/>
    <xdr:sp macro="" textlink="">
      <xdr:nvSpPr>
        <xdr:cNvPr id="223" name="テキスト ボックス 222"/>
        <xdr:cNvSpPr txBox="1"/>
      </xdr:nvSpPr>
      <xdr:spPr>
        <a:xfrm>
          <a:off x="1955800" y="1422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17276</xdr:rowOff>
    </xdr:from>
    <xdr:to>
      <xdr:col>7</xdr:col>
      <xdr:colOff>31750</xdr:colOff>
      <xdr:row>82</xdr:row>
      <xdr:rowOff>118876</xdr:rowOff>
    </xdr:to>
    <xdr:sp macro="" textlink="">
      <xdr:nvSpPr>
        <xdr:cNvPr id="224" name="楕円 223"/>
        <xdr:cNvSpPr/>
      </xdr:nvSpPr>
      <xdr:spPr>
        <a:xfrm>
          <a:off x="1397000" y="140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103653</xdr:rowOff>
    </xdr:from>
    <xdr:ext cx="762000" cy="259045"/>
    <xdr:sp macro="" textlink="">
      <xdr:nvSpPr>
        <xdr:cNvPr id="225" name="テキスト ボックス 224"/>
        <xdr:cNvSpPr txBox="1"/>
      </xdr:nvSpPr>
      <xdr:spPr>
        <a:xfrm>
          <a:off x="1066800" y="1416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指数は類似団体平均に対して平成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年度以降は下回る水準で推移している。</a:t>
          </a:r>
        </a:p>
        <a:p>
          <a:r>
            <a:rPr kumimoji="1" lang="ja-JP" altLang="en-US" sz="1300">
              <a:latin typeface="ＭＳ Ｐゴシック" panose="020B0600070205080204" pitchFamily="50" charset="-128"/>
              <a:ea typeface="ＭＳ Ｐゴシック" panose="020B0600070205080204" pitchFamily="50" charset="-128"/>
            </a:rPr>
            <a:t>　本市は平成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年の合併以降新規採用職員数を抑制した結果、総職員数に対して入庁</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年の職員の割合が大きくなり、指数を高める要因となっていたが、退職等によりその年代の職員数が年々減少しているため、類似団体平均を下回る指数となっている。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4939</xdr:rowOff>
    </xdr:to>
    <xdr:cxnSp macro="">
      <xdr:nvCxnSpPr>
        <xdr:cNvPr id="259" name="直線コネクタ 258"/>
        <xdr:cNvCxnSpPr/>
      </xdr:nvCxnSpPr>
      <xdr:spPr>
        <a:xfrm>
          <a:off x="16179800" y="145647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125589</xdr:rowOff>
    </xdr:to>
    <xdr:cxnSp macro="">
      <xdr:nvCxnSpPr>
        <xdr:cNvPr id="262" name="直線コネクタ 261"/>
        <xdr:cNvCxnSpPr/>
      </xdr:nvCxnSpPr>
      <xdr:spPr>
        <a:xfrm flipV="1">
          <a:off x="15290800" y="1456478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125589</xdr:rowOff>
    </xdr:to>
    <xdr:cxnSp macro="">
      <xdr:nvCxnSpPr>
        <xdr:cNvPr id="265" name="直線コネクタ 264"/>
        <xdr:cNvCxnSpPr/>
      </xdr:nvCxnSpPr>
      <xdr:spPr>
        <a:xfrm>
          <a:off x="14401800" y="1465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125589</xdr:rowOff>
    </xdr:to>
    <xdr:cxnSp macro="">
      <xdr:nvCxnSpPr>
        <xdr:cNvPr id="268" name="直線コネクタ 267"/>
        <xdr:cNvCxnSpPr/>
      </xdr:nvCxnSpPr>
      <xdr:spPr>
        <a:xfrm flipV="1">
          <a:off x="13512800" y="1465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8" name="楕円 277"/>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79" name="給与水準   （国との比較）該当値テキスト"/>
        <xdr:cNvSpPr txBox="1"/>
      </xdr:nvSpPr>
      <xdr:spPr>
        <a:xfrm>
          <a:off x="171069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80" name="楕円 279"/>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81" name="テキスト ボックス 280"/>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2" name="楕円 281"/>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83" name="テキスト ボックス 282"/>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4" name="楕円 283"/>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5" name="テキスト ボックス 284"/>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6" name="楕円 285"/>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7" name="テキスト ボックス 286"/>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年の合併時から令和２年４月までの</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人減少したものの、人口減少が進んでいることから、人口当たりの職員数は類似団体平均を上回る水準で推移している。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今後も、事務事業の見直しや施設の統廃合を進めながら、職員定員適正化計画に基づいて職員数の削減に努める。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92226</xdr:rowOff>
    </xdr:from>
    <xdr:to>
      <xdr:col>81</xdr:col>
      <xdr:colOff>44450</xdr:colOff>
      <xdr:row>64</xdr:row>
      <xdr:rowOff>122101</xdr:rowOff>
    </xdr:to>
    <xdr:cxnSp macro="">
      <xdr:nvCxnSpPr>
        <xdr:cNvPr id="324" name="直線コネクタ 323"/>
        <xdr:cNvCxnSpPr/>
      </xdr:nvCxnSpPr>
      <xdr:spPr>
        <a:xfrm>
          <a:off x="16179800" y="11065026"/>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92226</xdr:rowOff>
    </xdr:from>
    <xdr:to>
      <xdr:col>77</xdr:col>
      <xdr:colOff>44450</xdr:colOff>
      <xdr:row>64</xdr:row>
      <xdr:rowOff>104866</xdr:rowOff>
    </xdr:to>
    <xdr:cxnSp macro="">
      <xdr:nvCxnSpPr>
        <xdr:cNvPr id="327" name="直線コネクタ 326"/>
        <xdr:cNvCxnSpPr/>
      </xdr:nvCxnSpPr>
      <xdr:spPr>
        <a:xfrm flipV="1">
          <a:off x="15290800" y="11065026"/>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104866</xdr:rowOff>
    </xdr:from>
    <xdr:to>
      <xdr:col>72</xdr:col>
      <xdr:colOff>203200</xdr:colOff>
      <xdr:row>64</xdr:row>
      <xdr:rowOff>145083</xdr:rowOff>
    </xdr:to>
    <xdr:cxnSp macro="">
      <xdr:nvCxnSpPr>
        <xdr:cNvPr id="330" name="直線コネクタ 329"/>
        <xdr:cNvCxnSpPr/>
      </xdr:nvCxnSpPr>
      <xdr:spPr>
        <a:xfrm flipV="1">
          <a:off x="14401800" y="1107766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133592</xdr:rowOff>
    </xdr:from>
    <xdr:to>
      <xdr:col>68</xdr:col>
      <xdr:colOff>152400</xdr:colOff>
      <xdr:row>64</xdr:row>
      <xdr:rowOff>145083</xdr:rowOff>
    </xdr:to>
    <xdr:cxnSp macro="">
      <xdr:nvCxnSpPr>
        <xdr:cNvPr id="333" name="直線コネクタ 332"/>
        <xdr:cNvCxnSpPr/>
      </xdr:nvCxnSpPr>
      <xdr:spPr>
        <a:xfrm>
          <a:off x="13512800" y="1110639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71301</xdr:rowOff>
    </xdr:from>
    <xdr:to>
      <xdr:col>81</xdr:col>
      <xdr:colOff>95250</xdr:colOff>
      <xdr:row>65</xdr:row>
      <xdr:rowOff>1451</xdr:rowOff>
    </xdr:to>
    <xdr:sp macro="" textlink="">
      <xdr:nvSpPr>
        <xdr:cNvPr id="343" name="楕円 342"/>
        <xdr:cNvSpPr/>
      </xdr:nvSpPr>
      <xdr:spPr>
        <a:xfrm>
          <a:off x="169672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43378</xdr:rowOff>
    </xdr:from>
    <xdr:ext cx="762000" cy="259045"/>
    <xdr:sp macro="" textlink="">
      <xdr:nvSpPr>
        <xdr:cNvPr id="344" name="定員管理の状況該当値テキスト"/>
        <xdr:cNvSpPr txBox="1"/>
      </xdr:nvSpPr>
      <xdr:spPr>
        <a:xfrm>
          <a:off x="17106900" y="1101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41426</xdr:rowOff>
    </xdr:from>
    <xdr:to>
      <xdr:col>77</xdr:col>
      <xdr:colOff>95250</xdr:colOff>
      <xdr:row>64</xdr:row>
      <xdr:rowOff>143026</xdr:rowOff>
    </xdr:to>
    <xdr:sp macro="" textlink="">
      <xdr:nvSpPr>
        <xdr:cNvPr id="345" name="楕円 344"/>
        <xdr:cNvSpPr/>
      </xdr:nvSpPr>
      <xdr:spPr>
        <a:xfrm>
          <a:off x="16129000" y="1101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127803</xdr:rowOff>
    </xdr:from>
    <xdr:ext cx="736600" cy="259045"/>
    <xdr:sp macro="" textlink="">
      <xdr:nvSpPr>
        <xdr:cNvPr id="346" name="テキスト ボックス 345"/>
        <xdr:cNvSpPr txBox="1"/>
      </xdr:nvSpPr>
      <xdr:spPr>
        <a:xfrm>
          <a:off x="15798800" y="11100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54066</xdr:rowOff>
    </xdr:from>
    <xdr:to>
      <xdr:col>73</xdr:col>
      <xdr:colOff>44450</xdr:colOff>
      <xdr:row>64</xdr:row>
      <xdr:rowOff>155666</xdr:rowOff>
    </xdr:to>
    <xdr:sp macro="" textlink="">
      <xdr:nvSpPr>
        <xdr:cNvPr id="347" name="楕円 346"/>
        <xdr:cNvSpPr/>
      </xdr:nvSpPr>
      <xdr:spPr>
        <a:xfrm>
          <a:off x="15240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140443</xdr:rowOff>
    </xdr:from>
    <xdr:ext cx="762000" cy="259045"/>
    <xdr:sp macro="" textlink="">
      <xdr:nvSpPr>
        <xdr:cNvPr id="348" name="テキスト ボックス 347"/>
        <xdr:cNvSpPr txBox="1"/>
      </xdr:nvSpPr>
      <xdr:spPr>
        <a:xfrm>
          <a:off x="14909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94283</xdr:rowOff>
    </xdr:from>
    <xdr:to>
      <xdr:col>68</xdr:col>
      <xdr:colOff>203200</xdr:colOff>
      <xdr:row>65</xdr:row>
      <xdr:rowOff>24433</xdr:rowOff>
    </xdr:to>
    <xdr:sp macro="" textlink="">
      <xdr:nvSpPr>
        <xdr:cNvPr id="349" name="楕円 348"/>
        <xdr:cNvSpPr/>
      </xdr:nvSpPr>
      <xdr:spPr>
        <a:xfrm>
          <a:off x="14351000" y="110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9210</xdr:rowOff>
    </xdr:from>
    <xdr:ext cx="762000" cy="259045"/>
    <xdr:sp macro="" textlink="">
      <xdr:nvSpPr>
        <xdr:cNvPr id="350" name="テキスト ボックス 349"/>
        <xdr:cNvSpPr txBox="1"/>
      </xdr:nvSpPr>
      <xdr:spPr>
        <a:xfrm>
          <a:off x="14020800" y="1115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82792</xdr:rowOff>
    </xdr:from>
    <xdr:to>
      <xdr:col>64</xdr:col>
      <xdr:colOff>152400</xdr:colOff>
      <xdr:row>65</xdr:row>
      <xdr:rowOff>12942</xdr:rowOff>
    </xdr:to>
    <xdr:sp macro="" textlink="">
      <xdr:nvSpPr>
        <xdr:cNvPr id="351" name="楕円 350"/>
        <xdr:cNvSpPr/>
      </xdr:nvSpPr>
      <xdr:spPr>
        <a:xfrm>
          <a:off x="13462000" y="110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169169</xdr:rowOff>
    </xdr:from>
    <xdr:ext cx="762000" cy="259045"/>
    <xdr:sp macro="" textlink="">
      <xdr:nvSpPr>
        <xdr:cNvPr id="352" name="テキスト ボックス 351"/>
        <xdr:cNvSpPr txBox="1"/>
      </xdr:nvSpPr>
      <xdr:spPr>
        <a:xfrm>
          <a:off x="13131800" y="11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類似団体平均より低くなっているものの、大型の事業の償還開始より地方債の元利償還金は増加している。</a:t>
          </a:r>
        </a:p>
        <a:p>
          <a:r>
            <a:rPr kumimoji="1" lang="ja-JP" altLang="en-US" sz="1300">
              <a:latin typeface="ＭＳ Ｐゴシック" panose="020B0600070205080204" pitchFamily="50" charset="-128"/>
              <a:ea typeface="ＭＳ Ｐゴシック" panose="020B0600070205080204" pitchFamily="50" charset="-128"/>
            </a:rPr>
            <a:t>　今後も、学校整備事業や新クリーンセンター施設整備等の先送りできない大型事業が計画されているため、公債費が膨らむことが予想されるが市債の発行を抑制し、公債費の負担軽減に努める。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157268</xdr:rowOff>
    </xdr:from>
    <xdr:to>
      <xdr:col>81</xdr:col>
      <xdr:colOff>44450</xdr:colOff>
      <xdr:row>36</xdr:row>
      <xdr:rowOff>163301</xdr:rowOff>
    </xdr:to>
    <xdr:cxnSp macro="">
      <xdr:nvCxnSpPr>
        <xdr:cNvPr id="386" name="直線コネクタ 385"/>
        <xdr:cNvCxnSpPr/>
      </xdr:nvCxnSpPr>
      <xdr:spPr>
        <a:xfrm>
          <a:off x="16179800" y="632946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157268</xdr:rowOff>
    </xdr:to>
    <xdr:cxnSp macro="">
      <xdr:nvCxnSpPr>
        <xdr:cNvPr id="389" name="直線コネクタ 388"/>
        <xdr:cNvCxnSpPr/>
      </xdr:nvCxnSpPr>
      <xdr:spPr>
        <a:xfrm>
          <a:off x="15290800" y="632343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151236</xdr:rowOff>
    </xdr:from>
    <xdr:to>
      <xdr:col>72</xdr:col>
      <xdr:colOff>203200</xdr:colOff>
      <xdr:row>36</xdr:row>
      <xdr:rowOff>153247</xdr:rowOff>
    </xdr:to>
    <xdr:cxnSp macro="">
      <xdr:nvCxnSpPr>
        <xdr:cNvPr id="392" name="直線コネクタ 391"/>
        <xdr:cNvCxnSpPr/>
      </xdr:nvCxnSpPr>
      <xdr:spPr>
        <a:xfrm flipV="1">
          <a:off x="14401800" y="632343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153247</xdr:rowOff>
    </xdr:from>
    <xdr:to>
      <xdr:col>68</xdr:col>
      <xdr:colOff>152400</xdr:colOff>
      <xdr:row>36</xdr:row>
      <xdr:rowOff>159279</xdr:rowOff>
    </xdr:to>
    <xdr:cxnSp macro="">
      <xdr:nvCxnSpPr>
        <xdr:cNvPr id="395" name="直線コネクタ 394"/>
        <xdr:cNvCxnSpPr/>
      </xdr:nvCxnSpPr>
      <xdr:spPr>
        <a:xfrm flipV="1">
          <a:off x="13512800" y="632544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112501</xdr:rowOff>
    </xdr:from>
    <xdr:to>
      <xdr:col>81</xdr:col>
      <xdr:colOff>95250</xdr:colOff>
      <xdr:row>37</xdr:row>
      <xdr:rowOff>42651</xdr:rowOff>
    </xdr:to>
    <xdr:sp macro="" textlink="">
      <xdr:nvSpPr>
        <xdr:cNvPr id="405" name="楕円 404"/>
        <xdr:cNvSpPr/>
      </xdr:nvSpPr>
      <xdr:spPr>
        <a:xfrm>
          <a:off x="169672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129028</xdr:rowOff>
    </xdr:from>
    <xdr:ext cx="762000" cy="259045"/>
    <xdr:sp macro="" textlink="">
      <xdr:nvSpPr>
        <xdr:cNvPr id="406" name="公債費負担の状況該当値テキスト"/>
        <xdr:cNvSpPr txBox="1"/>
      </xdr:nvSpPr>
      <xdr:spPr>
        <a:xfrm>
          <a:off x="17106900" y="612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106468</xdr:rowOff>
    </xdr:from>
    <xdr:to>
      <xdr:col>77</xdr:col>
      <xdr:colOff>95250</xdr:colOff>
      <xdr:row>37</xdr:row>
      <xdr:rowOff>36618</xdr:rowOff>
    </xdr:to>
    <xdr:sp macro="" textlink="">
      <xdr:nvSpPr>
        <xdr:cNvPr id="407" name="楕円 406"/>
        <xdr:cNvSpPr/>
      </xdr:nvSpPr>
      <xdr:spPr>
        <a:xfrm>
          <a:off x="16129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46795</xdr:rowOff>
    </xdr:from>
    <xdr:ext cx="736600" cy="259045"/>
    <xdr:sp macro="" textlink="">
      <xdr:nvSpPr>
        <xdr:cNvPr id="408" name="テキスト ボックス 407"/>
        <xdr:cNvSpPr txBox="1"/>
      </xdr:nvSpPr>
      <xdr:spPr>
        <a:xfrm>
          <a:off x="15798800" y="604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100436</xdr:rowOff>
    </xdr:from>
    <xdr:to>
      <xdr:col>73</xdr:col>
      <xdr:colOff>44450</xdr:colOff>
      <xdr:row>37</xdr:row>
      <xdr:rowOff>30586</xdr:rowOff>
    </xdr:to>
    <xdr:sp macro="" textlink="">
      <xdr:nvSpPr>
        <xdr:cNvPr id="409" name="楕円 408"/>
        <xdr:cNvSpPr/>
      </xdr:nvSpPr>
      <xdr:spPr>
        <a:xfrm>
          <a:off x="15240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40763</xdr:rowOff>
    </xdr:from>
    <xdr:ext cx="762000" cy="259045"/>
    <xdr:sp macro="" textlink="">
      <xdr:nvSpPr>
        <xdr:cNvPr id="410" name="テキスト ボックス 409"/>
        <xdr:cNvSpPr txBox="1"/>
      </xdr:nvSpPr>
      <xdr:spPr>
        <a:xfrm>
          <a:off x="14909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102447</xdr:rowOff>
    </xdr:from>
    <xdr:to>
      <xdr:col>68</xdr:col>
      <xdr:colOff>203200</xdr:colOff>
      <xdr:row>37</xdr:row>
      <xdr:rowOff>32597</xdr:rowOff>
    </xdr:to>
    <xdr:sp macro="" textlink="">
      <xdr:nvSpPr>
        <xdr:cNvPr id="411" name="楕円 410"/>
        <xdr:cNvSpPr/>
      </xdr:nvSpPr>
      <xdr:spPr>
        <a:xfrm>
          <a:off x="14351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42774</xdr:rowOff>
    </xdr:from>
    <xdr:ext cx="762000" cy="259045"/>
    <xdr:sp macro="" textlink="">
      <xdr:nvSpPr>
        <xdr:cNvPr id="412" name="テキスト ボックス 411"/>
        <xdr:cNvSpPr txBox="1"/>
      </xdr:nvSpPr>
      <xdr:spPr>
        <a:xfrm>
          <a:off x="14020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108479</xdr:rowOff>
    </xdr:from>
    <xdr:to>
      <xdr:col>64</xdr:col>
      <xdr:colOff>152400</xdr:colOff>
      <xdr:row>37</xdr:row>
      <xdr:rowOff>38629</xdr:rowOff>
    </xdr:to>
    <xdr:sp macro="" textlink="">
      <xdr:nvSpPr>
        <xdr:cNvPr id="413" name="楕円 412"/>
        <xdr:cNvSpPr/>
      </xdr:nvSpPr>
      <xdr:spPr>
        <a:xfrm>
          <a:off x="13462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48806</xdr:rowOff>
    </xdr:from>
    <xdr:ext cx="762000" cy="259045"/>
    <xdr:sp macro="" textlink="">
      <xdr:nvSpPr>
        <xdr:cNvPr id="414" name="テキスト ボックス 413"/>
        <xdr:cNvSpPr txBox="1"/>
      </xdr:nvSpPr>
      <xdr:spPr>
        <a:xfrm>
          <a:off x="13131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将来負担額に対し、基金等の残高が大きいため将来負担比率の表示はない。今後も起債残高の適正な管理を行っていく。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0" name="フローチャート: 判断 449"/>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1" name="テキスト ボックス 450"/>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2" name="フローチャート: 判断 451"/>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3" name="テキスト ボックス 452"/>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4" name="フローチャート: 判断 453"/>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5" name="テキスト ボックス 454"/>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56" name="フローチャート: 判断 455"/>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57" name="テキスト ボックス 456"/>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33,873
33,623
283.59
29,806,630
28,520,657
1,086,475
12,997,017
29,836,480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適正化計画に基づき職員数の削減を進めているものの、類似団体平均と比べて高い水準で推移している。これは、合併により職員数が多いことや、特別養護老人ホームを直営で管理しているため、そこに従事する職員を多く抱えていることなどが主な要因である。今後は、民間委託の推進や、行政嘱託員をはじめとする嘱託員報酬や委員等報酬の制度見直しを進めるなど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39</xdr:row>
      <xdr:rowOff>77470</xdr:rowOff>
    </xdr:to>
    <xdr:cxnSp macro="">
      <xdr:nvCxnSpPr>
        <xdr:cNvPr id="66" name="直線コネクタ 65"/>
        <xdr:cNvCxnSpPr/>
      </xdr:nvCxnSpPr>
      <xdr:spPr>
        <a:xfrm>
          <a:off x="3987800" y="6748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130810</xdr:rowOff>
    </xdr:to>
    <xdr:cxnSp macro="">
      <xdr:nvCxnSpPr>
        <xdr:cNvPr id="69" name="直線コネクタ 68"/>
        <xdr:cNvCxnSpPr/>
      </xdr:nvCxnSpPr>
      <xdr:spPr>
        <a:xfrm flipV="1">
          <a:off x="3098800" y="6748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115570</xdr:rowOff>
    </xdr:from>
    <xdr:to>
      <xdr:col>15</xdr:col>
      <xdr:colOff>98425</xdr:colOff>
      <xdr:row>39</xdr:row>
      <xdr:rowOff>130810</xdr:rowOff>
    </xdr:to>
    <xdr:cxnSp macro="">
      <xdr:nvCxnSpPr>
        <xdr:cNvPr id="72" name="直線コネクタ 71"/>
        <xdr:cNvCxnSpPr/>
      </xdr:nvCxnSpPr>
      <xdr:spPr>
        <a:xfrm>
          <a:off x="2209800" y="6802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115570</xdr:rowOff>
    </xdr:to>
    <xdr:cxnSp macro="">
      <xdr:nvCxnSpPr>
        <xdr:cNvPr id="75" name="直線コネクタ 74"/>
        <xdr:cNvCxnSpPr/>
      </xdr:nvCxnSpPr>
      <xdr:spPr>
        <a:xfrm>
          <a:off x="1320800" y="6771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26670</xdr:rowOff>
    </xdr:from>
    <xdr:to>
      <xdr:col>24</xdr:col>
      <xdr:colOff>76200</xdr:colOff>
      <xdr:row>39</xdr:row>
      <xdr:rowOff>128270</xdr:rowOff>
    </xdr:to>
    <xdr:sp macro="" textlink="">
      <xdr:nvSpPr>
        <xdr:cNvPr id="85" name="楕円 84"/>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170197</xdr:rowOff>
    </xdr:from>
    <xdr:ext cx="762000" cy="259045"/>
    <xdr:sp macro="" textlink="">
      <xdr:nvSpPr>
        <xdr:cNvPr id="86" name="人件費該当値テキスト"/>
        <xdr:cNvSpPr txBox="1"/>
      </xdr:nvSpPr>
      <xdr:spPr>
        <a:xfrm>
          <a:off x="49149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11430</xdr:rowOff>
    </xdr:from>
    <xdr:to>
      <xdr:col>20</xdr:col>
      <xdr:colOff>38100</xdr:colOff>
      <xdr:row>39</xdr:row>
      <xdr:rowOff>113030</xdr:rowOff>
    </xdr:to>
    <xdr:sp macro="" textlink="">
      <xdr:nvSpPr>
        <xdr:cNvPr id="87" name="楕円 86"/>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97807</xdr:rowOff>
    </xdr:from>
    <xdr:ext cx="736600" cy="259045"/>
    <xdr:sp macro="" textlink="">
      <xdr:nvSpPr>
        <xdr:cNvPr id="88" name="テキスト ボックス 87"/>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80010</xdr:rowOff>
    </xdr:from>
    <xdr:to>
      <xdr:col>15</xdr:col>
      <xdr:colOff>149225</xdr:colOff>
      <xdr:row>40</xdr:row>
      <xdr:rowOff>10160</xdr:rowOff>
    </xdr:to>
    <xdr:sp macro="" textlink="">
      <xdr:nvSpPr>
        <xdr:cNvPr id="89" name="楕円 88"/>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166387</xdr:rowOff>
    </xdr:from>
    <xdr:ext cx="762000" cy="259045"/>
    <xdr:sp macro="" textlink="">
      <xdr:nvSpPr>
        <xdr:cNvPr id="90" name="テキスト ボックス 89"/>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91" name="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類似団体平均より低くなっているものの、合併に伴い類似の公共施設が多く存在しているため、施設の管理費に多額の経費を要している。</a:t>
          </a:r>
        </a:p>
        <a:p>
          <a:r>
            <a:rPr kumimoji="1" lang="ja-JP" altLang="en-US" sz="1300">
              <a:latin typeface="ＭＳ Ｐゴシック" panose="020B0600070205080204" pitchFamily="50" charset="-128"/>
              <a:ea typeface="ＭＳ Ｐゴシック" panose="020B0600070205080204" pitchFamily="50" charset="-128"/>
            </a:rPr>
            <a:t>　今後は、公共施設の統廃合を進めるなど、必要性や効率性等を十分に検討し、見直し・合理化に努める。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137886</xdr:rowOff>
    </xdr:from>
    <xdr:to>
      <xdr:col>82</xdr:col>
      <xdr:colOff>107950</xdr:colOff>
      <xdr:row>15</xdr:row>
      <xdr:rowOff>20864</xdr:rowOff>
    </xdr:to>
    <xdr:cxnSp macro="">
      <xdr:nvCxnSpPr>
        <xdr:cNvPr id="129" name="直線コネクタ 128"/>
        <xdr:cNvCxnSpPr/>
      </xdr:nvCxnSpPr>
      <xdr:spPr>
        <a:xfrm>
          <a:off x="15671800" y="25381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137886</xdr:rowOff>
    </xdr:from>
    <xdr:to>
      <xdr:col>78</xdr:col>
      <xdr:colOff>69850</xdr:colOff>
      <xdr:row>14</xdr:row>
      <xdr:rowOff>159657</xdr:rowOff>
    </xdr:to>
    <xdr:cxnSp macro="">
      <xdr:nvCxnSpPr>
        <xdr:cNvPr id="132" name="直線コネクタ 131"/>
        <xdr:cNvCxnSpPr/>
      </xdr:nvCxnSpPr>
      <xdr:spPr>
        <a:xfrm flipV="1">
          <a:off x="14782800" y="253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53521</xdr:rowOff>
    </xdr:to>
    <xdr:cxnSp macro="">
      <xdr:nvCxnSpPr>
        <xdr:cNvPr id="135" name="直線コネクタ 134"/>
        <xdr:cNvCxnSpPr/>
      </xdr:nvCxnSpPr>
      <xdr:spPr>
        <a:xfrm flipV="1">
          <a:off x="13893800" y="2559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53521</xdr:rowOff>
    </xdr:to>
    <xdr:cxnSp macro="">
      <xdr:nvCxnSpPr>
        <xdr:cNvPr id="138" name="直線コネクタ 137"/>
        <xdr:cNvCxnSpPr/>
      </xdr:nvCxnSpPr>
      <xdr:spPr>
        <a:xfrm>
          <a:off x="13004800" y="26035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87086</xdr:rowOff>
    </xdr:from>
    <xdr:to>
      <xdr:col>78</xdr:col>
      <xdr:colOff>120650</xdr:colOff>
      <xdr:row>15</xdr:row>
      <xdr:rowOff>17236</xdr:rowOff>
    </xdr:to>
    <xdr:sp macro="" textlink="">
      <xdr:nvSpPr>
        <xdr:cNvPr id="150" name="楕円 149"/>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27413</xdr:rowOff>
    </xdr:from>
    <xdr:ext cx="736600" cy="259045"/>
    <xdr:sp macro="" textlink="">
      <xdr:nvSpPr>
        <xdr:cNvPr id="151" name="テキスト ボックス 150"/>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2" name="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類似団体とほぼ同水準で推移しているものの、少子高齢化により子育て支援や高齢者支援に係る経費は増加している。</a:t>
          </a:r>
        </a:p>
        <a:p>
          <a:r>
            <a:rPr kumimoji="1" lang="ja-JP" altLang="en-US" sz="1300">
              <a:latin typeface="ＭＳ Ｐゴシック" panose="020B0600070205080204" pitchFamily="50" charset="-128"/>
              <a:ea typeface="ＭＳ Ｐゴシック" panose="020B0600070205080204" pitchFamily="50" charset="-128"/>
            </a:rPr>
            <a:t>　今後は、市の単独事業については、改めて費用対効果を検証して、見直しを行うなど扶助費の適正化に努める。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143328</xdr:rowOff>
    </xdr:to>
    <xdr:cxnSp macro="">
      <xdr:nvCxnSpPr>
        <xdr:cNvPr id="192" name="直線コネクタ 191"/>
        <xdr:cNvCxnSpPr/>
      </xdr:nvCxnSpPr>
      <xdr:spPr>
        <a:xfrm>
          <a:off x="3987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110672</xdr:rowOff>
    </xdr:to>
    <xdr:cxnSp macro="">
      <xdr:nvCxnSpPr>
        <xdr:cNvPr id="195" name="直線コネクタ 194"/>
        <xdr:cNvCxnSpPr/>
      </xdr:nvCxnSpPr>
      <xdr:spPr>
        <a:xfrm>
          <a:off x="3098800" y="9635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67128</xdr:rowOff>
    </xdr:to>
    <xdr:cxnSp macro="">
      <xdr:nvCxnSpPr>
        <xdr:cNvPr id="198" name="直線コネクタ 197"/>
        <xdr:cNvCxnSpPr/>
      </xdr:nvCxnSpPr>
      <xdr:spPr>
        <a:xfrm flipV="1">
          <a:off x="2209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67128</xdr:rowOff>
    </xdr:to>
    <xdr:cxnSp macro="">
      <xdr:nvCxnSpPr>
        <xdr:cNvPr id="201" name="直線コネクタ 200"/>
        <xdr:cNvCxnSpPr/>
      </xdr:nvCxnSpPr>
      <xdr:spPr>
        <a:xfrm>
          <a:off x="1320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2"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5" name="楕円 214"/>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95449</xdr:rowOff>
    </xdr:from>
    <xdr:ext cx="762000" cy="259045"/>
    <xdr:sp macro="" textlink="">
      <xdr:nvSpPr>
        <xdr:cNvPr id="216" name="テキスト ボックス 215"/>
        <xdr:cNvSpPr txBox="1"/>
      </xdr:nvSpPr>
      <xdr:spPr>
        <a:xfrm>
          <a:off x="2717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7" name="楕円 216"/>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102705</xdr:rowOff>
    </xdr:from>
    <xdr:ext cx="762000" cy="259045"/>
    <xdr:sp macro="" textlink="">
      <xdr:nvSpPr>
        <xdr:cNvPr id="218" name="テキスト ボックス 217"/>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0" name="テキスト ボックス 21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平成２７年度以降類似団体平均をやや下回る水準で推移してきたが、令和元年度については類似団体平均を上回る結果となった。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いっそう高齢化が進むため、後期高齢者医療特別会計および介護保険特別会計繰出金の増加が見込まれるが、健康増進への取り組みや保険料の適正化に向けた取り組み等を行い、各会計の支出を抑制し、普通会計への負担を軽減できる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85090</xdr:rowOff>
    </xdr:to>
    <xdr:cxnSp macro="">
      <xdr:nvCxnSpPr>
        <xdr:cNvPr id="253" name="直線コネクタ 252"/>
        <xdr:cNvCxnSpPr/>
      </xdr:nvCxnSpPr>
      <xdr:spPr>
        <a:xfrm>
          <a:off x="15671800" y="9812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39370</xdr:rowOff>
    </xdr:to>
    <xdr:cxnSp macro="">
      <xdr:nvCxnSpPr>
        <xdr:cNvPr id="256" name="直線コネクタ 255"/>
        <xdr:cNvCxnSpPr/>
      </xdr:nvCxnSpPr>
      <xdr:spPr>
        <a:xfrm>
          <a:off x="14782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8890</xdr:rowOff>
    </xdr:to>
    <xdr:cxnSp macro="">
      <xdr:nvCxnSpPr>
        <xdr:cNvPr id="259" name="直線コネクタ 258"/>
        <xdr:cNvCxnSpPr/>
      </xdr:nvCxnSpPr>
      <xdr:spPr>
        <a:xfrm>
          <a:off x="13893800" y="977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1270</xdr:rowOff>
    </xdr:to>
    <xdr:cxnSp macro="">
      <xdr:nvCxnSpPr>
        <xdr:cNvPr id="262" name="直線コネクタ 261"/>
        <xdr:cNvCxnSpPr/>
      </xdr:nvCxnSpPr>
      <xdr:spPr>
        <a:xfrm>
          <a:off x="13004800" y="974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72" name="楕円 271"/>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73"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4" name="楕円 273"/>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75" name="テキスト ボックス 274"/>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6" name="楕円 275"/>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77" name="テキスト ボックス 276"/>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8" name="楕円 277"/>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9" name="テキスト ボックス 278"/>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80" name="楕円 279"/>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81" name="テキスト ボックス 280"/>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増加傾向にあるものの、類似団体平均より低くなっており、健全な財政に寄与しているものと考えている。</a:t>
          </a:r>
        </a:p>
        <a:p>
          <a:r>
            <a:rPr kumimoji="1" lang="ja-JP" altLang="en-US" sz="1300">
              <a:latin typeface="ＭＳ Ｐゴシック" panose="020B0600070205080204" pitchFamily="50" charset="-128"/>
              <a:ea typeface="ＭＳ Ｐゴシック" panose="020B0600070205080204" pitchFamily="50" charset="-128"/>
            </a:rPr>
            <a:t>　今後は、新クリーンセンター施設整備に係る一部事務組合への負担金等、経費の増加が見込まれるが、補助金等見直し基準等に基づき、事業実績の精査や団体自立のための指導等の取り組みを行い、経費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136144</xdr:rowOff>
    </xdr:to>
    <xdr:cxnSp macro="">
      <xdr:nvCxnSpPr>
        <xdr:cNvPr id="311" name="直線コネクタ 310"/>
        <xdr:cNvCxnSpPr/>
      </xdr:nvCxnSpPr>
      <xdr:spPr>
        <a:xfrm>
          <a:off x="15671800" y="59654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122428</xdr:rowOff>
    </xdr:from>
    <xdr:to>
      <xdr:col>78</xdr:col>
      <xdr:colOff>69850</xdr:colOff>
      <xdr:row>34</xdr:row>
      <xdr:rowOff>136144</xdr:rowOff>
    </xdr:to>
    <xdr:cxnSp macro="">
      <xdr:nvCxnSpPr>
        <xdr:cNvPr id="314" name="直線コネクタ 313"/>
        <xdr:cNvCxnSpPr/>
      </xdr:nvCxnSpPr>
      <xdr:spPr>
        <a:xfrm>
          <a:off x="14782800" y="5951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113284</xdr:rowOff>
    </xdr:from>
    <xdr:to>
      <xdr:col>73</xdr:col>
      <xdr:colOff>180975</xdr:colOff>
      <xdr:row>34</xdr:row>
      <xdr:rowOff>122428</xdr:rowOff>
    </xdr:to>
    <xdr:cxnSp macro="">
      <xdr:nvCxnSpPr>
        <xdr:cNvPr id="317" name="直線コネクタ 316"/>
        <xdr:cNvCxnSpPr/>
      </xdr:nvCxnSpPr>
      <xdr:spPr>
        <a:xfrm>
          <a:off x="13893800" y="5942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113284</xdr:rowOff>
    </xdr:to>
    <xdr:cxnSp macro="">
      <xdr:nvCxnSpPr>
        <xdr:cNvPr id="320" name="直線コネクタ 319"/>
        <xdr:cNvCxnSpPr/>
      </xdr:nvCxnSpPr>
      <xdr:spPr>
        <a:xfrm>
          <a:off x="13004800" y="59105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30" name="楕円 329"/>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101871</xdr:rowOff>
    </xdr:from>
    <xdr:ext cx="762000" cy="259045"/>
    <xdr:sp macro="" textlink="">
      <xdr:nvSpPr>
        <xdr:cNvPr id="331"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32" name="楕円 331"/>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33" name="テキスト ボックス 332"/>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71628</xdr:rowOff>
    </xdr:from>
    <xdr:to>
      <xdr:col>74</xdr:col>
      <xdr:colOff>31750</xdr:colOff>
      <xdr:row>35</xdr:row>
      <xdr:rowOff>1778</xdr:rowOff>
    </xdr:to>
    <xdr:sp macro="" textlink="">
      <xdr:nvSpPr>
        <xdr:cNvPr id="334" name="楕円 333"/>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11955</xdr:rowOff>
    </xdr:from>
    <xdr:ext cx="762000" cy="259045"/>
    <xdr:sp macro="" textlink="">
      <xdr:nvSpPr>
        <xdr:cNvPr id="335" name="テキスト ボックス 334"/>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36" name="楕円 335"/>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37" name="テキスト ボックス 336"/>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8" name="楕円 337"/>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9" name="テキスト ボックス 338"/>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大型の施設整備事業の実施に伴う地方債の償還が開始したことにより公債費が増加しており、類似団体平均を上回っている。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現在も学校整備事業や新クリーンセンター施設整備事業等の先送りできない大型事業に着手しており、今後も公債費が膨らむことが予想されるが、財政健全化計画に基づいて地方債発行額の抑制に努める。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96520</xdr:rowOff>
    </xdr:from>
    <xdr:to>
      <xdr:col>24</xdr:col>
      <xdr:colOff>25400</xdr:colOff>
      <xdr:row>75</xdr:row>
      <xdr:rowOff>100330</xdr:rowOff>
    </xdr:to>
    <xdr:cxnSp macro="">
      <xdr:nvCxnSpPr>
        <xdr:cNvPr id="371" name="直線コネクタ 370"/>
        <xdr:cNvCxnSpPr/>
      </xdr:nvCxnSpPr>
      <xdr:spPr>
        <a:xfrm flipV="1">
          <a:off x="3987800" y="12955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100330</xdr:rowOff>
    </xdr:to>
    <xdr:cxnSp macro="">
      <xdr:nvCxnSpPr>
        <xdr:cNvPr id="374" name="直線コネクタ 373"/>
        <xdr:cNvCxnSpPr/>
      </xdr:nvCxnSpPr>
      <xdr:spPr>
        <a:xfrm>
          <a:off x="3098800" y="12943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66040</xdr:rowOff>
    </xdr:from>
    <xdr:to>
      <xdr:col>15</xdr:col>
      <xdr:colOff>98425</xdr:colOff>
      <xdr:row>75</xdr:row>
      <xdr:rowOff>85090</xdr:rowOff>
    </xdr:to>
    <xdr:cxnSp macro="">
      <xdr:nvCxnSpPr>
        <xdr:cNvPr id="377" name="直線コネクタ 376"/>
        <xdr:cNvCxnSpPr/>
      </xdr:nvCxnSpPr>
      <xdr:spPr>
        <a:xfrm>
          <a:off x="2209800" y="12924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66040</xdr:rowOff>
    </xdr:from>
    <xdr:to>
      <xdr:col>11</xdr:col>
      <xdr:colOff>9525</xdr:colOff>
      <xdr:row>75</xdr:row>
      <xdr:rowOff>69850</xdr:rowOff>
    </xdr:to>
    <xdr:cxnSp macro="">
      <xdr:nvCxnSpPr>
        <xdr:cNvPr id="380" name="直線コネクタ 379"/>
        <xdr:cNvCxnSpPr/>
      </xdr:nvCxnSpPr>
      <xdr:spPr>
        <a:xfrm flipV="1">
          <a:off x="1320800" y="12924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45720</xdr:rowOff>
    </xdr:from>
    <xdr:to>
      <xdr:col>24</xdr:col>
      <xdr:colOff>76200</xdr:colOff>
      <xdr:row>75</xdr:row>
      <xdr:rowOff>147320</xdr:rowOff>
    </xdr:to>
    <xdr:sp macro="" textlink="">
      <xdr:nvSpPr>
        <xdr:cNvPr id="390" name="楕円 389"/>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17797</xdr:rowOff>
    </xdr:from>
    <xdr:ext cx="762000" cy="259045"/>
    <xdr:sp macro="" textlink="">
      <xdr:nvSpPr>
        <xdr:cNvPr id="391" name="公債費該当値テキスト"/>
        <xdr:cNvSpPr txBox="1"/>
      </xdr:nvSpPr>
      <xdr:spPr>
        <a:xfrm>
          <a:off x="4914900" y="1287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92" name="楕円 391"/>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135907</xdr:rowOff>
    </xdr:from>
    <xdr:ext cx="736600" cy="259045"/>
    <xdr:sp macro="" textlink="">
      <xdr:nvSpPr>
        <xdr:cNvPr id="393" name="テキスト ボックス 392"/>
        <xdr:cNvSpPr txBox="1"/>
      </xdr:nvSpPr>
      <xdr:spPr>
        <a:xfrm>
          <a:off x="3606800" y="1299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4" name="楕円 393"/>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120666</xdr:rowOff>
    </xdr:from>
    <xdr:ext cx="762000" cy="259045"/>
    <xdr:sp macro="" textlink="">
      <xdr:nvSpPr>
        <xdr:cNvPr id="395" name="テキスト ボックス 394"/>
        <xdr:cNvSpPr txBox="1"/>
      </xdr:nvSpPr>
      <xdr:spPr>
        <a:xfrm>
          <a:off x="2717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xdr:rowOff>
    </xdr:from>
    <xdr:to>
      <xdr:col>11</xdr:col>
      <xdr:colOff>60325</xdr:colOff>
      <xdr:row>75</xdr:row>
      <xdr:rowOff>116840</xdr:rowOff>
    </xdr:to>
    <xdr:sp macro="" textlink="">
      <xdr:nvSpPr>
        <xdr:cNvPr id="396" name="楕円 395"/>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101616</xdr:rowOff>
    </xdr:from>
    <xdr:ext cx="762000" cy="259045"/>
    <xdr:sp macro="" textlink="">
      <xdr:nvSpPr>
        <xdr:cNvPr id="397" name="テキスト ボックス 396"/>
        <xdr:cNvSpPr txBox="1"/>
      </xdr:nvSpPr>
      <xdr:spPr>
        <a:xfrm>
          <a:off x="1828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8" name="楕円 397"/>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105427</xdr:rowOff>
    </xdr:from>
    <xdr:ext cx="762000" cy="259045"/>
    <xdr:sp macro="" textlink="">
      <xdr:nvSpPr>
        <xdr:cNvPr id="399" name="テキスト ボックス 398"/>
        <xdr:cNvSpPr txBox="1"/>
      </xdr:nvSpPr>
      <xdr:spPr>
        <a:xfrm>
          <a:off x="939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類似団体平均より低くなっているが、扶助費については年々増加傾向にあり、また、人件費については定員管理適正化計画に基づき削減を進めているが、依然として類似団体に比べて高い水準となっている。</a:t>
          </a:r>
        </a:p>
        <a:p>
          <a:r>
            <a:rPr kumimoji="1" lang="ja-JP" altLang="en-US" sz="1300">
              <a:latin typeface="ＭＳ Ｐゴシック" panose="020B0600070205080204" pitchFamily="50" charset="-128"/>
              <a:ea typeface="ＭＳ Ｐゴシック" panose="020B0600070205080204" pitchFamily="50" charset="-128"/>
            </a:rPr>
            <a:t>　今後も、人件費、扶助費をはじめとする各経費について、各面からコスト削減に努める。　</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88138</xdr:rowOff>
    </xdr:from>
    <xdr:to>
      <xdr:col>82</xdr:col>
      <xdr:colOff>107950</xdr:colOff>
      <xdr:row>75</xdr:row>
      <xdr:rowOff>161289</xdr:rowOff>
    </xdr:to>
    <xdr:cxnSp macro="">
      <xdr:nvCxnSpPr>
        <xdr:cNvPr id="430" name="直線コネクタ 429"/>
        <xdr:cNvCxnSpPr/>
      </xdr:nvCxnSpPr>
      <xdr:spPr>
        <a:xfrm>
          <a:off x="15671800" y="12946888"/>
          <a:ext cx="8382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74422</xdr:rowOff>
    </xdr:from>
    <xdr:to>
      <xdr:col>78</xdr:col>
      <xdr:colOff>69850</xdr:colOff>
      <xdr:row>75</xdr:row>
      <xdr:rowOff>88138</xdr:rowOff>
    </xdr:to>
    <xdr:cxnSp macro="">
      <xdr:nvCxnSpPr>
        <xdr:cNvPr id="433" name="直線コネクタ 432"/>
        <xdr:cNvCxnSpPr/>
      </xdr:nvCxnSpPr>
      <xdr:spPr>
        <a:xfrm>
          <a:off x="14782800" y="12933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75</xdr:row>
      <xdr:rowOff>92710</xdr:rowOff>
    </xdr:to>
    <xdr:cxnSp macro="">
      <xdr:nvCxnSpPr>
        <xdr:cNvPr id="436" name="直線コネクタ 435"/>
        <xdr:cNvCxnSpPr/>
      </xdr:nvCxnSpPr>
      <xdr:spPr>
        <a:xfrm flipV="1">
          <a:off x="13893800" y="12933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75</xdr:row>
      <xdr:rowOff>92710</xdr:rowOff>
    </xdr:to>
    <xdr:cxnSp macro="">
      <xdr:nvCxnSpPr>
        <xdr:cNvPr id="439" name="直線コネクタ 438"/>
        <xdr:cNvCxnSpPr/>
      </xdr:nvCxnSpPr>
      <xdr:spPr>
        <a:xfrm>
          <a:off x="13004800" y="128508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9" name="楕円 448"/>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50"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37338</xdr:rowOff>
    </xdr:from>
    <xdr:to>
      <xdr:col>78</xdr:col>
      <xdr:colOff>120650</xdr:colOff>
      <xdr:row>75</xdr:row>
      <xdr:rowOff>138938</xdr:rowOff>
    </xdr:to>
    <xdr:sp macro="" textlink="">
      <xdr:nvSpPr>
        <xdr:cNvPr id="451" name="楕円 450"/>
        <xdr:cNvSpPr/>
      </xdr:nvSpPr>
      <xdr:spPr>
        <a:xfrm>
          <a:off x="15621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149115</xdr:rowOff>
    </xdr:from>
    <xdr:ext cx="736600" cy="259045"/>
    <xdr:sp macro="" textlink="">
      <xdr:nvSpPr>
        <xdr:cNvPr id="452" name="テキスト ボックス 451"/>
        <xdr:cNvSpPr txBox="1"/>
      </xdr:nvSpPr>
      <xdr:spPr>
        <a:xfrm>
          <a:off x="15290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23622</xdr:rowOff>
    </xdr:from>
    <xdr:to>
      <xdr:col>74</xdr:col>
      <xdr:colOff>31750</xdr:colOff>
      <xdr:row>75</xdr:row>
      <xdr:rowOff>125222</xdr:rowOff>
    </xdr:to>
    <xdr:sp macro="" textlink="">
      <xdr:nvSpPr>
        <xdr:cNvPr id="453" name="楕円 452"/>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135399</xdr:rowOff>
    </xdr:from>
    <xdr:ext cx="762000" cy="259045"/>
    <xdr:sp macro="" textlink="">
      <xdr:nvSpPr>
        <xdr:cNvPr id="454" name="テキスト ボックス 453"/>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5" name="楕円 454"/>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6" name="テキスト ボックス 455"/>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57" name="楕円 456"/>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58" name="テキスト ボックス 457"/>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147307</xdr:rowOff>
    </xdr:from>
    <xdr:to>
      <xdr:col>29</xdr:col>
      <xdr:colOff>127000</xdr:colOff>
      <xdr:row>15</xdr:row>
      <xdr:rowOff>169304</xdr:rowOff>
    </xdr:to>
    <xdr:cxnSp macro="">
      <xdr:nvCxnSpPr>
        <xdr:cNvPr id="50" name="直線コネクタ 49"/>
        <xdr:cNvCxnSpPr/>
      </xdr:nvCxnSpPr>
      <xdr:spPr bwMode="auto">
        <a:xfrm flipV="1">
          <a:off x="5003800" y="2766682"/>
          <a:ext cx="647700" cy="2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140703</xdr:rowOff>
    </xdr:from>
    <xdr:to>
      <xdr:col>26</xdr:col>
      <xdr:colOff>50800</xdr:colOff>
      <xdr:row>15</xdr:row>
      <xdr:rowOff>169304</xdr:rowOff>
    </xdr:to>
    <xdr:cxnSp macro="">
      <xdr:nvCxnSpPr>
        <xdr:cNvPr id="53" name="直線コネクタ 52"/>
        <xdr:cNvCxnSpPr/>
      </xdr:nvCxnSpPr>
      <xdr:spPr bwMode="auto">
        <a:xfrm>
          <a:off x="4305300" y="2760078"/>
          <a:ext cx="698500" cy="2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140703</xdr:rowOff>
    </xdr:from>
    <xdr:to>
      <xdr:col>22</xdr:col>
      <xdr:colOff>114300</xdr:colOff>
      <xdr:row>15</xdr:row>
      <xdr:rowOff>161887</xdr:rowOff>
    </xdr:to>
    <xdr:cxnSp macro="">
      <xdr:nvCxnSpPr>
        <xdr:cNvPr id="56" name="直線コネクタ 55"/>
        <xdr:cNvCxnSpPr/>
      </xdr:nvCxnSpPr>
      <xdr:spPr bwMode="auto">
        <a:xfrm flipV="1">
          <a:off x="3606800" y="2760078"/>
          <a:ext cx="698500" cy="21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148361</xdr:rowOff>
    </xdr:from>
    <xdr:to>
      <xdr:col>18</xdr:col>
      <xdr:colOff>177800</xdr:colOff>
      <xdr:row>15</xdr:row>
      <xdr:rowOff>161887</xdr:rowOff>
    </xdr:to>
    <xdr:cxnSp macro="">
      <xdr:nvCxnSpPr>
        <xdr:cNvPr id="59" name="直線コネクタ 58"/>
        <xdr:cNvCxnSpPr/>
      </xdr:nvCxnSpPr>
      <xdr:spPr bwMode="auto">
        <a:xfrm>
          <a:off x="2908300" y="2767736"/>
          <a:ext cx="698500" cy="13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96507</xdr:rowOff>
    </xdr:from>
    <xdr:to>
      <xdr:col>29</xdr:col>
      <xdr:colOff>177800</xdr:colOff>
      <xdr:row>16</xdr:row>
      <xdr:rowOff>26657</xdr:rowOff>
    </xdr:to>
    <xdr:sp macro="" textlink="">
      <xdr:nvSpPr>
        <xdr:cNvPr id="69" name="楕円 68"/>
        <xdr:cNvSpPr/>
      </xdr:nvSpPr>
      <xdr:spPr bwMode="auto">
        <a:xfrm>
          <a:off x="5600700" y="271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113034</xdr:rowOff>
    </xdr:from>
    <xdr:ext cx="762000" cy="259045"/>
    <xdr:sp macro="" textlink="">
      <xdr:nvSpPr>
        <xdr:cNvPr id="70" name="人口1人当たり決算額の推移該当値テキスト130"/>
        <xdr:cNvSpPr txBox="1"/>
      </xdr:nvSpPr>
      <xdr:spPr>
        <a:xfrm>
          <a:off x="5740400" y="256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118504</xdr:rowOff>
    </xdr:from>
    <xdr:to>
      <xdr:col>26</xdr:col>
      <xdr:colOff>101600</xdr:colOff>
      <xdr:row>16</xdr:row>
      <xdr:rowOff>48654</xdr:rowOff>
    </xdr:to>
    <xdr:sp macro="" textlink="">
      <xdr:nvSpPr>
        <xdr:cNvPr id="71" name="楕円 70"/>
        <xdr:cNvSpPr/>
      </xdr:nvSpPr>
      <xdr:spPr bwMode="auto">
        <a:xfrm>
          <a:off x="4953000" y="2737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58831</xdr:rowOff>
    </xdr:from>
    <xdr:ext cx="736600" cy="259045"/>
    <xdr:sp macro="" textlink="">
      <xdr:nvSpPr>
        <xdr:cNvPr id="72" name="テキスト ボックス 71"/>
        <xdr:cNvSpPr txBox="1"/>
      </xdr:nvSpPr>
      <xdr:spPr>
        <a:xfrm>
          <a:off x="4622800" y="250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89903</xdr:rowOff>
    </xdr:from>
    <xdr:to>
      <xdr:col>22</xdr:col>
      <xdr:colOff>165100</xdr:colOff>
      <xdr:row>16</xdr:row>
      <xdr:rowOff>20053</xdr:rowOff>
    </xdr:to>
    <xdr:sp macro="" textlink="">
      <xdr:nvSpPr>
        <xdr:cNvPr id="73" name="楕円 72"/>
        <xdr:cNvSpPr/>
      </xdr:nvSpPr>
      <xdr:spPr bwMode="auto">
        <a:xfrm>
          <a:off x="4254500" y="2709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30230</xdr:rowOff>
    </xdr:from>
    <xdr:ext cx="762000" cy="259045"/>
    <xdr:sp macro="" textlink="">
      <xdr:nvSpPr>
        <xdr:cNvPr id="74" name="テキスト ボックス 73"/>
        <xdr:cNvSpPr txBox="1"/>
      </xdr:nvSpPr>
      <xdr:spPr>
        <a:xfrm>
          <a:off x="3924300" y="247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111087</xdr:rowOff>
    </xdr:from>
    <xdr:to>
      <xdr:col>19</xdr:col>
      <xdr:colOff>38100</xdr:colOff>
      <xdr:row>16</xdr:row>
      <xdr:rowOff>41237</xdr:rowOff>
    </xdr:to>
    <xdr:sp macro="" textlink="">
      <xdr:nvSpPr>
        <xdr:cNvPr id="75" name="楕円 74"/>
        <xdr:cNvSpPr/>
      </xdr:nvSpPr>
      <xdr:spPr bwMode="auto">
        <a:xfrm>
          <a:off x="3556000" y="273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51414</xdr:rowOff>
    </xdr:from>
    <xdr:ext cx="762000" cy="259045"/>
    <xdr:sp macro="" textlink="">
      <xdr:nvSpPr>
        <xdr:cNvPr id="76" name="テキスト ボックス 75"/>
        <xdr:cNvSpPr txBox="1"/>
      </xdr:nvSpPr>
      <xdr:spPr>
        <a:xfrm>
          <a:off x="3225800" y="249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97561</xdr:rowOff>
    </xdr:from>
    <xdr:to>
      <xdr:col>15</xdr:col>
      <xdr:colOff>101600</xdr:colOff>
      <xdr:row>16</xdr:row>
      <xdr:rowOff>27711</xdr:rowOff>
    </xdr:to>
    <xdr:sp macro="" textlink="">
      <xdr:nvSpPr>
        <xdr:cNvPr id="77" name="楕円 76"/>
        <xdr:cNvSpPr/>
      </xdr:nvSpPr>
      <xdr:spPr bwMode="auto">
        <a:xfrm>
          <a:off x="2857500" y="2716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37888</xdr:rowOff>
    </xdr:from>
    <xdr:ext cx="762000" cy="259045"/>
    <xdr:sp macro="" textlink="">
      <xdr:nvSpPr>
        <xdr:cNvPr id="78" name="テキスト ボックス 77"/>
        <xdr:cNvSpPr txBox="1"/>
      </xdr:nvSpPr>
      <xdr:spPr>
        <a:xfrm>
          <a:off x="2527300" y="24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335000</xdr:rowOff>
    </xdr:from>
    <xdr:to>
      <xdr:col>29</xdr:col>
      <xdr:colOff>127000</xdr:colOff>
      <xdr:row>37</xdr:row>
      <xdr:rowOff>341651</xdr:rowOff>
    </xdr:to>
    <xdr:cxnSp macro="">
      <xdr:nvCxnSpPr>
        <xdr:cNvPr id="112" name="直線コネクタ 111"/>
        <xdr:cNvCxnSpPr/>
      </xdr:nvCxnSpPr>
      <xdr:spPr bwMode="auto">
        <a:xfrm>
          <a:off x="5003800" y="7459700"/>
          <a:ext cx="647700" cy="6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335000</xdr:rowOff>
    </xdr:from>
    <xdr:to>
      <xdr:col>26</xdr:col>
      <xdr:colOff>50800</xdr:colOff>
      <xdr:row>38</xdr:row>
      <xdr:rowOff>2642</xdr:rowOff>
    </xdr:to>
    <xdr:cxnSp macro="">
      <xdr:nvCxnSpPr>
        <xdr:cNvPr id="115" name="直線コネクタ 114"/>
        <xdr:cNvCxnSpPr/>
      </xdr:nvCxnSpPr>
      <xdr:spPr bwMode="auto">
        <a:xfrm flipV="1">
          <a:off x="4305300" y="7459700"/>
          <a:ext cx="698500" cy="1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2642</xdr:rowOff>
    </xdr:from>
    <xdr:to>
      <xdr:col>22</xdr:col>
      <xdr:colOff>114300</xdr:colOff>
      <xdr:row>38</xdr:row>
      <xdr:rowOff>5484</xdr:rowOff>
    </xdr:to>
    <xdr:cxnSp macro="">
      <xdr:nvCxnSpPr>
        <xdr:cNvPr id="118" name="直線コネクタ 117"/>
        <xdr:cNvCxnSpPr/>
      </xdr:nvCxnSpPr>
      <xdr:spPr bwMode="auto">
        <a:xfrm flipV="1">
          <a:off x="3606800" y="7470242"/>
          <a:ext cx="698500" cy="2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342684</xdr:rowOff>
    </xdr:from>
    <xdr:to>
      <xdr:col>18</xdr:col>
      <xdr:colOff>177800</xdr:colOff>
      <xdr:row>38</xdr:row>
      <xdr:rowOff>5484</xdr:rowOff>
    </xdr:to>
    <xdr:cxnSp macro="">
      <xdr:nvCxnSpPr>
        <xdr:cNvPr id="121" name="直線コネクタ 120"/>
        <xdr:cNvCxnSpPr/>
      </xdr:nvCxnSpPr>
      <xdr:spPr bwMode="auto">
        <a:xfrm>
          <a:off x="2908300" y="7467384"/>
          <a:ext cx="698500" cy="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290851</xdr:rowOff>
    </xdr:from>
    <xdr:to>
      <xdr:col>29</xdr:col>
      <xdr:colOff>177800</xdr:colOff>
      <xdr:row>38</xdr:row>
      <xdr:rowOff>49551</xdr:rowOff>
    </xdr:to>
    <xdr:sp macro="" textlink="">
      <xdr:nvSpPr>
        <xdr:cNvPr id="131" name="楕円 130"/>
        <xdr:cNvSpPr/>
      </xdr:nvSpPr>
      <xdr:spPr bwMode="auto">
        <a:xfrm>
          <a:off x="5600700" y="741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262928</xdr:rowOff>
    </xdr:from>
    <xdr:ext cx="762000" cy="259045"/>
    <xdr:sp macro="" textlink="">
      <xdr:nvSpPr>
        <xdr:cNvPr id="132" name="人口1人当たり決算額の推移該当値テキスト445"/>
        <xdr:cNvSpPr txBox="1"/>
      </xdr:nvSpPr>
      <xdr:spPr>
        <a:xfrm>
          <a:off x="5740400" y="738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284200</xdr:rowOff>
    </xdr:from>
    <xdr:to>
      <xdr:col>26</xdr:col>
      <xdr:colOff>101600</xdr:colOff>
      <xdr:row>38</xdr:row>
      <xdr:rowOff>42900</xdr:rowOff>
    </xdr:to>
    <xdr:sp macro="" textlink="">
      <xdr:nvSpPr>
        <xdr:cNvPr id="133" name="楕円 132"/>
        <xdr:cNvSpPr/>
      </xdr:nvSpPr>
      <xdr:spPr bwMode="auto">
        <a:xfrm>
          <a:off x="4953000" y="740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27677</xdr:rowOff>
    </xdr:from>
    <xdr:ext cx="736600" cy="259045"/>
    <xdr:sp macro="" textlink="">
      <xdr:nvSpPr>
        <xdr:cNvPr id="134" name="テキスト ボックス 133"/>
        <xdr:cNvSpPr txBox="1"/>
      </xdr:nvSpPr>
      <xdr:spPr>
        <a:xfrm>
          <a:off x="4622800" y="749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294742</xdr:rowOff>
    </xdr:from>
    <xdr:to>
      <xdr:col>22</xdr:col>
      <xdr:colOff>165100</xdr:colOff>
      <xdr:row>38</xdr:row>
      <xdr:rowOff>53442</xdr:rowOff>
    </xdr:to>
    <xdr:sp macro="" textlink="">
      <xdr:nvSpPr>
        <xdr:cNvPr id="135" name="楕円 134"/>
        <xdr:cNvSpPr/>
      </xdr:nvSpPr>
      <xdr:spPr bwMode="auto">
        <a:xfrm>
          <a:off x="4254500" y="7419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38219</xdr:rowOff>
    </xdr:from>
    <xdr:ext cx="762000" cy="259045"/>
    <xdr:sp macro="" textlink="">
      <xdr:nvSpPr>
        <xdr:cNvPr id="136" name="テキスト ボックス 135"/>
        <xdr:cNvSpPr txBox="1"/>
      </xdr:nvSpPr>
      <xdr:spPr>
        <a:xfrm>
          <a:off x="3924300" y="750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297584</xdr:rowOff>
    </xdr:from>
    <xdr:to>
      <xdr:col>19</xdr:col>
      <xdr:colOff>38100</xdr:colOff>
      <xdr:row>38</xdr:row>
      <xdr:rowOff>56284</xdr:rowOff>
    </xdr:to>
    <xdr:sp macro="" textlink="">
      <xdr:nvSpPr>
        <xdr:cNvPr id="137" name="楕円 136"/>
        <xdr:cNvSpPr/>
      </xdr:nvSpPr>
      <xdr:spPr bwMode="auto">
        <a:xfrm>
          <a:off x="3556000" y="7422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41061</xdr:rowOff>
    </xdr:from>
    <xdr:ext cx="762000" cy="259045"/>
    <xdr:sp macro="" textlink="">
      <xdr:nvSpPr>
        <xdr:cNvPr id="138" name="テキスト ボックス 137"/>
        <xdr:cNvSpPr txBox="1"/>
      </xdr:nvSpPr>
      <xdr:spPr>
        <a:xfrm>
          <a:off x="3225800" y="750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291884</xdr:rowOff>
    </xdr:from>
    <xdr:to>
      <xdr:col>15</xdr:col>
      <xdr:colOff>101600</xdr:colOff>
      <xdr:row>38</xdr:row>
      <xdr:rowOff>50584</xdr:rowOff>
    </xdr:to>
    <xdr:sp macro="" textlink="">
      <xdr:nvSpPr>
        <xdr:cNvPr id="139" name="楕円 138"/>
        <xdr:cNvSpPr/>
      </xdr:nvSpPr>
      <xdr:spPr bwMode="auto">
        <a:xfrm>
          <a:off x="2857500" y="7416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35361</xdr:rowOff>
    </xdr:from>
    <xdr:ext cx="762000" cy="259045"/>
    <xdr:sp macro="" textlink="">
      <xdr:nvSpPr>
        <xdr:cNvPr id="140" name="テキスト ボックス 139"/>
        <xdr:cNvSpPr txBox="1"/>
      </xdr:nvSpPr>
      <xdr:spPr>
        <a:xfrm>
          <a:off x="2527300" y="750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33,873
33,623
283.59
29,806,630
28,520,657
1,086,475
12,997,017
29,836,480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118788</xdr:rowOff>
    </xdr:from>
    <xdr:to>
      <xdr:col>24</xdr:col>
      <xdr:colOff>63500</xdr:colOff>
      <xdr:row>33</xdr:row>
      <xdr:rowOff>136315</xdr:rowOff>
    </xdr:to>
    <xdr:cxnSp macro="">
      <xdr:nvCxnSpPr>
        <xdr:cNvPr id="63" name="直線コネクタ 62"/>
        <xdr:cNvCxnSpPr/>
      </xdr:nvCxnSpPr>
      <xdr:spPr>
        <a:xfrm flipV="1">
          <a:off x="3797300" y="5776638"/>
          <a:ext cx="838200" cy="1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94590</xdr:rowOff>
    </xdr:from>
    <xdr:to>
      <xdr:col>19</xdr:col>
      <xdr:colOff>177800</xdr:colOff>
      <xdr:row>33</xdr:row>
      <xdr:rowOff>136315</xdr:rowOff>
    </xdr:to>
    <xdr:cxnSp macro="">
      <xdr:nvCxnSpPr>
        <xdr:cNvPr id="66" name="直線コネクタ 65"/>
        <xdr:cNvCxnSpPr/>
      </xdr:nvCxnSpPr>
      <xdr:spPr>
        <a:xfrm>
          <a:off x="2908300" y="5752440"/>
          <a:ext cx="889000" cy="4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92086</xdr:rowOff>
    </xdr:from>
    <xdr:to>
      <xdr:col>15</xdr:col>
      <xdr:colOff>50800</xdr:colOff>
      <xdr:row>33</xdr:row>
      <xdr:rowOff>94590</xdr:rowOff>
    </xdr:to>
    <xdr:cxnSp macro="">
      <xdr:nvCxnSpPr>
        <xdr:cNvPr id="69" name="直線コネクタ 68"/>
        <xdr:cNvCxnSpPr/>
      </xdr:nvCxnSpPr>
      <xdr:spPr>
        <a:xfrm>
          <a:off x="2019300" y="5749936"/>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74756</xdr:rowOff>
    </xdr:from>
    <xdr:to>
      <xdr:col>10</xdr:col>
      <xdr:colOff>114300</xdr:colOff>
      <xdr:row>33</xdr:row>
      <xdr:rowOff>92086</xdr:rowOff>
    </xdr:to>
    <xdr:cxnSp macro="">
      <xdr:nvCxnSpPr>
        <xdr:cNvPr id="72" name="直線コネクタ 71"/>
        <xdr:cNvCxnSpPr/>
      </xdr:nvCxnSpPr>
      <xdr:spPr>
        <a:xfrm>
          <a:off x="1130300" y="5732606"/>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67988</xdr:rowOff>
    </xdr:from>
    <xdr:to>
      <xdr:col>24</xdr:col>
      <xdr:colOff>114300</xdr:colOff>
      <xdr:row>33</xdr:row>
      <xdr:rowOff>169588</xdr:rowOff>
    </xdr:to>
    <xdr:sp macro="" textlink="">
      <xdr:nvSpPr>
        <xdr:cNvPr id="82" name="楕円 81"/>
        <xdr:cNvSpPr/>
      </xdr:nvSpPr>
      <xdr:spPr>
        <a:xfrm>
          <a:off x="4584700" y="57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90865</xdr:rowOff>
    </xdr:from>
    <xdr:ext cx="599010" cy="259045"/>
    <xdr:sp macro="" textlink="">
      <xdr:nvSpPr>
        <xdr:cNvPr id="83" name="人件費該当値テキスト"/>
        <xdr:cNvSpPr txBox="1"/>
      </xdr:nvSpPr>
      <xdr:spPr>
        <a:xfrm>
          <a:off x="4686300" y="557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85515</xdr:rowOff>
    </xdr:from>
    <xdr:to>
      <xdr:col>20</xdr:col>
      <xdr:colOff>38100</xdr:colOff>
      <xdr:row>34</xdr:row>
      <xdr:rowOff>15665</xdr:rowOff>
    </xdr:to>
    <xdr:sp macro="" textlink="">
      <xdr:nvSpPr>
        <xdr:cNvPr id="84" name="楕円 83"/>
        <xdr:cNvSpPr/>
      </xdr:nvSpPr>
      <xdr:spPr>
        <a:xfrm>
          <a:off x="3746500" y="574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32192</xdr:rowOff>
    </xdr:from>
    <xdr:ext cx="599010" cy="259045"/>
    <xdr:sp macro="" textlink="">
      <xdr:nvSpPr>
        <xdr:cNvPr id="85" name="テキスト ボックス 84"/>
        <xdr:cNvSpPr txBox="1"/>
      </xdr:nvSpPr>
      <xdr:spPr>
        <a:xfrm>
          <a:off x="3497795" y="551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43790</xdr:rowOff>
    </xdr:from>
    <xdr:to>
      <xdr:col>15</xdr:col>
      <xdr:colOff>101600</xdr:colOff>
      <xdr:row>33</xdr:row>
      <xdr:rowOff>145390</xdr:rowOff>
    </xdr:to>
    <xdr:sp macro="" textlink="">
      <xdr:nvSpPr>
        <xdr:cNvPr id="86" name="楕円 85"/>
        <xdr:cNvSpPr/>
      </xdr:nvSpPr>
      <xdr:spPr>
        <a:xfrm>
          <a:off x="2857500" y="57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161917</xdr:rowOff>
    </xdr:from>
    <xdr:ext cx="599010" cy="259045"/>
    <xdr:sp macro="" textlink="">
      <xdr:nvSpPr>
        <xdr:cNvPr id="87" name="テキスト ボックス 86"/>
        <xdr:cNvSpPr txBox="1"/>
      </xdr:nvSpPr>
      <xdr:spPr>
        <a:xfrm>
          <a:off x="2608795" y="547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41286</xdr:rowOff>
    </xdr:from>
    <xdr:to>
      <xdr:col>10</xdr:col>
      <xdr:colOff>165100</xdr:colOff>
      <xdr:row>33</xdr:row>
      <xdr:rowOff>142886</xdr:rowOff>
    </xdr:to>
    <xdr:sp macro="" textlink="">
      <xdr:nvSpPr>
        <xdr:cNvPr id="88" name="楕円 87"/>
        <xdr:cNvSpPr/>
      </xdr:nvSpPr>
      <xdr:spPr>
        <a:xfrm>
          <a:off x="1968500" y="56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159413</xdr:rowOff>
    </xdr:from>
    <xdr:ext cx="599010" cy="259045"/>
    <xdr:sp macro="" textlink="">
      <xdr:nvSpPr>
        <xdr:cNvPr id="89" name="テキスト ボックス 88"/>
        <xdr:cNvSpPr txBox="1"/>
      </xdr:nvSpPr>
      <xdr:spPr>
        <a:xfrm>
          <a:off x="1719795" y="547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23956</xdr:rowOff>
    </xdr:from>
    <xdr:to>
      <xdr:col>6</xdr:col>
      <xdr:colOff>38100</xdr:colOff>
      <xdr:row>33</xdr:row>
      <xdr:rowOff>125556</xdr:rowOff>
    </xdr:to>
    <xdr:sp macro="" textlink="">
      <xdr:nvSpPr>
        <xdr:cNvPr id="90" name="楕円 89"/>
        <xdr:cNvSpPr/>
      </xdr:nvSpPr>
      <xdr:spPr>
        <a:xfrm>
          <a:off x="1079500" y="56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142083</xdr:rowOff>
    </xdr:from>
    <xdr:ext cx="599010" cy="259045"/>
    <xdr:sp macro="" textlink="">
      <xdr:nvSpPr>
        <xdr:cNvPr id="91" name="テキスト ボックス 90"/>
        <xdr:cNvSpPr txBox="1"/>
      </xdr:nvSpPr>
      <xdr:spPr>
        <a:xfrm>
          <a:off x="830795" y="545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147303</xdr:rowOff>
    </xdr:from>
    <xdr:to>
      <xdr:col>24</xdr:col>
      <xdr:colOff>63500</xdr:colOff>
      <xdr:row>56</xdr:row>
      <xdr:rowOff>9732</xdr:rowOff>
    </xdr:to>
    <xdr:cxnSp macro="">
      <xdr:nvCxnSpPr>
        <xdr:cNvPr id="118" name="直線コネクタ 117"/>
        <xdr:cNvCxnSpPr/>
      </xdr:nvCxnSpPr>
      <xdr:spPr>
        <a:xfrm flipV="1">
          <a:off x="3797300" y="9405603"/>
          <a:ext cx="838200" cy="20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9732</xdr:rowOff>
    </xdr:from>
    <xdr:to>
      <xdr:col>19</xdr:col>
      <xdr:colOff>177800</xdr:colOff>
      <xdr:row>56</xdr:row>
      <xdr:rowOff>59932</xdr:rowOff>
    </xdr:to>
    <xdr:cxnSp macro="">
      <xdr:nvCxnSpPr>
        <xdr:cNvPr id="121" name="直線コネクタ 120"/>
        <xdr:cNvCxnSpPr/>
      </xdr:nvCxnSpPr>
      <xdr:spPr>
        <a:xfrm flipV="1">
          <a:off x="2908300" y="9610932"/>
          <a:ext cx="889000" cy="5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59932</xdr:rowOff>
    </xdr:from>
    <xdr:to>
      <xdr:col>15</xdr:col>
      <xdr:colOff>50800</xdr:colOff>
      <xdr:row>56</xdr:row>
      <xdr:rowOff>122532</xdr:rowOff>
    </xdr:to>
    <xdr:cxnSp macro="">
      <xdr:nvCxnSpPr>
        <xdr:cNvPr id="124" name="直線コネクタ 123"/>
        <xdr:cNvCxnSpPr/>
      </xdr:nvCxnSpPr>
      <xdr:spPr>
        <a:xfrm flipV="1">
          <a:off x="2019300" y="9661132"/>
          <a:ext cx="889000" cy="6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122532</xdr:rowOff>
    </xdr:from>
    <xdr:to>
      <xdr:col>10</xdr:col>
      <xdr:colOff>114300</xdr:colOff>
      <xdr:row>57</xdr:row>
      <xdr:rowOff>25482</xdr:rowOff>
    </xdr:to>
    <xdr:cxnSp macro="">
      <xdr:nvCxnSpPr>
        <xdr:cNvPr id="127" name="直線コネクタ 126"/>
        <xdr:cNvCxnSpPr/>
      </xdr:nvCxnSpPr>
      <xdr:spPr>
        <a:xfrm flipV="1">
          <a:off x="1130300" y="9723732"/>
          <a:ext cx="889000" cy="7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96503</xdr:rowOff>
    </xdr:from>
    <xdr:to>
      <xdr:col>24</xdr:col>
      <xdr:colOff>114300</xdr:colOff>
      <xdr:row>55</xdr:row>
      <xdr:rowOff>26653</xdr:rowOff>
    </xdr:to>
    <xdr:sp macro="" textlink="">
      <xdr:nvSpPr>
        <xdr:cNvPr id="137" name="楕円 136"/>
        <xdr:cNvSpPr/>
      </xdr:nvSpPr>
      <xdr:spPr>
        <a:xfrm>
          <a:off x="4584700" y="935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119380</xdr:rowOff>
    </xdr:from>
    <xdr:ext cx="599010" cy="259045"/>
    <xdr:sp macro="" textlink="">
      <xdr:nvSpPr>
        <xdr:cNvPr id="138" name="物件費該当値テキスト"/>
        <xdr:cNvSpPr txBox="1"/>
      </xdr:nvSpPr>
      <xdr:spPr>
        <a:xfrm>
          <a:off x="4686300" y="920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130382</xdr:rowOff>
    </xdr:from>
    <xdr:to>
      <xdr:col>20</xdr:col>
      <xdr:colOff>38100</xdr:colOff>
      <xdr:row>56</xdr:row>
      <xdr:rowOff>60532</xdr:rowOff>
    </xdr:to>
    <xdr:sp macro="" textlink="">
      <xdr:nvSpPr>
        <xdr:cNvPr id="139" name="楕円 138"/>
        <xdr:cNvSpPr/>
      </xdr:nvSpPr>
      <xdr:spPr>
        <a:xfrm>
          <a:off x="3746500" y="956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77059</xdr:rowOff>
    </xdr:from>
    <xdr:ext cx="599010" cy="259045"/>
    <xdr:sp macro="" textlink="">
      <xdr:nvSpPr>
        <xdr:cNvPr id="140" name="テキスト ボックス 139"/>
        <xdr:cNvSpPr txBox="1"/>
      </xdr:nvSpPr>
      <xdr:spPr>
        <a:xfrm>
          <a:off x="3497795" y="933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9132</xdr:rowOff>
    </xdr:from>
    <xdr:to>
      <xdr:col>15</xdr:col>
      <xdr:colOff>101600</xdr:colOff>
      <xdr:row>56</xdr:row>
      <xdr:rowOff>110732</xdr:rowOff>
    </xdr:to>
    <xdr:sp macro="" textlink="">
      <xdr:nvSpPr>
        <xdr:cNvPr id="141" name="楕円 140"/>
        <xdr:cNvSpPr/>
      </xdr:nvSpPr>
      <xdr:spPr>
        <a:xfrm>
          <a:off x="2857500" y="96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127259</xdr:rowOff>
    </xdr:from>
    <xdr:ext cx="534377" cy="259045"/>
    <xdr:sp macro="" textlink="">
      <xdr:nvSpPr>
        <xdr:cNvPr id="142" name="テキスト ボックス 141"/>
        <xdr:cNvSpPr txBox="1"/>
      </xdr:nvSpPr>
      <xdr:spPr>
        <a:xfrm>
          <a:off x="2641111" y="93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71732</xdr:rowOff>
    </xdr:from>
    <xdr:to>
      <xdr:col>10</xdr:col>
      <xdr:colOff>165100</xdr:colOff>
      <xdr:row>57</xdr:row>
      <xdr:rowOff>1882</xdr:rowOff>
    </xdr:to>
    <xdr:sp macro="" textlink="">
      <xdr:nvSpPr>
        <xdr:cNvPr id="143" name="楕円 142"/>
        <xdr:cNvSpPr/>
      </xdr:nvSpPr>
      <xdr:spPr>
        <a:xfrm>
          <a:off x="1968500" y="96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18409</xdr:rowOff>
    </xdr:from>
    <xdr:ext cx="534377" cy="259045"/>
    <xdr:sp macro="" textlink="">
      <xdr:nvSpPr>
        <xdr:cNvPr id="144" name="テキスト ボックス 143"/>
        <xdr:cNvSpPr txBox="1"/>
      </xdr:nvSpPr>
      <xdr:spPr>
        <a:xfrm>
          <a:off x="1752111" y="944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146132</xdr:rowOff>
    </xdr:from>
    <xdr:to>
      <xdr:col>6</xdr:col>
      <xdr:colOff>38100</xdr:colOff>
      <xdr:row>57</xdr:row>
      <xdr:rowOff>76282</xdr:rowOff>
    </xdr:to>
    <xdr:sp macro="" textlink="">
      <xdr:nvSpPr>
        <xdr:cNvPr id="145" name="楕円 144"/>
        <xdr:cNvSpPr/>
      </xdr:nvSpPr>
      <xdr:spPr>
        <a:xfrm>
          <a:off x="1079500" y="97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67409</xdr:rowOff>
    </xdr:from>
    <xdr:ext cx="534377" cy="259045"/>
    <xdr:sp macro="" textlink="">
      <xdr:nvSpPr>
        <xdr:cNvPr id="146" name="テキスト ボックス 145"/>
        <xdr:cNvSpPr txBox="1"/>
      </xdr:nvSpPr>
      <xdr:spPr>
        <a:xfrm>
          <a:off x="863111" y="984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73017</xdr:rowOff>
    </xdr:from>
    <xdr:to>
      <xdr:col>24</xdr:col>
      <xdr:colOff>63500</xdr:colOff>
      <xdr:row>78</xdr:row>
      <xdr:rowOff>80927</xdr:rowOff>
    </xdr:to>
    <xdr:cxnSp macro="">
      <xdr:nvCxnSpPr>
        <xdr:cNvPr id="173" name="直線コネクタ 172"/>
        <xdr:cNvCxnSpPr/>
      </xdr:nvCxnSpPr>
      <xdr:spPr>
        <a:xfrm>
          <a:off x="3797300" y="13446117"/>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65016</xdr:rowOff>
    </xdr:from>
    <xdr:to>
      <xdr:col>19</xdr:col>
      <xdr:colOff>177800</xdr:colOff>
      <xdr:row>78</xdr:row>
      <xdr:rowOff>73017</xdr:rowOff>
    </xdr:to>
    <xdr:cxnSp macro="">
      <xdr:nvCxnSpPr>
        <xdr:cNvPr id="176" name="直線コネクタ 175"/>
        <xdr:cNvCxnSpPr/>
      </xdr:nvCxnSpPr>
      <xdr:spPr>
        <a:xfrm>
          <a:off x="2908300" y="1343811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30544</xdr:rowOff>
    </xdr:from>
    <xdr:to>
      <xdr:col>15</xdr:col>
      <xdr:colOff>50800</xdr:colOff>
      <xdr:row>78</xdr:row>
      <xdr:rowOff>65016</xdr:rowOff>
    </xdr:to>
    <xdr:cxnSp macro="">
      <xdr:nvCxnSpPr>
        <xdr:cNvPr id="179" name="直線コネクタ 178"/>
        <xdr:cNvCxnSpPr/>
      </xdr:nvCxnSpPr>
      <xdr:spPr>
        <a:xfrm>
          <a:off x="2019300" y="1340364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28623</xdr:rowOff>
    </xdr:from>
    <xdr:to>
      <xdr:col>10</xdr:col>
      <xdr:colOff>114300</xdr:colOff>
      <xdr:row>78</xdr:row>
      <xdr:rowOff>30544</xdr:rowOff>
    </xdr:to>
    <xdr:cxnSp macro="">
      <xdr:nvCxnSpPr>
        <xdr:cNvPr id="182" name="直線コネクタ 181"/>
        <xdr:cNvCxnSpPr/>
      </xdr:nvCxnSpPr>
      <xdr:spPr>
        <a:xfrm>
          <a:off x="1130300" y="13401723"/>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30127</xdr:rowOff>
    </xdr:from>
    <xdr:to>
      <xdr:col>24</xdr:col>
      <xdr:colOff>114300</xdr:colOff>
      <xdr:row>78</xdr:row>
      <xdr:rowOff>131727</xdr:rowOff>
    </xdr:to>
    <xdr:sp macro="" textlink="">
      <xdr:nvSpPr>
        <xdr:cNvPr id="192" name="楕円 191"/>
        <xdr:cNvSpPr/>
      </xdr:nvSpPr>
      <xdr:spPr>
        <a:xfrm>
          <a:off x="4584700" y="134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116504</xdr:rowOff>
    </xdr:from>
    <xdr:ext cx="469744" cy="259045"/>
    <xdr:sp macro="" textlink="">
      <xdr:nvSpPr>
        <xdr:cNvPr id="193" name="維持補修費該当値テキスト"/>
        <xdr:cNvSpPr txBox="1"/>
      </xdr:nvSpPr>
      <xdr:spPr>
        <a:xfrm>
          <a:off x="4686300" y="133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22217</xdr:rowOff>
    </xdr:from>
    <xdr:to>
      <xdr:col>20</xdr:col>
      <xdr:colOff>38100</xdr:colOff>
      <xdr:row>78</xdr:row>
      <xdr:rowOff>123817</xdr:rowOff>
    </xdr:to>
    <xdr:sp macro="" textlink="">
      <xdr:nvSpPr>
        <xdr:cNvPr id="194" name="楕円 193"/>
        <xdr:cNvSpPr/>
      </xdr:nvSpPr>
      <xdr:spPr>
        <a:xfrm>
          <a:off x="3746500" y="1339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114944</xdr:rowOff>
    </xdr:from>
    <xdr:ext cx="469744" cy="259045"/>
    <xdr:sp macro="" textlink="">
      <xdr:nvSpPr>
        <xdr:cNvPr id="195" name="テキスト ボックス 194"/>
        <xdr:cNvSpPr txBox="1"/>
      </xdr:nvSpPr>
      <xdr:spPr>
        <a:xfrm>
          <a:off x="3562428" y="1348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14216</xdr:rowOff>
    </xdr:from>
    <xdr:to>
      <xdr:col>15</xdr:col>
      <xdr:colOff>101600</xdr:colOff>
      <xdr:row>78</xdr:row>
      <xdr:rowOff>115816</xdr:rowOff>
    </xdr:to>
    <xdr:sp macro="" textlink="">
      <xdr:nvSpPr>
        <xdr:cNvPr id="196" name="楕円 195"/>
        <xdr:cNvSpPr/>
      </xdr:nvSpPr>
      <xdr:spPr>
        <a:xfrm>
          <a:off x="2857500" y="133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106943</xdr:rowOff>
    </xdr:from>
    <xdr:ext cx="469744" cy="259045"/>
    <xdr:sp macro="" textlink="">
      <xdr:nvSpPr>
        <xdr:cNvPr id="197" name="テキスト ボックス 196"/>
        <xdr:cNvSpPr txBox="1"/>
      </xdr:nvSpPr>
      <xdr:spPr>
        <a:xfrm>
          <a:off x="2673428" y="1348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151194</xdr:rowOff>
    </xdr:from>
    <xdr:to>
      <xdr:col>10</xdr:col>
      <xdr:colOff>165100</xdr:colOff>
      <xdr:row>78</xdr:row>
      <xdr:rowOff>81344</xdr:rowOff>
    </xdr:to>
    <xdr:sp macro="" textlink="">
      <xdr:nvSpPr>
        <xdr:cNvPr id="198" name="楕円 197"/>
        <xdr:cNvSpPr/>
      </xdr:nvSpPr>
      <xdr:spPr>
        <a:xfrm>
          <a:off x="1968500" y="133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72471</xdr:rowOff>
    </xdr:from>
    <xdr:ext cx="469744" cy="259045"/>
    <xdr:sp macro="" textlink="">
      <xdr:nvSpPr>
        <xdr:cNvPr id="199" name="テキスト ボックス 198"/>
        <xdr:cNvSpPr txBox="1"/>
      </xdr:nvSpPr>
      <xdr:spPr>
        <a:xfrm>
          <a:off x="1784428" y="1344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149273</xdr:rowOff>
    </xdr:from>
    <xdr:to>
      <xdr:col>6</xdr:col>
      <xdr:colOff>38100</xdr:colOff>
      <xdr:row>78</xdr:row>
      <xdr:rowOff>79423</xdr:rowOff>
    </xdr:to>
    <xdr:sp macro="" textlink="">
      <xdr:nvSpPr>
        <xdr:cNvPr id="200" name="楕円 199"/>
        <xdr:cNvSpPr/>
      </xdr:nvSpPr>
      <xdr:spPr>
        <a:xfrm>
          <a:off x="1079500" y="133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70550</xdr:rowOff>
    </xdr:from>
    <xdr:ext cx="469744" cy="259045"/>
    <xdr:sp macro="" textlink="">
      <xdr:nvSpPr>
        <xdr:cNvPr id="201" name="テキスト ボックス 200"/>
        <xdr:cNvSpPr txBox="1"/>
      </xdr:nvSpPr>
      <xdr:spPr>
        <a:xfrm>
          <a:off x="895428" y="1344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127648</xdr:rowOff>
    </xdr:from>
    <xdr:to>
      <xdr:col>24</xdr:col>
      <xdr:colOff>63500</xdr:colOff>
      <xdr:row>94</xdr:row>
      <xdr:rowOff>1842</xdr:rowOff>
    </xdr:to>
    <xdr:cxnSp macro="">
      <xdr:nvCxnSpPr>
        <xdr:cNvPr id="231" name="直線コネクタ 230"/>
        <xdr:cNvCxnSpPr/>
      </xdr:nvCxnSpPr>
      <xdr:spPr>
        <a:xfrm flipV="1">
          <a:off x="3797300" y="16072498"/>
          <a:ext cx="8382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167043</xdr:rowOff>
    </xdr:from>
    <xdr:to>
      <xdr:col>19</xdr:col>
      <xdr:colOff>177800</xdr:colOff>
      <xdr:row>94</xdr:row>
      <xdr:rowOff>1842</xdr:rowOff>
    </xdr:to>
    <xdr:cxnSp macro="">
      <xdr:nvCxnSpPr>
        <xdr:cNvPr id="234" name="直線コネクタ 233"/>
        <xdr:cNvCxnSpPr/>
      </xdr:nvCxnSpPr>
      <xdr:spPr>
        <a:xfrm>
          <a:off x="2908300" y="16111893"/>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167043</xdr:rowOff>
    </xdr:from>
    <xdr:to>
      <xdr:col>15</xdr:col>
      <xdr:colOff>50800</xdr:colOff>
      <xdr:row>94</xdr:row>
      <xdr:rowOff>5220</xdr:rowOff>
    </xdr:to>
    <xdr:cxnSp macro="">
      <xdr:nvCxnSpPr>
        <xdr:cNvPr id="237" name="直線コネクタ 236"/>
        <xdr:cNvCxnSpPr/>
      </xdr:nvCxnSpPr>
      <xdr:spPr>
        <a:xfrm flipV="1">
          <a:off x="2019300" y="16111893"/>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5220</xdr:rowOff>
    </xdr:from>
    <xdr:to>
      <xdr:col>10</xdr:col>
      <xdr:colOff>114300</xdr:colOff>
      <xdr:row>95</xdr:row>
      <xdr:rowOff>330</xdr:rowOff>
    </xdr:to>
    <xdr:cxnSp macro="">
      <xdr:nvCxnSpPr>
        <xdr:cNvPr id="240" name="直線コネクタ 239"/>
        <xdr:cNvCxnSpPr/>
      </xdr:nvCxnSpPr>
      <xdr:spPr>
        <a:xfrm flipV="1">
          <a:off x="1130300" y="16121520"/>
          <a:ext cx="889000" cy="16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76848</xdr:rowOff>
    </xdr:from>
    <xdr:to>
      <xdr:col>24</xdr:col>
      <xdr:colOff>114300</xdr:colOff>
      <xdr:row>94</xdr:row>
      <xdr:rowOff>6998</xdr:rowOff>
    </xdr:to>
    <xdr:sp macro="" textlink="">
      <xdr:nvSpPr>
        <xdr:cNvPr id="250" name="楕円 249"/>
        <xdr:cNvSpPr/>
      </xdr:nvSpPr>
      <xdr:spPr>
        <a:xfrm>
          <a:off x="4584700" y="1602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99725</xdr:rowOff>
    </xdr:from>
    <xdr:ext cx="599010" cy="259045"/>
    <xdr:sp macro="" textlink="">
      <xdr:nvSpPr>
        <xdr:cNvPr id="251" name="扶助費該当値テキスト"/>
        <xdr:cNvSpPr txBox="1"/>
      </xdr:nvSpPr>
      <xdr:spPr>
        <a:xfrm>
          <a:off x="4686300" y="158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122492</xdr:rowOff>
    </xdr:from>
    <xdr:to>
      <xdr:col>20</xdr:col>
      <xdr:colOff>38100</xdr:colOff>
      <xdr:row>94</xdr:row>
      <xdr:rowOff>52642</xdr:rowOff>
    </xdr:to>
    <xdr:sp macro="" textlink="">
      <xdr:nvSpPr>
        <xdr:cNvPr id="252" name="楕円 251"/>
        <xdr:cNvSpPr/>
      </xdr:nvSpPr>
      <xdr:spPr>
        <a:xfrm>
          <a:off x="3746500" y="160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69169</xdr:rowOff>
    </xdr:from>
    <xdr:ext cx="599010" cy="259045"/>
    <xdr:sp macro="" textlink="">
      <xdr:nvSpPr>
        <xdr:cNvPr id="253" name="テキスト ボックス 252"/>
        <xdr:cNvSpPr txBox="1"/>
      </xdr:nvSpPr>
      <xdr:spPr>
        <a:xfrm>
          <a:off x="3497795" y="1584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116243</xdr:rowOff>
    </xdr:from>
    <xdr:to>
      <xdr:col>15</xdr:col>
      <xdr:colOff>101600</xdr:colOff>
      <xdr:row>94</xdr:row>
      <xdr:rowOff>46393</xdr:rowOff>
    </xdr:to>
    <xdr:sp macro="" textlink="">
      <xdr:nvSpPr>
        <xdr:cNvPr id="254" name="楕円 253"/>
        <xdr:cNvSpPr/>
      </xdr:nvSpPr>
      <xdr:spPr>
        <a:xfrm>
          <a:off x="2857500" y="160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62920</xdr:rowOff>
    </xdr:from>
    <xdr:ext cx="599010" cy="259045"/>
    <xdr:sp macro="" textlink="">
      <xdr:nvSpPr>
        <xdr:cNvPr id="255" name="テキスト ボックス 254"/>
        <xdr:cNvSpPr txBox="1"/>
      </xdr:nvSpPr>
      <xdr:spPr>
        <a:xfrm>
          <a:off x="2608795" y="1583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125870</xdr:rowOff>
    </xdr:from>
    <xdr:to>
      <xdr:col>10</xdr:col>
      <xdr:colOff>165100</xdr:colOff>
      <xdr:row>94</xdr:row>
      <xdr:rowOff>56020</xdr:rowOff>
    </xdr:to>
    <xdr:sp macro="" textlink="">
      <xdr:nvSpPr>
        <xdr:cNvPr id="256" name="楕円 255"/>
        <xdr:cNvSpPr/>
      </xdr:nvSpPr>
      <xdr:spPr>
        <a:xfrm>
          <a:off x="1968500" y="160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72547</xdr:rowOff>
    </xdr:from>
    <xdr:ext cx="599010" cy="259045"/>
    <xdr:sp macro="" textlink="">
      <xdr:nvSpPr>
        <xdr:cNvPr id="257" name="テキスト ボックス 256"/>
        <xdr:cNvSpPr txBox="1"/>
      </xdr:nvSpPr>
      <xdr:spPr>
        <a:xfrm>
          <a:off x="1719795" y="1584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120980</xdr:rowOff>
    </xdr:from>
    <xdr:to>
      <xdr:col>6</xdr:col>
      <xdr:colOff>38100</xdr:colOff>
      <xdr:row>95</xdr:row>
      <xdr:rowOff>51130</xdr:rowOff>
    </xdr:to>
    <xdr:sp macro="" textlink="">
      <xdr:nvSpPr>
        <xdr:cNvPr id="258" name="楕円 257"/>
        <xdr:cNvSpPr/>
      </xdr:nvSpPr>
      <xdr:spPr>
        <a:xfrm>
          <a:off x="1079500" y="162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67657</xdr:rowOff>
    </xdr:from>
    <xdr:ext cx="599010" cy="259045"/>
    <xdr:sp macro="" textlink="">
      <xdr:nvSpPr>
        <xdr:cNvPr id="259" name="テキスト ボックス 258"/>
        <xdr:cNvSpPr txBox="1"/>
      </xdr:nvSpPr>
      <xdr:spPr>
        <a:xfrm>
          <a:off x="830795" y="1601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78052</xdr:rowOff>
    </xdr:from>
    <xdr:to>
      <xdr:col>55</xdr:col>
      <xdr:colOff>0</xdr:colOff>
      <xdr:row>36</xdr:row>
      <xdr:rowOff>142089</xdr:rowOff>
    </xdr:to>
    <xdr:cxnSp macro="">
      <xdr:nvCxnSpPr>
        <xdr:cNvPr id="284" name="直線コネクタ 283"/>
        <xdr:cNvCxnSpPr/>
      </xdr:nvCxnSpPr>
      <xdr:spPr>
        <a:xfrm flipV="1">
          <a:off x="9639300" y="6250252"/>
          <a:ext cx="838200" cy="6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142089</xdr:rowOff>
    </xdr:from>
    <xdr:to>
      <xdr:col>50</xdr:col>
      <xdr:colOff>114300</xdr:colOff>
      <xdr:row>36</xdr:row>
      <xdr:rowOff>152376</xdr:rowOff>
    </xdr:to>
    <xdr:cxnSp macro="">
      <xdr:nvCxnSpPr>
        <xdr:cNvPr id="287" name="直線コネクタ 286"/>
        <xdr:cNvCxnSpPr/>
      </xdr:nvCxnSpPr>
      <xdr:spPr>
        <a:xfrm flipV="1">
          <a:off x="8750300" y="631428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152376</xdr:rowOff>
    </xdr:from>
    <xdr:to>
      <xdr:col>45</xdr:col>
      <xdr:colOff>177800</xdr:colOff>
      <xdr:row>36</xdr:row>
      <xdr:rowOff>161268</xdr:rowOff>
    </xdr:to>
    <xdr:cxnSp macro="">
      <xdr:nvCxnSpPr>
        <xdr:cNvPr id="290" name="直線コネクタ 289"/>
        <xdr:cNvCxnSpPr/>
      </xdr:nvCxnSpPr>
      <xdr:spPr>
        <a:xfrm flipV="1">
          <a:off x="7861300" y="6324576"/>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42071</xdr:rowOff>
    </xdr:from>
    <xdr:to>
      <xdr:col>41</xdr:col>
      <xdr:colOff>50800</xdr:colOff>
      <xdr:row>36</xdr:row>
      <xdr:rowOff>161268</xdr:rowOff>
    </xdr:to>
    <xdr:cxnSp macro="">
      <xdr:nvCxnSpPr>
        <xdr:cNvPr id="293" name="直線コネクタ 292"/>
        <xdr:cNvCxnSpPr/>
      </xdr:nvCxnSpPr>
      <xdr:spPr>
        <a:xfrm>
          <a:off x="6972300" y="6214271"/>
          <a:ext cx="889000" cy="11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27252</xdr:rowOff>
    </xdr:from>
    <xdr:to>
      <xdr:col>55</xdr:col>
      <xdr:colOff>50800</xdr:colOff>
      <xdr:row>36</xdr:row>
      <xdr:rowOff>128852</xdr:rowOff>
    </xdr:to>
    <xdr:sp macro="" textlink="">
      <xdr:nvSpPr>
        <xdr:cNvPr id="303" name="楕円 302"/>
        <xdr:cNvSpPr/>
      </xdr:nvSpPr>
      <xdr:spPr>
        <a:xfrm>
          <a:off x="10426700" y="61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5679</xdr:rowOff>
    </xdr:from>
    <xdr:ext cx="534377" cy="259045"/>
    <xdr:sp macro="" textlink="">
      <xdr:nvSpPr>
        <xdr:cNvPr id="304" name="補助費等該当値テキスト"/>
        <xdr:cNvSpPr txBox="1"/>
      </xdr:nvSpPr>
      <xdr:spPr>
        <a:xfrm>
          <a:off x="10528300" y="617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91289</xdr:rowOff>
    </xdr:from>
    <xdr:to>
      <xdr:col>50</xdr:col>
      <xdr:colOff>165100</xdr:colOff>
      <xdr:row>37</xdr:row>
      <xdr:rowOff>21439</xdr:rowOff>
    </xdr:to>
    <xdr:sp macro="" textlink="">
      <xdr:nvSpPr>
        <xdr:cNvPr id="305" name="楕円 304"/>
        <xdr:cNvSpPr/>
      </xdr:nvSpPr>
      <xdr:spPr>
        <a:xfrm>
          <a:off x="9588500" y="62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12566</xdr:rowOff>
    </xdr:from>
    <xdr:ext cx="534377" cy="259045"/>
    <xdr:sp macro="" textlink="">
      <xdr:nvSpPr>
        <xdr:cNvPr id="306" name="テキスト ボックス 305"/>
        <xdr:cNvSpPr txBox="1"/>
      </xdr:nvSpPr>
      <xdr:spPr>
        <a:xfrm>
          <a:off x="9372111" y="63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101576</xdr:rowOff>
    </xdr:from>
    <xdr:to>
      <xdr:col>46</xdr:col>
      <xdr:colOff>38100</xdr:colOff>
      <xdr:row>37</xdr:row>
      <xdr:rowOff>31726</xdr:rowOff>
    </xdr:to>
    <xdr:sp macro="" textlink="">
      <xdr:nvSpPr>
        <xdr:cNvPr id="307" name="楕円 306"/>
        <xdr:cNvSpPr/>
      </xdr:nvSpPr>
      <xdr:spPr>
        <a:xfrm>
          <a:off x="8699500" y="62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22853</xdr:rowOff>
    </xdr:from>
    <xdr:ext cx="534377" cy="259045"/>
    <xdr:sp macro="" textlink="">
      <xdr:nvSpPr>
        <xdr:cNvPr id="308" name="テキスト ボックス 307"/>
        <xdr:cNvSpPr txBox="1"/>
      </xdr:nvSpPr>
      <xdr:spPr>
        <a:xfrm>
          <a:off x="8483111" y="636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110468</xdr:rowOff>
    </xdr:from>
    <xdr:to>
      <xdr:col>41</xdr:col>
      <xdr:colOff>101600</xdr:colOff>
      <xdr:row>37</xdr:row>
      <xdr:rowOff>40618</xdr:rowOff>
    </xdr:to>
    <xdr:sp macro="" textlink="">
      <xdr:nvSpPr>
        <xdr:cNvPr id="309" name="楕円 308"/>
        <xdr:cNvSpPr/>
      </xdr:nvSpPr>
      <xdr:spPr>
        <a:xfrm>
          <a:off x="7810500" y="62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31745</xdr:rowOff>
    </xdr:from>
    <xdr:ext cx="534377" cy="259045"/>
    <xdr:sp macro="" textlink="">
      <xdr:nvSpPr>
        <xdr:cNvPr id="310" name="テキスト ボックス 309"/>
        <xdr:cNvSpPr txBox="1"/>
      </xdr:nvSpPr>
      <xdr:spPr>
        <a:xfrm>
          <a:off x="7594111" y="63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162721</xdr:rowOff>
    </xdr:from>
    <xdr:to>
      <xdr:col>36</xdr:col>
      <xdr:colOff>165100</xdr:colOff>
      <xdr:row>36</xdr:row>
      <xdr:rowOff>92871</xdr:rowOff>
    </xdr:to>
    <xdr:sp macro="" textlink="">
      <xdr:nvSpPr>
        <xdr:cNvPr id="311" name="楕円 310"/>
        <xdr:cNvSpPr/>
      </xdr:nvSpPr>
      <xdr:spPr>
        <a:xfrm>
          <a:off x="6921500" y="616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83998</xdr:rowOff>
    </xdr:from>
    <xdr:ext cx="534377" cy="259045"/>
    <xdr:sp macro="" textlink="">
      <xdr:nvSpPr>
        <xdr:cNvPr id="312" name="テキスト ボックス 311"/>
        <xdr:cNvSpPr txBox="1"/>
      </xdr:nvSpPr>
      <xdr:spPr>
        <a:xfrm>
          <a:off x="6705111" y="62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94072</xdr:rowOff>
    </xdr:from>
    <xdr:to>
      <xdr:col>55</xdr:col>
      <xdr:colOff>0</xdr:colOff>
      <xdr:row>55</xdr:row>
      <xdr:rowOff>114037</xdr:rowOff>
    </xdr:to>
    <xdr:cxnSp macro="">
      <xdr:nvCxnSpPr>
        <xdr:cNvPr id="339" name="直線コネクタ 338"/>
        <xdr:cNvCxnSpPr/>
      </xdr:nvCxnSpPr>
      <xdr:spPr>
        <a:xfrm>
          <a:off x="9639300" y="9352372"/>
          <a:ext cx="838200" cy="19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94072</xdr:rowOff>
    </xdr:from>
    <xdr:to>
      <xdr:col>50</xdr:col>
      <xdr:colOff>114300</xdr:colOff>
      <xdr:row>54</xdr:row>
      <xdr:rowOff>170118</xdr:rowOff>
    </xdr:to>
    <xdr:cxnSp macro="">
      <xdr:nvCxnSpPr>
        <xdr:cNvPr id="342" name="直線コネクタ 341"/>
        <xdr:cNvCxnSpPr/>
      </xdr:nvCxnSpPr>
      <xdr:spPr>
        <a:xfrm flipV="1">
          <a:off x="8750300" y="9352372"/>
          <a:ext cx="889000" cy="7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170118</xdr:rowOff>
    </xdr:from>
    <xdr:to>
      <xdr:col>45</xdr:col>
      <xdr:colOff>177800</xdr:colOff>
      <xdr:row>56</xdr:row>
      <xdr:rowOff>29583</xdr:rowOff>
    </xdr:to>
    <xdr:cxnSp macro="">
      <xdr:nvCxnSpPr>
        <xdr:cNvPr id="345" name="直線コネクタ 344"/>
        <xdr:cNvCxnSpPr/>
      </xdr:nvCxnSpPr>
      <xdr:spPr>
        <a:xfrm flipV="1">
          <a:off x="7861300" y="9428418"/>
          <a:ext cx="889000" cy="20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29583</xdr:rowOff>
    </xdr:from>
    <xdr:to>
      <xdr:col>41</xdr:col>
      <xdr:colOff>50800</xdr:colOff>
      <xdr:row>56</xdr:row>
      <xdr:rowOff>49330</xdr:rowOff>
    </xdr:to>
    <xdr:cxnSp macro="">
      <xdr:nvCxnSpPr>
        <xdr:cNvPr id="348" name="直線コネクタ 347"/>
        <xdr:cNvCxnSpPr/>
      </xdr:nvCxnSpPr>
      <xdr:spPr>
        <a:xfrm flipV="1">
          <a:off x="6972300" y="9630783"/>
          <a:ext cx="889000" cy="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63237</xdr:rowOff>
    </xdr:from>
    <xdr:to>
      <xdr:col>55</xdr:col>
      <xdr:colOff>50800</xdr:colOff>
      <xdr:row>55</xdr:row>
      <xdr:rowOff>164837</xdr:rowOff>
    </xdr:to>
    <xdr:sp macro="" textlink="">
      <xdr:nvSpPr>
        <xdr:cNvPr id="358" name="楕円 357"/>
        <xdr:cNvSpPr/>
      </xdr:nvSpPr>
      <xdr:spPr>
        <a:xfrm>
          <a:off x="10426700" y="9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86114</xdr:rowOff>
    </xdr:from>
    <xdr:ext cx="599010" cy="259045"/>
    <xdr:sp macro="" textlink="">
      <xdr:nvSpPr>
        <xdr:cNvPr id="359" name="普通建設事業費該当値テキスト"/>
        <xdr:cNvSpPr txBox="1"/>
      </xdr:nvSpPr>
      <xdr:spPr>
        <a:xfrm>
          <a:off x="10528300" y="934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43272</xdr:rowOff>
    </xdr:from>
    <xdr:to>
      <xdr:col>50</xdr:col>
      <xdr:colOff>165100</xdr:colOff>
      <xdr:row>54</xdr:row>
      <xdr:rowOff>144872</xdr:rowOff>
    </xdr:to>
    <xdr:sp macro="" textlink="">
      <xdr:nvSpPr>
        <xdr:cNvPr id="360" name="楕円 359"/>
        <xdr:cNvSpPr/>
      </xdr:nvSpPr>
      <xdr:spPr>
        <a:xfrm>
          <a:off x="9588500" y="930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161399</xdr:rowOff>
    </xdr:from>
    <xdr:ext cx="599010" cy="259045"/>
    <xdr:sp macro="" textlink="">
      <xdr:nvSpPr>
        <xdr:cNvPr id="361" name="テキスト ボックス 360"/>
        <xdr:cNvSpPr txBox="1"/>
      </xdr:nvSpPr>
      <xdr:spPr>
        <a:xfrm>
          <a:off x="9339795" y="907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119318</xdr:rowOff>
    </xdr:from>
    <xdr:to>
      <xdr:col>46</xdr:col>
      <xdr:colOff>38100</xdr:colOff>
      <xdr:row>55</xdr:row>
      <xdr:rowOff>49468</xdr:rowOff>
    </xdr:to>
    <xdr:sp macro="" textlink="">
      <xdr:nvSpPr>
        <xdr:cNvPr id="362" name="楕円 361"/>
        <xdr:cNvSpPr/>
      </xdr:nvSpPr>
      <xdr:spPr>
        <a:xfrm>
          <a:off x="8699500" y="937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65995</xdr:rowOff>
    </xdr:from>
    <xdr:ext cx="599010" cy="259045"/>
    <xdr:sp macro="" textlink="">
      <xdr:nvSpPr>
        <xdr:cNvPr id="363" name="テキスト ボックス 362"/>
        <xdr:cNvSpPr txBox="1"/>
      </xdr:nvSpPr>
      <xdr:spPr>
        <a:xfrm>
          <a:off x="8450795" y="915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150233</xdr:rowOff>
    </xdr:from>
    <xdr:to>
      <xdr:col>41</xdr:col>
      <xdr:colOff>101600</xdr:colOff>
      <xdr:row>56</xdr:row>
      <xdr:rowOff>80383</xdr:rowOff>
    </xdr:to>
    <xdr:sp macro="" textlink="">
      <xdr:nvSpPr>
        <xdr:cNvPr id="364" name="楕円 363"/>
        <xdr:cNvSpPr/>
      </xdr:nvSpPr>
      <xdr:spPr>
        <a:xfrm>
          <a:off x="7810500" y="95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96910</xdr:rowOff>
    </xdr:from>
    <xdr:ext cx="534377" cy="259045"/>
    <xdr:sp macro="" textlink="">
      <xdr:nvSpPr>
        <xdr:cNvPr id="365" name="テキスト ボックス 364"/>
        <xdr:cNvSpPr txBox="1"/>
      </xdr:nvSpPr>
      <xdr:spPr>
        <a:xfrm>
          <a:off x="7594111" y="93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169980</xdr:rowOff>
    </xdr:from>
    <xdr:to>
      <xdr:col>36</xdr:col>
      <xdr:colOff>165100</xdr:colOff>
      <xdr:row>56</xdr:row>
      <xdr:rowOff>100130</xdr:rowOff>
    </xdr:to>
    <xdr:sp macro="" textlink="">
      <xdr:nvSpPr>
        <xdr:cNvPr id="366" name="楕円 365"/>
        <xdr:cNvSpPr/>
      </xdr:nvSpPr>
      <xdr:spPr>
        <a:xfrm>
          <a:off x="6921500" y="95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116657</xdr:rowOff>
    </xdr:from>
    <xdr:ext cx="534377" cy="259045"/>
    <xdr:sp macro="" textlink="">
      <xdr:nvSpPr>
        <xdr:cNvPr id="367" name="テキスト ボックス 366"/>
        <xdr:cNvSpPr txBox="1"/>
      </xdr:nvSpPr>
      <xdr:spPr>
        <a:xfrm>
          <a:off x="6705111" y="937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66762</xdr:rowOff>
    </xdr:from>
    <xdr:to>
      <xdr:col>55</xdr:col>
      <xdr:colOff>0</xdr:colOff>
      <xdr:row>78</xdr:row>
      <xdr:rowOff>26794</xdr:rowOff>
    </xdr:to>
    <xdr:cxnSp macro="">
      <xdr:nvCxnSpPr>
        <xdr:cNvPr id="396" name="直線コネクタ 395"/>
        <xdr:cNvCxnSpPr/>
      </xdr:nvCxnSpPr>
      <xdr:spPr>
        <a:xfrm flipV="1">
          <a:off x="9639300" y="13268412"/>
          <a:ext cx="838200" cy="1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26794</xdr:rowOff>
    </xdr:from>
    <xdr:to>
      <xdr:col>50</xdr:col>
      <xdr:colOff>114300</xdr:colOff>
      <xdr:row>78</xdr:row>
      <xdr:rowOff>41883</xdr:rowOff>
    </xdr:to>
    <xdr:cxnSp macro="">
      <xdr:nvCxnSpPr>
        <xdr:cNvPr id="399" name="直線コネクタ 398"/>
        <xdr:cNvCxnSpPr/>
      </xdr:nvCxnSpPr>
      <xdr:spPr>
        <a:xfrm flipV="1">
          <a:off x="8750300" y="13399894"/>
          <a:ext cx="889000" cy="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51552</xdr:rowOff>
    </xdr:from>
    <xdr:to>
      <xdr:col>45</xdr:col>
      <xdr:colOff>177800</xdr:colOff>
      <xdr:row>78</xdr:row>
      <xdr:rowOff>41883</xdr:rowOff>
    </xdr:to>
    <xdr:cxnSp macro="">
      <xdr:nvCxnSpPr>
        <xdr:cNvPr id="402" name="直線コネクタ 401"/>
        <xdr:cNvCxnSpPr/>
      </xdr:nvCxnSpPr>
      <xdr:spPr>
        <a:xfrm>
          <a:off x="7861300" y="13253202"/>
          <a:ext cx="889000" cy="16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138602</xdr:rowOff>
    </xdr:from>
    <xdr:to>
      <xdr:col>41</xdr:col>
      <xdr:colOff>50800</xdr:colOff>
      <xdr:row>77</xdr:row>
      <xdr:rowOff>51552</xdr:rowOff>
    </xdr:to>
    <xdr:cxnSp macro="">
      <xdr:nvCxnSpPr>
        <xdr:cNvPr id="405" name="直線コネクタ 404"/>
        <xdr:cNvCxnSpPr/>
      </xdr:nvCxnSpPr>
      <xdr:spPr>
        <a:xfrm>
          <a:off x="6972300" y="13168802"/>
          <a:ext cx="889000" cy="8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15962</xdr:rowOff>
    </xdr:from>
    <xdr:to>
      <xdr:col>55</xdr:col>
      <xdr:colOff>50800</xdr:colOff>
      <xdr:row>77</xdr:row>
      <xdr:rowOff>117562</xdr:rowOff>
    </xdr:to>
    <xdr:sp macro="" textlink="">
      <xdr:nvSpPr>
        <xdr:cNvPr id="415" name="楕円 414"/>
        <xdr:cNvSpPr/>
      </xdr:nvSpPr>
      <xdr:spPr>
        <a:xfrm>
          <a:off x="10426700" y="132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38839</xdr:rowOff>
    </xdr:from>
    <xdr:ext cx="534377" cy="259045"/>
    <xdr:sp macro="" textlink="">
      <xdr:nvSpPr>
        <xdr:cNvPr id="416" name="普通建設事業費 （ うち新規整備　）該当値テキスト"/>
        <xdr:cNvSpPr txBox="1"/>
      </xdr:nvSpPr>
      <xdr:spPr>
        <a:xfrm>
          <a:off x="10528300" y="1306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147444</xdr:rowOff>
    </xdr:from>
    <xdr:to>
      <xdr:col>50</xdr:col>
      <xdr:colOff>165100</xdr:colOff>
      <xdr:row>78</xdr:row>
      <xdr:rowOff>77594</xdr:rowOff>
    </xdr:to>
    <xdr:sp macro="" textlink="">
      <xdr:nvSpPr>
        <xdr:cNvPr id="417" name="楕円 416"/>
        <xdr:cNvSpPr/>
      </xdr:nvSpPr>
      <xdr:spPr>
        <a:xfrm>
          <a:off x="9588500" y="133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94121</xdr:rowOff>
    </xdr:from>
    <xdr:ext cx="534377" cy="259045"/>
    <xdr:sp macro="" textlink="">
      <xdr:nvSpPr>
        <xdr:cNvPr id="418" name="テキスト ボックス 417"/>
        <xdr:cNvSpPr txBox="1"/>
      </xdr:nvSpPr>
      <xdr:spPr>
        <a:xfrm>
          <a:off x="9372111" y="1312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162533</xdr:rowOff>
    </xdr:from>
    <xdr:to>
      <xdr:col>46</xdr:col>
      <xdr:colOff>38100</xdr:colOff>
      <xdr:row>78</xdr:row>
      <xdr:rowOff>92683</xdr:rowOff>
    </xdr:to>
    <xdr:sp macro="" textlink="">
      <xdr:nvSpPr>
        <xdr:cNvPr id="419" name="楕円 418"/>
        <xdr:cNvSpPr/>
      </xdr:nvSpPr>
      <xdr:spPr>
        <a:xfrm>
          <a:off x="8699500" y="133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83810</xdr:rowOff>
    </xdr:from>
    <xdr:ext cx="534377" cy="259045"/>
    <xdr:sp macro="" textlink="">
      <xdr:nvSpPr>
        <xdr:cNvPr id="420" name="テキスト ボックス 419"/>
        <xdr:cNvSpPr txBox="1"/>
      </xdr:nvSpPr>
      <xdr:spPr>
        <a:xfrm>
          <a:off x="8483111" y="1345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752</xdr:rowOff>
    </xdr:from>
    <xdr:to>
      <xdr:col>41</xdr:col>
      <xdr:colOff>101600</xdr:colOff>
      <xdr:row>77</xdr:row>
      <xdr:rowOff>102352</xdr:rowOff>
    </xdr:to>
    <xdr:sp macro="" textlink="">
      <xdr:nvSpPr>
        <xdr:cNvPr id="421" name="楕円 420"/>
        <xdr:cNvSpPr/>
      </xdr:nvSpPr>
      <xdr:spPr>
        <a:xfrm>
          <a:off x="7810500" y="132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118879</xdr:rowOff>
    </xdr:from>
    <xdr:ext cx="534377" cy="259045"/>
    <xdr:sp macro="" textlink="">
      <xdr:nvSpPr>
        <xdr:cNvPr id="422" name="テキスト ボックス 421"/>
        <xdr:cNvSpPr txBox="1"/>
      </xdr:nvSpPr>
      <xdr:spPr>
        <a:xfrm>
          <a:off x="7594111" y="1297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87802</xdr:rowOff>
    </xdr:from>
    <xdr:to>
      <xdr:col>36</xdr:col>
      <xdr:colOff>165100</xdr:colOff>
      <xdr:row>77</xdr:row>
      <xdr:rowOff>17952</xdr:rowOff>
    </xdr:to>
    <xdr:sp macro="" textlink="">
      <xdr:nvSpPr>
        <xdr:cNvPr id="423" name="楕円 422"/>
        <xdr:cNvSpPr/>
      </xdr:nvSpPr>
      <xdr:spPr>
        <a:xfrm>
          <a:off x="6921500" y="131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34479</xdr:rowOff>
    </xdr:from>
    <xdr:ext cx="534377" cy="259045"/>
    <xdr:sp macro="" textlink="">
      <xdr:nvSpPr>
        <xdr:cNvPr id="424" name="テキスト ボックス 423"/>
        <xdr:cNvSpPr txBox="1"/>
      </xdr:nvSpPr>
      <xdr:spPr>
        <a:xfrm>
          <a:off x="6705111" y="1289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53259</xdr:rowOff>
    </xdr:from>
    <xdr:to>
      <xdr:col>55</xdr:col>
      <xdr:colOff>0</xdr:colOff>
      <xdr:row>96</xdr:row>
      <xdr:rowOff>104891</xdr:rowOff>
    </xdr:to>
    <xdr:cxnSp macro="">
      <xdr:nvCxnSpPr>
        <xdr:cNvPr id="453" name="直線コネクタ 452"/>
        <xdr:cNvCxnSpPr/>
      </xdr:nvCxnSpPr>
      <xdr:spPr>
        <a:xfrm>
          <a:off x="9639300" y="16169559"/>
          <a:ext cx="838200" cy="39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53259</xdr:rowOff>
    </xdr:from>
    <xdr:to>
      <xdr:col>50</xdr:col>
      <xdr:colOff>114300</xdr:colOff>
      <xdr:row>94</xdr:row>
      <xdr:rowOff>91176</xdr:rowOff>
    </xdr:to>
    <xdr:cxnSp macro="">
      <xdr:nvCxnSpPr>
        <xdr:cNvPr id="456" name="直線コネクタ 455"/>
        <xdr:cNvCxnSpPr/>
      </xdr:nvCxnSpPr>
      <xdr:spPr>
        <a:xfrm flipV="1">
          <a:off x="8750300" y="16169559"/>
          <a:ext cx="889000" cy="3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91176</xdr:rowOff>
    </xdr:from>
    <xdr:to>
      <xdr:col>45</xdr:col>
      <xdr:colOff>177800</xdr:colOff>
      <xdr:row>97</xdr:row>
      <xdr:rowOff>86466</xdr:rowOff>
    </xdr:to>
    <xdr:cxnSp macro="">
      <xdr:nvCxnSpPr>
        <xdr:cNvPr id="459" name="直線コネクタ 458"/>
        <xdr:cNvCxnSpPr/>
      </xdr:nvCxnSpPr>
      <xdr:spPr>
        <a:xfrm flipV="1">
          <a:off x="7861300" y="16207476"/>
          <a:ext cx="889000" cy="50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86466</xdr:rowOff>
    </xdr:from>
    <xdr:to>
      <xdr:col>41</xdr:col>
      <xdr:colOff>50800</xdr:colOff>
      <xdr:row>98</xdr:row>
      <xdr:rowOff>14236</xdr:rowOff>
    </xdr:to>
    <xdr:cxnSp macro="">
      <xdr:nvCxnSpPr>
        <xdr:cNvPr id="462" name="直線コネクタ 461"/>
        <xdr:cNvCxnSpPr/>
      </xdr:nvCxnSpPr>
      <xdr:spPr>
        <a:xfrm flipV="1">
          <a:off x="6972300" y="16717116"/>
          <a:ext cx="889000" cy="9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54091</xdr:rowOff>
    </xdr:from>
    <xdr:to>
      <xdr:col>55</xdr:col>
      <xdr:colOff>50800</xdr:colOff>
      <xdr:row>96</xdr:row>
      <xdr:rowOff>155691</xdr:rowOff>
    </xdr:to>
    <xdr:sp macro="" textlink="">
      <xdr:nvSpPr>
        <xdr:cNvPr id="472" name="楕円 471"/>
        <xdr:cNvSpPr/>
      </xdr:nvSpPr>
      <xdr:spPr>
        <a:xfrm>
          <a:off x="10426700" y="1651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76968</xdr:rowOff>
    </xdr:from>
    <xdr:ext cx="534377" cy="259045"/>
    <xdr:sp macro="" textlink="">
      <xdr:nvSpPr>
        <xdr:cNvPr id="473" name="普通建設事業費 （ うち更新整備　）該当値テキスト"/>
        <xdr:cNvSpPr txBox="1"/>
      </xdr:nvSpPr>
      <xdr:spPr>
        <a:xfrm>
          <a:off x="10528300" y="163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2459</xdr:rowOff>
    </xdr:from>
    <xdr:to>
      <xdr:col>50</xdr:col>
      <xdr:colOff>165100</xdr:colOff>
      <xdr:row>94</xdr:row>
      <xdr:rowOff>104059</xdr:rowOff>
    </xdr:to>
    <xdr:sp macro="" textlink="">
      <xdr:nvSpPr>
        <xdr:cNvPr id="474" name="楕円 473"/>
        <xdr:cNvSpPr/>
      </xdr:nvSpPr>
      <xdr:spPr>
        <a:xfrm>
          <a:off x="9588500" y="161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120586</xdr:rowOff>
    </xdr:from>
    <xdr:ext cx="599010" cy="259045"/>
    <xdr:sp macro="" textlink="">
      <xdr:nvSpPr>
        <xdr:cNvPr id="475" name="テキスト ボックス 474"/>
        <xdr:cNvSpPr txBox="1"/>
      </xdr:nvSpPr>
      <xdr:spPr>
        <a:xfrm>
          <a:off x="9339795" y="1589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40376</xdr:rowOff>
    </xdr:from>
    <xdr:to>
      <xdr:col>46</xdr:col>
      <xdr:colOff>38100</xdr:colOff>
      <xdr:row>94</xdr:row>
      <xdr:rowOff>141976</xdr:rowOff>
    </xdr:to>
    <xdr:sp macro="" textlink="">
      <xdr:nvSpPr>
        <xdr:cNvPr id="476" name="楕円 475"/>
        <xdr:cNvSpPr/>
      </xdr:nvSpPr>
      <xdr:spPr>
        <a:xfrm>
          <a:off x="8699500" y="1615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158503</xdr:rowOff>
    </xdr:from>
    <xdr:ext cx="599010" cy="259045"/>
    <xdr:sp macro="" textlink="">
      <xdr:nvSpPr>
        <xdr:cNvPr id="477" name="テキスト ボックス 476"/>
        <xdr:cNvSpPr txBox="1"/>
      </xdr:nvSpPr>
      <xdr:spPr>
        <a:xfrm>
          <a:off x="8450795" y="1593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35666</xdr:rowOff>
    </xdr:from>
    <xdr:to>
      <xdr:col>41</xdr:col>
      <xdr:colOff>101600</xdr:colOff>
      <xdr:row>97</xdr:row>
      <xdr:rowOff>137266</xdr:rowOff>
    </xdr:to>
    <xdr:sp macro="" textlink="">
      <xdr:nvSpPr>
        <xdr:cNvPr id="478" name="楕円 477"/>
        <xdr:cNvSpPr/>
      </xdr:nvSpPr>
      <xdr:spPr>
        <a:xfrm>
          <a:off x="7810500" y="1666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153793</xdr:rowOff>
    </xdr:from>
    <xdr:ext cx="534377" cy="259045"/>
    <xdr:sp macro="" textlink="">
      <xdr:nvSpPr>
        <xdr:cNvPr id="479" name="テキスト ボックス 478"/>
        <xdr:cNvSpPr txBox="1"/>
      </xdr:nvSpPr>
      <xdr:spPr>
        <a:xfrm>
          <a:off x="7594111" y="164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134886</xdr:rowOff>
    </xdr:from>
    <xdr:to>
      <xdr:col>36</xdr:col>
      <xdr:colOff>165100</xdr:colOff>
      <xdr:row>98</xdr:row>
      <xdr:rowOff>65036</xdr:rowOff>
    </xdr:to>
    <xdr:sp macro="" textlink="">
      <xdr:nvSpPr>
        <xdr:cNvPr id="480" name="楕円 479"/>
        <xdr:cNvSpPr/>
      </xdr:nvSpPr>
      <xdr:spPr>
        <a:xfrm>
          <a:off x="6921500" y="167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56163</xdr:rowOff>
    </xdr:from>
    <xdr:ext cx="534377" cy="259045"/>
    <xdr:sp macro="" textlink="">
      <xdr:nvSpPr>
        <xdr:cNvPr id="481" name="テキスト ボックス 480"/>
        <xdr:cNvSpPr txBox="1"/>
      </xdr:nvSpPr>
      <xdr:spPr>
        <a:xfrm>
          <a:off x="6705111" y="1685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20191</xdr:rowOff>
    </xdr:from>
    <xdr:to>
      <xdr:col>85</xdr:col>
      <xdr:colOff>127000</xdr:colOff>
      <xdr:row>39</xdr:row>
      <xdr:rowOff>71414</xdr:rowOff>
    </xdr:to>
    <xdr:cxnSp macro="">
      <xdr:nvCxnSpPr>
        <xdr:cNvPr id="512" name="直線コネクタ 511"/>
        <xdr:cNvCxnSpPr/>
      </xdr:nvCxnSpPr>
      <xdr:spPr>
        <a:xfrm flipV="1">
          <a:off x="15481300" y="6706741"/>
          <a:ext cx="838200" cy="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40014</xdr:rowOff>
    </xdr:from>
    <xdr:to>
      <xdr:col>81</xdr:col>
      <xdr:colOff>50800</xdr:colOff>
      <xdr:row>39</xdr:row>
      <xdr:rowOff>71414</xdr:rowOff>
    </xdr:to>
    <xdr:cxnSp macro="">
      <xdr:nvCxnSpPr>
        <xdr:cNvPr id="515" name="直線コネクタ 514"/>
        <xdr:cNvCxnSpPr/>
      </xdr:nvCxnSpPr>
      <xdr:spPr>
        <a:xfrm>
          <a:off x="14592300" y="6726564"/>
          <a:ext cx="889000" cy="3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159180</xdr:rowOff>
    </xdr:from>
    <xdr:to>
      <xdr:col>76</xdr:col>
      <xdr:colOff>114300</xdr:colOff>
      <xdr:row>39</xdr:row>
      <xdr:rowOff>40014</xdr:rowOff>
    </xdr:to>
    <xdr:cxnSp macro="">
      <xdr:nvCxnSpPr>
        <xdr:cNvPr id="518" name="直線コネクタ 517"/>
        <xdr:cNvCxnSpPr/>
      </xdr:nvCxnSpPr>
      <xdr:spPr>
        <a:xfrm>
          <a:off x="13703300" y="6674280"/>
          <a:ext cx="889000" cy="5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129691</xdr:rowOff>
    </xdr:from>
    <xdr:to>
      <xdr:col>71</xdr:col>
      <xdr:colOff>177800</xdr:colOff>
      <xdr:row>38</xdr:row>
      <xdr:rowOff>159180</xdr:rowOff>
    </xdr:to>
    <xdr:cxnSp macro="">
      <xdr:nvCxnSpPr>
        <xdr:cNvPr id="521" name="直線コネクタ 520"/>
        <xdr:cNvCxnSpPr/>
      </xdr:nvCxnSpPr>
      <xdr:spPr>
        <a:xfrm>
          <a:off x="12814300" y="6644791"/>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140841</xdr:rowOff>
    </xdr:from>
    <xdr:to>
      <xdr:col>85</xdr:col>
      <xdr:colOff>177800</xdr:colOff>
      <xdr:row>39</xdr:row>
      <xdr:rowOff>70991</xdr:rowOff>
    </xdr:to>
    <xdr:sp macro="" textlink="">
      <xdr:nvSpPr>
        <xdr:cNvPr id="531" name="楕円 530"/>
        <xdr:cNvSpPr/>
      </xdr:nvSpPr>
      <xdr:spPr>
        <a:xfrm>
          <a:off x="16268700" y="66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55768</xdr:rowOff>
    </xdr:from>
    <xdr:ext cx="469744" cy="259045"/>
    <xdr:sp macro="" textlink="">
      <xdr:nvSpPr>
        <xdr:cNvPr id="532" name="災害復旧事業費該当値テキスト"/>
        <xdr:cNvSpPr txBox="1"/>
      </xdr:nvSpPr>
      <xdr:spPr>
        <a:xfrm>
          <a:off x="16370300" y="65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20614</xdr:rowOff>
    </xdr:from>
    <xdr:to>
      <xdr:col>81</xdr:col>
      <xdr:colOff>101600</xdr:colOff>
      <xdr:row>39</xdr:row>
      <xdr:rowOff>122214</xdr:rowOff>
    </xdr:to>
    <xdr:sp macro="" textlink="">
      <xdr:nvSpPr>
        <xdr:cNvPr id="533" name="楕円 532"/>
        <xdr:cNvSpPr/>
      </xdr:nvSpPr>
      <xdr:spPr>
        <a:xfrm>
          <a:off x="15430500" y="67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113341</xdr:rowOff>
    </xdr:from>
    <xdr:ext cx="469744" cy="259045"/>
    <xdr:sp macro="" textlink="">
      <xdr:nvSpPr>
        <xdr:cNvPr id="534" name="テキスト ボックス 533"/>
        <xdr:cNvSpPr txBox="1"/>
      </xdr:nvSpPr>
      <xdr:spPr>
        <a:xfrm>
          <a:off x="15246428" y="679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160664</xdr:rowOff>
    </xdr:from>
    <xdr:to>
      <xdr:col>76</xdr:col>
      <xdr:colOff>165100</xdr:colOff>
      <xdr:row>39</xdr:row>
      <xdr:rowOff>90814</xdr:rowOff>
    </xdr:to>
    <xdr:sp macro="" textlink="">
      <xdr:nvSpPr>
        <xdr:cNvPr id="535" name="楕円 534"/>
        <xdr:cNvSpPr/>
      </xdr:nvSpPr>
      <xdr:spPr>
        <a:xfrm>
          <a:off x="14541500" y="66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81941</xdr:rowOff>
    </xdr:from>
    <xdr:ext cx="469744" cy="259045"/>
    <xdr:sp macro="" textlink="">
      <xdr:nvSpPr>
        <xdr:cNvPr id="536" name="テキスト ボックス 535"/>
        <xdr:cNvSpPr txBox="1"/>
      </xdr:nvSpPr>
      <xdr:spPr>
        <a:xfrm>
          <a:off x="14357428" y="676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108380</xdr:rowOff>
    </xdr:from>
    <xdr:to>
      <xdr:col>72</xdr:col>
      <xdr:colOff>38100</xdr:colOff>
      <xdr:row>39</xdr:row>
      <xdr:rowOff>38530</xdr:rowOff>
    </xdr:to>
    <xdr:sp macro="" textlink="">
      <xdr:nvSpPr>
        <xdr:cNvPr id="537" name="楕円 536"/>
        <xdr:cNvSpPr/>
      </xdr:nvSpPr>
      <xdr:spPr>
        <a:xfrm>
          <a:off x="13652500" y="66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55057</xdr:rowOff>
    </xdr:from>
    <xdr:ext cx="469744" cy="259045"/>
    <xdr:sp macro="" textlink="">
      <xdr:nvSpPr>
        <xdr:cNvPr id="538" name="テキスト ボックス 537"/>
        <xdr:cNvSpPr txBox="1"/>
      </xdr:nvSpPr>
      <xdr:spPr>
        <a:xfrm>
          <a:off x="13468428" y="639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78891</xdr:rowOff>
    </xdr:from>
    <xdr:to>
      <xdr:col>67</xdr:col>
      <xdr:colOff>101600</xdr:colOff>
      <xdr:row>39</xdr:row>
      <xdr:rowOff>9041</xdr:rowOff>
    </xdr:to>
    <xdr:sp macro="" textlink="">
      <xdr:nvSpPr>
        <xdr:cNvPr id="539" name="楕円 538"/>
        <xdr:cNvSpPr/>
      </xdr:nvSpPr>
      <xdr:spPr>
        <a:xfrm>
          <a:off x="12763500" y="65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25568</xdr:rowOff>
    </xdr:from>
    <xdr:ext cx="469744" cy="259045"/>
    <xdr:sp macro="" textlink="">
      <xdr:nvSpPr>
        <xdr:cNvPr id="540" name="テキスト ボックス 539"/>
        <xdr:cNvSpPr txBox="1"/>
      </xdr:nvSpPr>
      <xdr:spPr>
        <a:xfrm>
          <a:off x="12579428" y="636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80555</xdr:rowOff>
    </xdr:from>
    <xdr:to>
      <xdr:col>85</xdr:col>
      <xdr:colOff>127000</xdr:colOff>
      <xdr:row>77</xdr:row>
      <xdr:rowOff>130507</xdr:rowOff>
    </xdr:to>
    <xdr:cxnSp macro="">
      <xdr:nvCxnSpPr>
        <xdr:cNvPr id="622" name="直線コネクタ 621"/>
        <xdr:cNvCxnSpPr/>
      </xdr:nvCxnSpPr>
      <xdr:spPr>
        <a:xfrm flipV="1">
          <a:off x="15481300" y="13282205"/>
          <a:ext cx="838200" cy="4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130507</xdr:rowOff>
    </xdr:from>
    <xdr:to>
      <xdr:col>81</xdr:col>
      <xdr:colOff>50800</xdr:colOff>
      <xdr:row>77</xdr:row>
      <xdr:rowOff>141908</xdr:rowOff>
    </xdr:to>
    <xdr:cxnSp macro="">
      <xdr:nvCxnSpPr>
        <xdr:cNvPr id="625" name="直線コネクタ 624"/>
        <xdr:cNvCxnSpPr/>
      </xdr:nvCxnSpPr>
      <xdr:spPr>
        <a:xfrm flipV="1">
          <a:off x="14592300" y="13332157"/>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141908</xdr:rowOff>
    </xdr:from>
    <xdr:to>
      <xdr:col>76</xdr:col>
      <xdr:colOff>114300</xdr:colOff>
      <xdr:row>77</xdr:row>
      <xdr:rowOff>153374</xdr:rowOff>
    </xdr:to>
    <xdr:cxnSp macro="">
      <xdr:nvCxnSpPr>
        <xdr:cNvPr id="628" name="直線コネクタ 627"/>
        <xdr:cNvCxnSpPr/>
      </xdr:nvCxnSpPr>
      <xdr:spPr>
        <a:xfrm flipV="1">
          <a:off x="13703300" y="13343558"/>
          <a:ext cx="889000" cy="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141385</xdr:rowOff>
    </xdr:from>
    <xdr:to>
      <xdr:col>71</xdr:col>
      <xdr:colOff>177800</xdr:colOff>
      <xdr:row>77</xdr:row>
      <xdr:rowOff>153374</xdr:rowOff>
    </xdr:to>
    <xdr:cxnSp macro="">
      <xdr:nvCxnSpPr>
        <xdr:cNvPr id="631" name="直線コネクタ 630"/>
        <xdr:cNvCxnSpPr/>
      </xdr:nvCxnSpPr>
      <xdr:spPr>
        <a:xfrm>
          <a:off x="12814300" y="13343035"/>
          <a:ext cx="889000" cy="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29755</xdr:rowOff>
    </xdr:from>
    <xdr:to>
      <xdr:col>85</xdr:col>
      <xdr:colOff>177800</xdr:colOff>
      <xdr:row>77</xdr:row>
      <xdr:rowOff>131355</xdr:rowOff>
    </xdr:to>
    <xdr:sp macro="" textlink="">
      <xdr:nvSpPr>
        <xdr:cNvPr id="641" name="楕円 640"/>
        <xdr:cNvSpPr/>
      </xdr:nvSpPr>
      <xdr:spPr>
        <a:xfrm>
          <a:off x="16268700" y="132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52632</xdr:rowOff>
    </xdr:from>
    <xdr:ext cx="599010" cy="259045"/>
    <xdr:sp macro="" textlink="">
      <xdr:nvSpPr>
        <xdr:cNvPr id="642" name="公債費該当値テキスト"/>
        <xdr:cNvSpPr txBox="1"/>
      </xdr:nvSpPr>
      <xdr:spPr>
        <a:xfrm>
          <a:off x="16370300" y="1308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79707</xdr:rowOff>
    </xdr:from>
    <xdr:to>
      <xdr:col>81</xdr:col>
      <xdr:colOff>101600</xdr:colOff>
      <xdr:row>78</xdr:row>
      <xdr:rowOff>9857</xdr:rowOff>
    </xdr:to>
    <xdr:sp macro="" textlink="">
      <xdr:nvSpPr>
        <xdr:cNvPr id="643" name="楕円 642"/>
        <xdr:cNvSpPr/>
      </xdr:nvSpPr>
      <xdr:spPr>
        <a:xfrm>
          <a:off x="15430500" y="1328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26384</xdr:rowOff>
    </xdr:from>
    <xdr:ext cx="534377" cy="259045"/>
    <xdr:sp macro="" textlink="">
      <xdr:nvSpPr>
        <xdr:cNvPr id="644" name="テキスト ボックス 643"/>
        <xdr:cNvSpPr txBox="1"/>
      </xdr:nvSpPr>
      <xdr:spPr>
        <a:xfrm>
          <a:off x="15214111" y="130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91108</xdr:rowOff>
    </xdr:from>
    <xdr:to>
      <xdr:col>76</xdr:col>
      <xdr:colOff>165100</xdr:colOff>
      <xdr:row>78</xdr:row>
      <xdr:rowOff>21258</xdr:rowOff>
    </xdr:to>
    <xdr:sp macro="" textlink="">
      <xdr:nvSpPr>
        <xdr:cNvPr id="645" name="楕円 644"/>
        <xdr:cNvSpPr/>
      </xdr:nvSpPr>
      <xdr:spPr>
        <a:xfrm>
          <a:off x="14541500" y="1329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37785</xdr:rowOff>
    </xdr:from>
    <xdr:ext cx="534377" cy="259045"/>
    <xdr:sp macro="" textlink="">
      <xdr:nvSpPr>
        <xdr:cNvPr id="646" name="テキスト ボックス 645"/>
        <xdr:cNvSpPr txBox="1"/>
      </xdr:nvSpPr>
      <xdr:spPr>
        <a:xfrm>
          <a:off x="14325111" y="130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102574</xdr:rowOff>
    </xdr:from>
    <xdr:to>
      <xdr:col>72</xdr:col>
      <xdr:colOff>38100</xdr:colOff>
      <xdr:row>78</xdr:row>
      <xdr:rowOff>32724</xdr:rowOff>
    </xdr:to>
    <xdr:sp macro="" textlink="">
      <xdr:nvSpPr>
        <xdr:cNvPr id="647" name="楕円 646"/>
        <xdr:cNvSpPr/>
      </xdr:nvSpPr>
      <xdr:spPr>
        <a:xfrm>
          <a:off x="13652500" y="133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49251</xdr:rowOff>
    </xdr:from>
    <xdr:ext cx="534377" cy="259045"/>
    <xdr:sp macro="" textlink="">
      <xdr:nvSpPr>
        <xdr:cNvPr id="648" name="テキスト ボックス 647"/>
        <xdr:cNvSpPr txBox="1"/>
      </xdr:nvSpPr>
      <xdr:spPr>
        <a:xfrm>
          <a:off x="13436111" y="1307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90585</xdr:rowOff>
    </xdr:from>
    <xdr:to>
      <xdr:col>67</xdr:col>
      <xdr:colOff>101600</xdr:colOff>
      <xdr:row>78</xdr:row>
      <xdr:rowOff>20735</xdr:rowOff>
    </xdr:to>
    <xdr:sp macro="" textlink="">
      <xdr:nvSpPr>
        <xdr:cNvPr id="649" name="楕円 648"/>
        <xdr:cNvSpPr/>
      </xdr:nvSpPr>
      <xdr:spPr>
        <a:xfrm>
          <a:off x="12763500" y="1329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37262</xdr:rowOff>
    </xdr:from>
    <xdr:ext cx="534377" cy="259045"/>
    <xdr:sp macro="" textlink="">
      <xdr:nvSpPr>
        <xdr:cNvPr id="650" name="テキスト ボックス 649"/>
        <xdr:cNvSpPr txBox="1"/>
      </xdr:nvSpPr>
      <xdr:spPr>
        <a:xfrm>
          <a:off x="12547111" y="130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163213</xdr:rowOff>
    </xdr:from>
    <xdr:to>
      <xdr:col>85</xdr:col>
      <xdr:colOff>127000</xdr:colOff>
      <xdr:row>97</xdr:row>
      <xdr:rowOff>125490</xdr:rowOff>
    </xdr:to>
    <xdr:cxnSp macro="">
      <xdr:nvCxnSpPr>
        <xdr:cNvPr id="677" name="直線コネクタ 676"/>
        <xdr:cNvCxnSpPr/>
      </xdr:nvCxnSpPr>
      <xdr:spPr>
        <a:xfrm flipV="1">
          <a:off x="15481300" y="16622413"/>
          <a:ext cx="838200" cy="1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125490</xdr:rowOff>
    </xdr:from>
    <xdr:to>
      <xdr:col>81</xdr:col>
      <xdr:colOff>50800</xdr:colOff>
      <xdr:row>97</xdr:row>
      <xdr:rowOff>137026</xdr:rowOff>
    </xdr:to>
    <xdr:cxnSp macro="">
      <xdr:nvCxnSpPr>
        <xdr:cNvPr id="680" name="直線コネクタ 679"/>
        <xdr:cNvCxnSpPr/>
      </xdr:nvCxnSpPr>
      <xdr:spPr>
        <a:xfrm flipV="1">
          <a:off x="14592300" y="16756140"/>
          <a:ext cx="889000" cy="1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71541</xdr:rowOff>
    </xdr:from>
    <xdr:to>
      <xdr:col>76</xdr:col>
      <xdr:colOff>114300</xdr:colOff>
      <xdr:row>97</xdr:row>
      <xdr:rowOff>137026</xdr:rowOff>
    </xdr:to>
    <xdr:cxnSp macro="">
      <xdr:nvCxnSpPr>
        <xdr:cNvPr id="683" name="直線コネクタ 682"/>
        <xdr:cNvCxnSpPr/>
      </xdr:nvCxnSpPr>
      <xdr:spPr>
        <a:xfrm>
          <a:off x="13703300" y="16702191"/>
          <a:ext cx="889000" cy="6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50217</xdr:rowOff>
    </xdr:from>
    <xdr:to>
      <xdr:col>71</xdr:col>
      <xdr:colOff>177800</xdr:colOff>
      <xdr:row>97</xdr:row>
      <xdr:rowOff>71541</xdr:rowOff>
    </xdr:to>
    <xdr:cxnSp macro="">
      <xdr:nvCxnSpPr>
        <xdr:cNvPr id="686" name="直線コネクタ 685"/>
        <xdr:cNvCxnSpPr/>
      </xdr:nvCxnSpPr>
      <xdr:spPr>
        <a:xfrm>
          <a:off x="12814300" y="16680867"/>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112413</xdr:rowOff>
    </xdr:from>
    <xdr:to>
      <xdr:col>85</xdr:col>
      <xdr:colOff>177800</xdr:colOff>
      <xdr:row>97</xdr:row>
      <xdr:rowOff>42563</xdr:rowOff>
    </xdr:to>
    <xdr:sp macro="" textlink="">
      <xdr:nvSpPr>
        <xdr:cNvPr id="696" name="楕円 695"/>
        <xdr:cNvSpPr/>
      </xdr:nvSpPr>
      <xdr:spPr>
        <a:xfrm>
          <a:off x="16268700" y="165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135290</xdr:rowOff>
    </xdr:from>
    <xdr:ext cx="534377" cy="259045"/>
    <xdr:sp macro="" textlink="">
      <xdr:nvSpPr>
        <xdr:cNvPr id="697" name="積立金該当値テキスト"/>
        <xdr:cNvSpPr txBox="1"/>
      </xdr:nvSpPr>
      <xdr:spPr>
        <a:xfrm>
          <a:off x="16370300" y="1642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74690</xdr:rowOff>
    </xdr:from>
    <xdr:to>
      <xdr:col>81</xdr:col>
      <xdr:colOff>101600</xdr:colOff>
      <xdr:row>98</xdr:row>
      <xdr:rowOff>4840</xdr:rowOff>
    </xdr:to>
    <xdr:sp macro="" textlink="">
      <xdr:nvSpPr>
        <xdr:cNvPr id="698" name="楕円 697"/>
        <xdr:cNvSpPr/>
      </xdr:nvSpPr>
      <xdr:spPr>
        <a:xfrm>
          <a:off x="15430500" y="167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21367</xdr:rowOff>
    </xdr:from>
    <xdr:ext cx="534377" cy="259045"/>
    <xdr:sp macro="" textlink="">
      <xdr:nvSpPr>
        <xdr:cNvPr id="699" name="テキスト ボックス 698"/>
        <xdr:cNvSpPr txBox="1"/>
      </xdr:nvSpPr>
      <xdr:spPr>
        <a:xfrm>
          <a:off x="15214111" y="1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86226</xdr:rowOff>
    </xdr:from>
    <xdr:to>
      <xdr:col>76</xdr:col>
      <xdr:colOff>165100</xdr:colOff>
      <xdr:row>98</xdr:row>
      <xdr:rowOff>16376</xdr:rowOff>
    </xdr:to>
    <xdr:sp macro="" textlink="">
      <xdr:nvSpPr>
        <xdr:cNvPr id="700" name="楕円 699"/>
        <xdr:cNvSpPr/>
      </xdr:nvSpPr>
      <xdr:spPr>
        <a:xfrm>
          <a:off x="14541500" y="1671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32903</xdr:rowOff>
    </xdr:from>
    <xdr:ext cx="534377" cy="259045"/>
    <xdr:sp macro="" textlink="">
      <xdr:nvSpPr>
        <xdr:cNvPr id="701" name="テキスト ボックス 700"/>
        <xdr:cNvSpPr txBox="1"/>
      </xdr:nvSpPr>
      <xdr:spPr>
        <a:xfrm>
          <a:off x="14325111" y="164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20741</xdr:rowOff>
    </xdr:from>
    <xdr:to>
      <xdr:col>72</xdr:col>
      <xdr:colOff>38100</xdr:colOff>
      <xdr:row>97</xdr:row>
      <xdr:rowOff>122341</xdr:rowOff>
    </xdr:to>
    <xdr:sp macro="" textlink="">
      <xdr:nvSpPr>
        <xdr:cNvPr id="702" name="楕円 701"/>
        <xdr:cNvSpPr/>
      </xdr:nvSpPr>
      <xdr:spPr>
        <a:xfrm>
          <a:off x="13652500" y="166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138868</xdr:rowOff>
    </xdr:from>
    <xdr:ext cx="534377" cy="259045"/>
    <xdr:sp macro="" textlink="">
      <xdr:nvSpPr>
        <xdr:cNvPr id="703" name="テキスト ボックス 702"/>
        <xdr:cNvSpPr txBox="1"/>
      </xdr:nvSpPr>
      <xdr:spPr>
        <a:xfrm>
          <a:off x="13436111" y="1642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170867</xdr:rowOff>
    </xdr:from>
    <xdr:to>
      <xdr:col>67</xdr:col>
      <xdr:colOff>101600</xdr:colOff>
      <xdr:row>97</xdr:row>
      <xdr:rowOff>101017</xdr:rowOff>
    </xdr:to>
    <xdr:sp macro="" textlink="">
      <xdr:nvSpPr>
        <xdr:cNvPr id="704" name="楕円 703"/>
        <xdr:cNvSpPr/>
      </xdr:nvSpPr>
      <xdr:spPr>
        <a:xfrm>
          <a:off x="12763500" y="1663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117544</xdr:rowOff>
    </xdr:from>
    <xdr:ext cx="534377" cy="259045"/>
    <xdr:sp macro="" textlink="">
      <xdr:nvSpPr>
        <xdr:cNvPr id="705" name="テキスト ボックス 704"/>
        <xdr:cNvSpPr txBox="1"/>
      </xdr:nvSpPr>
      <xdr:spPr>
        <a:xfrm>
          <a:off x="12547111" y="1640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139380</xdr:rowOff>
    </xdr:from>
    <xdr:to>
      <xdr:col>116</xdr:col>
      <xdr:colOff>63500</xdr:colOff>
      <xdr:row>38</xdr:row>
      <xdr:rowOff>139700</xdr:rowOff>
    </xdr:to>
    <xdr:cxnSp macro="">
      <xdr:nvCxnSpPr>
        <xdr:cNvPr id="732" name="直線コネクタ 731"/>
        <xdr:cNvCxnSpPr/>
      </xdr:nvCxnSpPr>
      <xdr:spPr>
        <a:xfrm>
          <a:off x="21323300" y="665448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139288</xdr:rowOff>
    </xdr:from>
    <xdr:to>
      <xdr:col>111</xdr:col>
      <xdr:colOff>177800</xdr:colOff>
      <xdr:row>38</xdr:row>
      <xdr:rowOff>139380</xdr:rowOff>
    </xdr:to>
    <xdr:cxnSp macro="">
      <xdr:nvCxnSpPr>
        <xdr:cNvPr id="735" name="直線コネクタ 734"/>
        <xdr:cNvCxnSpPr/>
      </xdr:nvCxnSpPr>
      <xdr:spPr>
        <a:xfrm>
          <a:off x="20434300" y="665438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139197</xdr:rowOff>
    </xdr:from>
    <xdr:to>
      <xdr:col>107</xdr:col>
      <xdr:colOff>50800</xdr:colOff>
      <xdr:row>38</xdr:row>
      <xdr:rowOff>139288</xdr:rowOff>
    </xdr:to>
    <xdr:cxnSp macro="">
      <xdr:nvCxnSpPr>
        <xdr:cNvPr id="738" name="直線コネクタ 737"/>
        <xdr:cNvCxnSpPr/>
      </xdr:nvCxnSpPr>
      <xdr:spPr>
        <a:xfrm>
          <a:off x="19545300" y="665429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139197</xdr:rowOff>
    </xdr:from>
    <xdr:to>
      <xdr:col>102</xdr:col>
      <xdr:colOff>114300</xdr:colOff>
      <xdr:row>38</xdr:row>
      <xdr:rowOff>139197</xdr:rowOff>
    </xdr:to>
    <xdr:cxnSp macro="">
      <xdr:nvCxnSpPr>
        <xdr:cNvPr id="741" name="直線コネクタ 740"/>
        <xdr:cNvCxnSpPr/>
      </xdr:nvCxnSpPr>
      <xdr:spPr>
        <a:xfrm>
          <a:off x="18656300" y="6654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88580</xdr:rowOff>
    </xdr:from>
    <xdr:to>
      <xdr:col>112</xdr:col>
      <xdr:colOff>38100</xdr:colOff>
      <xdr:row>39</xdr:row>
      <xdr:rowOff>18730</xdr:rowOff>
    </xdr:to>
    <xdr:sp macro="" textlink="">
      <xdr:nvSpPr>
        <xdr:cNvPr id="753" name="楕円 752"/>
        <xdr:cNvSpPr/>
      </xdr:nvSpPr>
      <xdr:spPr>
        <a:xfrm>
          <a:off x="21272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9857</xdr:rowOff>
    </xdr:from>
    <xdr:ext cx="249299" cy="259045"/>
    <xdr:sp macro="" textlink="">
      <xdr:nvSpPr>
        <xdr:cNvPr id="754" name="テキスト ボックス 753"/>
        <xdr:cNvSpPr txBox="1"/>
      </xdr:nvSpPr>
      <xdr:spPr>
        <a:xfrm>
          <a:off x="21198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88488</xdr:rowOff>
    </xdr:from>
    <xdr:to>
      <xdr:col>107</xdr:col>
      <xdr:colOff>101600</xdr:colOff>
      <xdr:row>39</xdr:row>
      <xdr:rowOff>18638</xdr:rowOff>
    </xdr:to>
    <xdr:sp macro="" textlink="">
      <xdr:nvSpPr>
        <xdr:cNvPr id="755" name="楕円 754"/>
        <xdr:cNvSpPr/>
      </xdr:nvSpPr>
      <xdr:spPr>
        <a:xfrm>
          <a:off x="20383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9765</xdr:rowOff>
    </xdr:from>
    <xdr:ext cx="249299" cy="259045"/>
    <xdr:sp macro="" textlink="">
      <xdr:nvSpPr>
        <xdr:cNvPr id="756" name="テキスト ボックス 755"/>
        <xdr:cNvSpPr txBox="1"/>
      </xdr:nvSpPr>
      <xdr:spPr>
        <a:xfrm>
          <a:off x="20309650"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88397</xdr:rowOff>
    </xdr:from>
    <xdr:to>
      <xdr:col>102</xdr:col>
      <xdr:colOff>165100</xdr:colOff>
      <xdr:row>39</xdr:row>
      <xdr:rowOff>18547</xdr:rowOff>
    </xdr:to>
    <xdr:sp macro="" textlink="">
      <xdr:nvSpPr>
        <xdr:cNvPr id="757" name="楕円 756"/>
        <xdr:cNvSpPr/>
      </xdr:nvSpPr>
      <xdr:spPr>
        <a:xfrm>
          <a:off x="19494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9674</xdr:rowOff>
    </xdr:from>
    <xdr:ext cx="313932" cy="259045"/>
    <xdr:sp macro="" textlink="">
      <xdr:nvSpPr>
        <xdr:cNvPr id="758" name="テキスト ボックス 757"/>
        <xdr:cNvSpPr txBox="1"/>
      </xdr:nvSpPr>
      <xdr:spPr>
        <a:xfrm>
          <a:off x="19388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88397</xdr:rowOff>
    </xdr:from>
    <xdr:to>
      <xdr:col>98</xdr:col>
      <xdr:colOff>38100</xdr:colOff>
      <xdr:row>39</xdr:row>
      <xdr:rowOff>18547</xdr:rowOff>
    </xdr:to>
    <xdr:sp macro="" textlink="">
      <xdr:nvSpPr>
        <xdr:cNvPr id="759" name="楕円 758"/>
        <xdr:cNvSpPr/>
      </xdr:nvSpPr>
      <xdr:spPr>
        <a:xfrm>
          <a:off x="18605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9674</xdr:rowOff>
    </xdr:from>
    <xdr:ext cx="313932" cy="259045"/>
    <xdr:sp macro="" textlink="">
      <xdr:nvSpPr>
        <xdr:cNvPr id="760" name="テキスト ボックス 759"/>
        <xdr:cNvSpPr txBox="1"/>
      </xdr:nvSpPr>
      <xdr:spPr>
        <a:xfrm>
          <a:off x="18499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14525</xdr:rowOff>
    </xdr:from>
    <xdr:to>
      <xdr:col>116</xdr:col>
      <xdr:colOff>63500</xdr:colOff>
      <xdr:row>59</xdr:row>
      <xdr:rowOff>61845</xdr:rowOff>
    </xdr:to>
    <xdr:cxnSp macro="">
      <xdr:nvCxnSpPr>
        <xdr:cNvPr id="791" name="直線コネクタ 790"/>
        <xdr:cNvCxnSpPr/>
      </xdr:nvCxnSpPr>
      <xdr:spPr>
        <a:xfrm>
          <a:off x="21323300" y="10130075"/>
          <a:ext cx="8382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14525</xdr:rowOff>
    </xdr:from>
    <xdr:to>
      <xdr:col>111</xdr:col>
      <xdr:colOff>177800</xdr:colOff>
      <xdr:row>59</xdr:row>
      <xdr:rowOff>21742</xdr:rowOff>
    </xdr:to>
    <xdr:cxnSp macro="">
      <xdr:nvCxnSpPr>
        <xdr:cNvPr id="794" name="直線コネクタ 793"/>
        <xdr:cNvCxnSpPr/>
      </xdr:nvCxnSpPr>
      <xdr:spPr>
        <a:xfrm flipV="1">
          <a:off x="20434300" y="10130075"/>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75235</xdr:rowOff>
    </xdr:from>
    <xdr:to>
      <xdr:col>107</xdr:col>
      <xdr:colOff>50800</xdr:colOff>
      <xdr:row>59</xdr:row>
      <xdr:rowOff>21742</xdr:rowOff>
    </xdr:to>
    <xdr:cxnSp macro="">
      <xdr:nvCxnSpPr>
        <xdr:cNvPr id="797" name="直線コネクタ 796"/>
        <xdr:cNvCxnSpPr/>
      </xdr:nvCxnSpPr>
      <xdr:spPr>
        <a:xfrm>
          <a:off x="19545300" y="9676435"/>
          <a:ext cx="889000" cy="46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75235</xdr:rowOff>
    </xdr:from>
    <xdr:to>
      <xdr:col>102</xdr:col>
      <xdr:colOff>114300</xdr:colOff>
      <xdr:row>59</xdr:row>
      <xdr:rowOff>29874</xdr:rowOff>
    </xdr:to>
    <xdr:cxnSp macro="">
      <xdr:nvCxnSpPr>
        <xdr:cNvPr id="800" name="直線コネクタ 799"/>
        <xdr:cNvCxnSpPr/>
      </xdr:nvCxnSpPr>
      <xdr:spPr>
        <a:xfrm flipV="1">
          <a:off x="18656300" y="9676435"/>
          <a:ext cx="889000" cy="46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11045</xdr:rowOff>
    </xdr:from>
    <xdr:to>
      <xdr:col>116</xdr:col>
      <xdr:colOff>114300</xdr:colOff>
      <xdr:row>59</xdr:row>
      <xdr:rowOff>112645</xdr:rowOff>
    </xdr:to>
    <xdr:sp macro="" textlink="">
      <xdr:nvSpPr>
        <xdr:cNvPr id="810" name="楕円 809"/>
        <xdr:cNvSpPr/>
      </xdr:nvSpPr>
      <xdr:spPr>
        <a:xfrm>
          <a:off x="22110700" y="1012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97422</xdr:rowOff>
    </xdr:from>
    <xdr:ext cx="469744" cy="259045"/>
    <xdr:sp macro="" textlink="">
      <xdr:nvSpPr>
        <xdr:cNvPr id="811" name="貸付金該当値テキスト"/>
        <xdr:cNvSpPr txBox="1"/>
      </xdr:nvSpPr>
      <xdr:spPr>
        <a:xfrm>
          <a:off x="22212300" y="1004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135175</xdr:rowOff>
    </xdr:from>
    <xdr:to>
      <xdr:col>112</xdr:col>
      <xdr:colOff>38100</xdr:colOff>
      <xdr:row>59</xdr:row>
      <xdr:rowOff>65325</xdr:rowOff>
    </xdr:to>
    <xdr:sp macro="" textlink="">
      <xdr:nvSpPr>
        <xdr:cNvPr id="812" name="楕円 811"/>
        <xdr:cNvSpPr/>
      </xdr:nvSpPr>
      <xdr:spPr>
        <a:xfrm>
          <a:off x="21272500" y="100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56452</xdr:rowOff>
    </xdr:from>
    <xdr:ext cx="469744" cy="259045"/>
    <xdr:sp macro="" textlink="">
      <xdr:nvSpPr>
        <xdr:cNvPr id="813" name="テキスト ボックス 812"/>
        <xdr:cNvSpPr txBox="1"/>
      </xdr:nvSpPr>
      <xdr:spPr>
        <a:xfrm>
          <a:off x="21088428" y="1017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142392</xdr:rowOff>
    </xdr:from>
    <xdr:to>
      <xdr:col>107</xdr:col>
      <xdr:colOff>101600</xdr:colOff>
      <xdr:row>59</xdr:row>
      <xdr:rowOff>72542</xdr:rowOff>
    </xdr:to>
    <xdr:sp macro="" textlink="">
      <xdr:nvSpPr>
        <xdr:cNvPr id="814" name="楕円 813"/>
        <xdr:cNvSpPr/>
      </xdr:nvSpPr>
      <xdr:spPr>
        <a:xfrm>
          <a:off x="20383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63669</xdr:rowOff>
    </xdr:from>
    <xdr:ext cx="469744" cy="259045"/>
    <xdr:sp macro="" textlink="">
      <xdr:nvSpPr>
        <xdr:cNvPr id="815" name="テキスト ボックス 814"/>
        <xdr:cNvSpPr txBox="1"/>
      </xdr:nvSpPr>
      <xdr:spPr>
        <a:xfrm>
          <a:off x="20199428" y="101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24435</xdr:rowOff>
    </xdr:from>
    <xdr:to>
      <xdr:col>102</xdr:col>
      <xdr:colOff>165100</xdr:colOff>
      <xdr:row>56</xdr:row>
      <xdr:rowOff>126035</xdr:rowOff>
    </xdr:to>
    <xdr:sp macro="" textlink="">
      <xdr:nvSpPr>
        <xdr:cNvPr id="816" name="楕円 815"/>
        <xdr:cNvSpPr/>
      </xdr:nvSpPr>
      <xdr:spPr>
        <a:xfrm>
          <a:off x="19494500" y="96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142562</xdr:rowOff>
    </xdr:from>
    <xdr:ext cx="534377" cy="259045"/>
    <xdr:sp macro="" textlink="">
      <xdr:nvSpPr>
        <xdr:cNvPr id="817" name="テキスト ボックス 816"/>
        <xdr:cNvSpPr txBox="1"/>
      </xdr:nvSpPr>
      <xdr:spPr>
        <a:xfrm>
          <a:off x="19278111" y="94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150524</xdr:rowOff>
    </xdr:from>
    <xdr:to>
      <xdr:col>98</xdr:col>
      <xdr:colOff>38100</xdr:colOff>
      <xdr:row>59</xdr:row>
      <xdr:rowOff>80674</xdr:rowOff>
    </xdr:to>
    <xdr:sp macro="" textlink="">
      <xdr:nvSpPr>
        <xdr:cNvPr id="818" name="楕円 817"/>
        <xdr:cNvSpPr/>
      </xdr:nvSpPr>
      <xdr:spPr>
        <a:xfrm>
          <a:off x="18605500" y="1009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71801</xdr:rowOff>
    </xdr:from>
    <xdr:ext cx="469744" cy="259045"/>
    <xdr:sp macro="" textlink="">
      <xdr:nvSpPr>
        <xdr:cNvPr id="819" name="テキスト ボックス 818"/>
        <xdr:cNvSpPr txBox="1"/>
      </xdr:nvSpPr>
      <xdr:spPr>
        <a:xfrm>
          <a:off x="18421428" y="1018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170104</xdr:rowOff>
    </xdr:from>
    <xdr:to>
      <xdr:col>116</xdr:col>
      <xdr:colOff>63500</xdr:colOff>
      <xdr:row>74</xdr:row>
      <xdr:rowOff>40030</xdr:rowOff>
    </xdr:to>
    <xdr:cxnSp macro="">
      <xdr:nvCxnSpPr>
        <xdr:cNvPr id="851" name="直線コネクタ 850"/>
        <xdr:cNvCxnSpPr/>
      </xdr:nvCxnSpPr>
      <xdr:spPr>
        <a:xfrm flipV="1">
          <a:off x="21323300" y="12685954"/>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40030</xdr:rowOff>
    </xdr:from>
    <xdr:to>
      <xdr:col>111</xdr:col>
      <xdr:colOff>177800</xdr:colOff>
      <xdr:row>74</xdr:row>
      <xdr:rowOff>142492</xdr:rowOff>
    </xdr:to>
    <xdr:cxnSp macro="">
      <xdr:nvCxnSpPr>
        <xdr:cNvPr id="854" name="直線コネクタ 853"/>
        <xdr:cNvCxnSpPr/>
      </xdr:nvCxnSpPr>
      <xdr:spPr>
        <a:xfrm flipV="1">
          <a:off x="20434300" y="12727330"/>
          <a:ext cx="889000" cy="10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23816</xdr:rowOff>
    </xdr:from>
    <xdr:to>
      <xdr:col>107</xdr:col>
      <xdr:colOff>50800</xdr:colOff>
      <xdr:row>74</xdr:row>
      <xdr:rowOff>142492</xdr:rowOff>
    </xdr:to>
    <xdr:cxnSp macro="">
      <xdr:nvCxnSpPr>
        <xdr:cNvPr id="857" name="直線コネクタ 856"/>
        <xdr:cNvCxnSpPr/>
      </xdr:nvCxnSpPr>
      <xdr:spPr>
        <a:xfrm>
          <a:off x="19545300" y="12711116"/>
          <a:ext cx="889000" cy="1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23816</xdr:rowOff>
    </xdr:from>
    <xdr:to>
      <xdr:col>102</xdr:col>
      <xdr:colOff>114300</xdr:colOff>
      <xdr:row>75</xdr:row>
      <xdr:rowOff>42512</xdr:rowOff>
    </xdr:to>
    <xdr:cxnSp macro="">
      <xdr:nvCxnSpPr>
        <xdr:cNvPr id="860" name="直線コネクタ 859"/>
        <xdr:cNvCxnSpPr/>
      </xdr:nvCxnSpPr>
      <xdr:spPr>
        <a:xfrm flipV="1">
          <a:off x="18656300" y="12711116"/>
          <a:ext cx="889000" cy="19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119304</xdr:rowOff>
    </xdr:from>
    <xdr:to>
      <xdr:col>116</xdr:col>
      <xdr:colOff>114300</xdr:colOff>
      <xdr:row>74</xdr:row>
      <xdr:rowOff>49454</xdr:rowOff>
    </xdr:to>
    <xdr:sp macro="" textlink="">
      <xdr:nvSpPr>
        <xdr:cNvPr id="870" name="楕円 869"/>
        <xdr:cNvSpPr/>
      </xdr:nvSpPr>
      <xdr:spPr>
        <a:xfrm>
          <a:off x="22110700" y="1263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142181</xdr:rowOff>
    </xdr:from>
    <xdr:ext cx="534377" cy="259045"/>
    <xdr:sp macro="" textlink="">
      <xdr:nvSpPr>
        <xdr:cNvPr id="871" name="繰出金該当値テキスト"/>
        <xdr:cNvSpPr txBox="1"/>
      </xdr:nvSpPr>
      <xdr:spPr>
        <a:xfrm>
          <a:off x="22212300" y="124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160680</xdr:rowOff>
    </xdr:from>
    <xdr:to>
      <xdr:col>112</xdr:col>
      <xdr:colOff>38100</xdr:colOff>
      <xdr:row>74</xdr:row>
      <xdr:rowOff>90830</xdr:rowOff>
    </xdr:to>
    <xdr:sp macro="" textlink="">
      <xdr:nvSpPr>
        <xdr:cNvPr id="872" name="楕円 871"/>
        <xdr:cNvSpPr/>
      </xdr:nvSpPr>
      <xdr:spPr>
        <a:xfrm>
          <a:off x="21272500" y="126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107357</xdr:rowOff>
    </xdr:from>
    <xdr:ext cx="534377" cy="259045"/>
    <xdr:sp macro="" textlink="">
      <xdr:nvSpPr>
        <xdr:cNvPr id="873" name="テキスト ボックス 872"/>
        <xdr:cNvSpPr txBox="1"/>
      </xdr:nvSpPr>
      <xdr:spPr>
        <a:xfrm>
          <a:off x="21056111" y="1245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91692</xdr:rowOff>
    </xdr:from>
    <xdr:to>
      <xdr:col>107</xdr:col>
      <xdr:colOff>101600</xdr:colOff>
      <xdr:row>75</xdr:row>
      <xdr:rowOff>21842</xdr:rowOff>
    </xdr:to>
    <xdr:sp macro="" textlink="">
      <xdr:nvSpPr>
        <xdr:cNvPr id="874" name="楕円 873"/>
        <xdr:cNvSpPr/>
      </xdr:nvSpPr>
      <xdr:spPr>
        <a:xfrm>
          <a:off x="20383500" y="127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38369</xdr:rowOff>
    </xdr:from>
    <xdr:ext cx="534377" cy="259045"/>
    <xdr:sp macro="" textlink="">
      <xdr:nvSpPr>
        <xdr:cNvPr id="875" name="テキスト ボックス 874"/>
        <xdr:cNvSpPr txBox="1"/>
      </xdr:nvSpPr>
      <xdr:spPr>
        <a:xfrm>
          <a:off x="20167111" y="1255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144466</xdr:rowOff>
    </xdr:from>
    <xdr:to>
      <xdr:col>102</xdr:col>
      <xdr:colOff>165100</xdr:colOff>
      <xdr:row>74</xdr:row>
      <xdr:rowOff>74616</xdr:rowOff>
    </xdr:to>
    <xdr:sp macro="" textlink="">
      <xdr:nvSpPr>
        <xdr:cNvPr id="876" name="楕円 875"/>
        <xdr:cNvSpPr/>
      </xdr:nvSpPr>
      <xdr:spPr>
        <a:xfrm>
          <a:off x="19494500" y="126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91143</xdr:rowOff>
    </xdr:from>
    <xdr:ext cx="534377" cy="259045"/>
    <xdr:sp macro="" textlink="">
      <xdr:nvSpPr>
        <xdr:cNvPr id="877" name="テキスト ボックス 876"/>
        <xdr:cNvSpPr txBox="1"/>
      </xdr:nvSpPr>
      <xdr:spPr>
        <a:xfrm>
          <a:off x="19278111" y="1243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163162</xdr:rowOff>
    </xdr:from>
    <xdr:to>
      <xdr:col>98</xdr:col>
      <xdr:colOff>38100</xdr:colOff>
      <xdr:row>75</xdr:row>
      <xdr:rowOff>93312</xdr:rowOff>
    </xdr:to>
    <xdr:sp macro="" textlink="">
      <xdr:nvSpPr>
        <xdr:cNvPr id="878" name="楕円 877"/>
        <xdr:cNvSpPr/>
      </xdr:nvSpPr>
      <xdr:spPr>
        <a:xfrm>
          <a:off x="18605500" y="128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109839</xdr:rowOff>
    </xdr:from>
    <xdr:ext cx="534377" cy="259045"/>
    <xdr:sp macro="" textlink="">
      <xdr:nvSpPr>
        <xdr:cNvPr id="879" name="テキスト ボックス 878"/>
        <xdr:cNvSpPr txBox="1"/>
      </xdr:nvSpPr>
      <xdr:spPr>
        <a:xfrm>
          <a:off x="18389111" y="126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人件費及び扶助費、物件費が大きく上回る水準で推移している。人件費については、職員定員適正化計画に基づく職員数の適正化を進め、年々減少しているものの、依然として職員数が多いこと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代の職員の割合が高いため人件費を引き上げていること等が主な要因である。扶助費については、子育て支援や高齢者支援に要する経費が高くなっていることが主な要因である。物件費ではふるさと納税寄附金に伴う返礼品や公共施設の除却事業により増加している。</a:t>
          </a:r>
        </a:p>
        <a:p>
          <a:r>
            <a:rPr kumimoji="1" lang="ja-JP" altLang="en-US" sz="1300">
              <a:latin typeface="ＭＳ Ｐゴシック" panose="020B0600070205080204" pitchFamily="50" charset="-128"/>
              <a:ea typeface="ＭＳ Ｐゴシック" panose="020B0600070205080204" pitchFamily="50" charset="-128"/>
            </a:rPr>
            <a:t>　また、令和元年度は積立金が前年度に比べて大きく増加しているが、これは、ふるさと納税寄附金の増額に伴う基金積立金の増額によるものである。</a:t>
          </a:r>
        </a:p>
        <a:p>
          <a:r>
            <a:rPr kumimoji="1" lang="ja-JP" altLang="en-US" sz="1300">
              <a:latin typeface="ＭＳ Ｐゴシック" panose="020B0600070205080204" pitchFamily="50" charset="-128"/>
              <a:ea typeface="ＭＳ Ｐゴシック" panose="020B0600070205080204" pitchFamily="50" charset="-128"/>
            </a:rPr>
            <a:t>　今後も、少子高齢化の影響による扶助費の増加や、先送りできない施設の更新等の大型事業の実施による普通建設事業費の増加が見込まれるが、事務の効率化を図るとともに、事業の峻別や見直しを行い、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33,873
33,623
283.59
29,806,630
28,520,657
1,086,475
12,997,017
29,836,480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44450</xdr:rowOff>
    </xdr:from>
    <xdr:to>
      <xdr:col>24</xdr:col>
      <xdr:colOff>63500</xdr:colOff>
      <xdr:row>36</xdr:row>
      <xdr:rowOff>94552</xdr:rowOff>
    </xdr:to>
    <xdr:cxnSp macro="">
      <xdr:nvCxnSpPr>
        <xdr:cNvPr id="61" name="直線コネクタ 60"/>
        <xdr:cNvCxnSpPr/>
      </xdr:nvCxnSpPr>
      <xdr:spPr>
        <a:xfrm>
          <a:off x="3797300" y="6216650"/>
          <a:ext cx="8382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445</xdr:rowOff>
    </xdr:from>
    <xdr:to>
      <xdr:col>19</xdr:col>
      <xdr:colOff>177800</xdr:colOff>
      <xdr:row>36</xdr:row>
      <xdr:rowOff>44450</xdr:rowOff>
    </xdr:to>
    <xdr:cxnSp macro="">
      <xdr:nvCxnSpPr>
        <xdr:cNvPr id="64" name="直線コネクタ 63"/>
        <xdr:cNvCxnSpPr/>
      </xdr:nvCxnSpPr>
      <xdr:spPr>
        <a:xfrm>
          <a:off x="2908300" y="6172645"/>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445</xdr:rowOff>
    </xdr:from>
    <xdr:to>
      <xdr:col>15</xdr:col>
      <xdr:colOff>50800</xdr:colOff>
      <xdr:row>36</xdr:row>
      <xdr:rowOff>10160</xdr:rowOff>
    </xdr:to>
    <xdr:cxnSp macro="">
      <xdr:nvCxnSpPr>
        <xdr:cNvPr id="67" name="直線コネクタ 66"/>
        <xdr:cNvCxnSpPr/>
      </xdr:nvCxnSpPr>
      <xdr:spPr>
        <a:xfrm flipV="1">
          <a:off x="2019300" y="6172645"/>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109601</xdr:rowOff>
    </xdr:from>
    <xdr:to>
      <xdr:col>10</xdr:col>
      <xdr:colOff>114300</xdr:colOff>
      <xdr:row>36</xdr:row>
      <xdr:rowOff>10160</xdr:rowOff>
    </xdr:to>
    <xdr:cxnSp macro="">
      <xdr:nvCxnSpPr>
        <xdr:cNvPr id="70" name="直線コネクタ 69"/>
        <xdr:cNvCxnSpPr/>
      </xdr:nvCxnSpPr>
      <xdr:spPr>
        <a:xfrm>
          <a:off x="1130300" y="6110351"/>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43752</xdr:rowOff>
    </xdr:from>
    <xdr:to>
      <xdr:col>24</xdr:col>
      <xdr:colOff>114300</xdr:colOff>
      <xdr:row>36</xdr:row>
      <xdr:rowOff>145352</xdr:rowOff>
    </xdr:to>
    <xdr:sp macro="" textlink="">
      <xdr:nvSpPr>
        <xdr:cNvPr id="80" name="楕円 79"/>
        <xdr:cNvSpPr/>
      </xdr:nvSpPr>
      <xdr:spPr>
        <a:xfrm>
          <a:off x="4584700" y="62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22179</xdr:rowOff>
    </xdr:from>
    <xdr:ext cx="469744" cy="259045"/>
    <xdr:sp macro="" textlink="">
      <xdr:nvSpPr>
        <xdr:cNvPr id="81" name="議会費該当値テキスト"/>
        <xdr:cNvSpPr txBox="1"/>
      </xdr:nvSpPr>
      <xdr:spPr>
        <a:xfrm>
          <a:off x="4686300" y="619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165100</xdr:rowOff>
    </xdr:from>
    <xdr:to>
      <xdr:col>20</xdr:col>
      <xdr:colOff>38100</xdr:colOff>
      <xdr:row>36</xdr:row>
      <xdr:rowOff>95250</xdr:rowOff>
    </xdr:to>
    <xdr:sp macro="" textlink="">
      <xdr:nvSpPr>
        <xdr:cNvPr id="82" name="楕円 81"/>
        <xdr:cNvSpPr/>
      </xdr:nvSpPr>
      <xdr:spPr>
        <a:xfrm>
          <a:off x="37465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86377</xdr:rowOff>
    </xdr:from>
    <xdr:ext cx="469744" cy="259045"/>
    <xdr:sp macro="" textlink="">
      <xdr:nvSpPr>
        <xdr:cNvPr id="83" name="テキスト ボックス 82"/>
        <xdr:cNvSpPr txBox="1"/>
      </xdr:nvSpPr>
      <xdr:spPr>
        <a:xfrm>
          <a:off x="3562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121095</xdr:rowOff>
    </xdr:from>
    <xdr:to>
      <xdr:col>15</xdr:col>
      <xdr:colOff>101600</xdr:colOff>
      <xdr:row>36</xdr:row>
      <xdr:rowOff>51245</xdr:rowOff>
    </xdr:to>
    <xdr:sp macro="" textlink="">
      <xdr:nvSpPr>
        <xdr:cNvPr id="84" name="楕円 83"/>
        <xdr:cNvSpPr/>
      </xdr:nvSpPr>
      <xdr:spPr>
        <a:xfrm>
          <a:off x="2857500" y="61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42372</xdr:rowOff>
    </xdr:from>
    <xdr:ext cx="469744" cy="259045"/>
    <xdr:sp macro="" textlink="">
      <xdr:nvSpPr>
        <xdr:cNvPr id="85" name="テキスト ボックス 84"/>
        <xdr:cNvSpPr txBox="1"/>
      </xdr:nvSpPr>
      <xdr:spPr>
        <a:xfrm>
          <a:off x="2673428" y="621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130810</xdr:rowOff>
    </xdr:from>
    <xdr:to>
      <xdr:col>10</xdr:col>
      <xdr:colOff>165100</xdr:colOff>
      <xdr:row>36</xdr:row>
      <xdr:rowOff>60960</xdr:rowOff>
    </xdr:to>
    <xdr:sp macro="" textlink="">
      <xdr:nvSpPr>
        <xdr:cNvPr id="86" name="楕円 85"/>
        <xdr:cNvSpPr/>
      </xdr:nvSpPr>
      <xdr:spPr>
        <a:xfrm>
          <a:off x="1968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52087</xdr:rowOff>
    </xdr:from>
    <xdr:ext cx="469744" cy="259045"/>
    <xdr:sp macro="" textlink="">
      <xdr:nvSpPr>
        <xdr:cNvPr id="87" name="テキスト ボックス 86"/>
        <xdr:cNvSpPr txBox="1"/>
      </xdr:nvSpPr>
      <xdr:spPr>
        <a:xfrm>
          <a:off x="1784428"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58801</xdr:rowOff>
    </xdr:from>
    <xdr:to>
      <xdr:col>6</xdr:col>
      <xdr:colOff>38100</xdr:colOff>
      <xdr:row>35</xdr:row>
      <xdr:rowOff>160401</xdr:rowOff>
    </xdr:to>
    <xdr:sp macro="" textlink="">
      <xdr:nvSpPr>
        <xdr:cNvPr id="88" name="楕円 87"/>
        <xdr:cNvSpPr/>
      </xdr:nvSpPr>
      <xdr:spPr>
        <a:xfrm>
          <a:off x="10795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151528</xdr:rowOff>
    </xdr:from>
    <xdr:ext cx="469744" cy="259045"/>
    <xdr:sp macro="" textlink="">
      <xdr:nvSpPr>
        <xdr:cNvPr id="89" name="テキスト ボックス 88"/>
        <xdr:cNvSpPr txBox="1"/>
      </xdr:nvSpPr>
      <xdr:spPr>
        <a:xfrm>
          <a:off x="895428" y="615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45520</xdr:rowOff>
    </xdr:from>
    <xdr:to>
      <xdr:col>24</xdr:col>
      <xdr:colOff>63500</xdr:colOff>
      <xdr:row>56</xdr:row>
      <xdr:rowOff>18101</xdr:rowOff>
    </xdr:to>
    <xdr:cxnSp macro="">
      <xdr:nvCxnSpPr>
        <xdr:cNvPr id="120" name="直線コネクタ 119"/>
        <xdr:cNvCxnSpPr/>
      </xdr:nvCxnSpPr>
      <xdr:spPr>
        <a:xfrm flipV="1">
          <a:off x="3797300" y="9475270"/>
          <a:ext cx="838200" cy="14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18101</xdr:rowOff>
    </xdr:from>
    <xdr:to>
      <xdr:col>19</xdr:col>
      <xdr:colOff>177800</xdr:colOff>
      <xdr:row>56</xdr:row>
      <xdr:rowOff>170241</xdr:rowOff>
    </xdr:to>
    <xdr:cxnSp macro="">
      <xdr:nvCxnSpPr>
        <xdr:cNvPr id="123" name="直線コネクタ 122"/>
        <xdr:cNvCxnSpPr/>
      </xdr:nvCxnSpPr>
      <xdr:spPr>
        <a:xfrm flipV="1">
          <a:off x="2908300" y="9619301"/>
          <a:ext cx="889000" cy="15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153788</xdr:rowOff>
    </xdr:from>
    <xdr:to>
      <xdr:col>15</xdr:col>
      <xdr:colOff>50800</xdr:colOff>
      <xdr:row>56</xdr:row>
      <xdr:rowOff>170241</xdr:rowOff>
    </xdr:to>
    <xdr:cxnSp macro="">
      <xdr:nvCxnSpPr>
        <xdr:cNvPr id="126" name="直線コネクタ 125"/>
        <xdr:cNvCxnSpPr/>
      </xdr:nvCxnSpPr>
      <xdr:spPr>
        <a:xfrm>
          <a:off x="2019300" y="9754988"/>
          <a:ext cx="889000" cy="1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153788</xdr:rowOff>
    </xdr:from>
    <xdr:to>
      <xdr:col>10</xdr:col>
      <xdr:colOff>114300</xdr:colOff>
      <xdr:row>57</xdr:row>
      <xdr:rowOff>5466</xdr:rowOff>
    </xdr:to>
    <xdr:cxnSp macro="">
      <xdr:nvCxnSpPr>
        <xdr:cNvPr id="129" name="直線コネクタ 128"/>
        <xdr:cNvCxnSpPr/>
      </xdr:nvCxnSpPr>
      <xdr:spPr>
        <a:xfrm flipV="1">
          <a:off x="1130300" y="9754988"/>
          <a:ext cx="889000" cy="2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166170</xdr:rowOff>
    </xdr:from>
    <xdr:to>
      <xdr:col>24</xdr:col>
      <xdr:colOff>114300</xdr:colOff>
      <xdr:row>55</xdr:row>
      <xdr:rowOff>96320</xdr:rowOff>
    </xdr:to>
    <xdr:sp macro="" textlink="">
      <xdr:nvSpPr>
        <xdr:cNvPr id="139" name="楕円 138"/>
        <xdr:cNvSpPr/>
      </xdr:nvSpPr>
      <xdr:spPr>
        <a:xfrm>
          <a:off x="4584700" y="942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17597</xdr:rowOff>
    </xdr:from>
    <xdr:ext cx="599010" cy="259045"/>
    <xdr:sp macro="" textlink="">
      <xdr:nvSpPr>
        <xdr:cNvPr id="140" name="総務費該当値テキスト"/>
        <xdr:cNvSpPr txBox="1"/>
      </xdr:nvSpPr>
      <xdr:spPr>
        <a:xfrm>
          <a:off x="4686300" y="927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138751</xdr:rowOff>
    </xdr:from>
    <xdr:to>
      <xdr:col>20</xdr:col>
      <xdr:colOff>38100</xdr:colOff>
      <xdr:row>56</xdr:row>
      <xdr:rowOff>68901</xdr:rowOff>
    </xdr:to>
    <xdr:sp macro="" textlink="">
      <xdr:nvSpPr>
        <xdr:cNvPr id="141" name="楕円 140"/>
        <xdr:cNvSpPr/>
      </xdr:nvSpPr>
      <xdr:spPr>
        <a:xfrm>
          <a:off x="3746500" y="956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85428</xdr:rowOff>
    </xdr:from>
    <xdr:ext cx="599010" cy="259045"/>
    <xdr:sp macro="" textlink="">
      <xdr:nvSpPr>
        <xdr:cNvPr id="142" name="テキスト ボックス 141"/>
        <xdr:cNvSpPr txBox="1"/>
      </xdr:nvSpPr>
      <xdr:spPr>
        <a:xfrm>
          <a:off x="3497795" y="934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119441</xdr:rowOff>
    </xdr:from>
    <xdr:to>
      <xdr:col>15</xdr:col>
      <xdr:colOff>101600</xdr:colOff>
      <xdr:row>57</xdr:row>
      <xdr:rowOff>49591</xdr:rowOff>
    </xdr:to>
    <xdr:sp macro="" textlink="">
      <xdr:nvSpPr>
        <xdr:cNvPr id="143" name="楕円 142"/>
        <xdr:cNvSpPr/>
      </xdr:nvSpPr>
      <xdr:spPr>
        <a:xfrm>
          <a:off x="2857500" y="972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66118</xdr:rowOff>
    </xdr:from>
    <xdr:ext cx="599010" cy="259045"/>
    <xdr:sp macro="" textlink="">
      <xdr:nvSpPr>
        <xdr:cNvPr id="144" name="テキスト ボックス 143"/>
        <xdr:cNvSpPr txBox="1"/>
      </xdr:nvSpPr>
      <xdr:spPr>
        <a:xfrm>
          <a:off x="2608795" y="949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102988</xdr:rowOff>
    </xdr:from>
    <xdr:to>
      <xdr:col>10</xdr:col>
      <xdr:colOff>165100</xdr:colOff>
      <xdr:row>57</xdr:row>
      <xdr:rowOff>33138</xdr:rowOff>
    </xdr:to>
    <xdr:sp macro="" textlink="">
      <xdr:nvSpPr>
        <xdr:cNvPr id="145" name="楕円 144"/>
        <xdr:cNvSpPr/>
      </xdr:nvSpPr>
      <xdr:spPr>
        <a:xfrm>
          <a:off x="1968500" y="97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49665</xdr:rowOff>
    </xdr:from>
    <xdr:ext cx="599010" cy="259045"/>
    <xdr:sp macro="" textlink="">
      <xdr:nvSpPr>
        <xdr:cNvPr id="146" name="テキスト ボックス 145"/>
        <xdr:cNvSpPr txBox="1"/>
      </xdr:nvSpPr>
      <xdr:spPr>
        <a:xfrm>
          <a:off x="1719795" y="947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126116</xdr:rowOff>
    </xdr:from>
    <xdr:to>
      <xdr:col>6</xdr:col>
      <xdr:colOff>38100</xdr:colOff>
      <xdr:row>57</xdr:row>
      <xdr:rowOff>56266</xdr:rowOff>
    </xdr:to>
    <xdr:sp macro="" textlink="">
      <xdr:nvSpPr>
        <xdr:cNvPr id="147" name="楕円 146"/>
        <xdr:cNvSpPr/>
      </xdr:nvSpPr>
      <xdr:spPr>
        <a:xfrm>
          <a:off x="1079500" y="972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72793</xdr:rowOff>
    </xdr:from>
    <xdr:ext cx="599010" cy="259045"/>
    <xdr:sp macro="" textlink="">
      <xdr:nvSpPr>
        <xdr:cNvPr id="148" name="テキスト ボックス 147"/>
        <xdr:cNvSpPr txBox="1"/>
      </xdr:nvSpPr>
      <xdr:spPr>
        <a:xfrm>
          <a:off x="830795" y="950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111948</xdr:rowOff>
    </xdr:from>
    <xdr:to>
      <xdr:col>24</xdr:col>
      <xdr:colOff>63500</xdr:colOff>
      <xdr:row>73</xdr:row>
      <xdr:rowOff>133490</xdr:rowOff>
    </xdr:to>
    <xdr:cxnSp macro="">
      <xdr:nvCxnSpPr>
        <xdr:cNvPr id="178" name="直線コネクタ 177"/>
        <xdr:cNvCxnSpPr/>
      </xdr:nvCxnSpPr>
      <xdr:spPr>
        <a:xfrm flipV="1">
          <a:off x="3797300" y="12627798"/>
          <a:ext cx="838200" cy="2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133490</xdr:rowOff>
    </xdr:from>
    <xdr:to>
      <xdr:col>19</xdr:col>
      <xdr:colOff>177800</xdr:colOff>
      <xdr:row>74</xdr:row>
      <xdr:rowOff>55857</xdr:rowOff>
    </xdr:to>
    <xdr:cxnSp macro="">
      <xdr:nvCxnSpPr>
        <xdr:cNvPr id="181" name="直線コネクタ 180"/>
        <xdr:cNvCxnSpPr/>
      </xdr:nvCxnSpPr>
      <xdr:spPr>
        <a:xfrm flipV="1">
          <a:off x="2908300" y="12649340"/>
          <a:ext cx="889000" cy="9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144287</xdr:rowOff>
    </xdr:from>
    <xdr:to>
      <xdr:col>15</xdr:col>
      <xdr:colOff>50800</xdr:colOff>
      <xdr:row>74</xdr:row>
      <xdr:rowOff>55857</xdr:rowOff>
    </xdr:to>
    <xdr:cxnSp macro="">
      <xdr:nvCxnSpPr>
        <xdr:cNvPr id="184" name="直線コネクタ 183"/>
        <xdr:cNvCxnSpPr/>
      </xdr:nvCxnSpPr>
      <xdr:spPr>
        <a:xfrm>
          <a:off x="2019300" y="12660137"/>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144287</xdr:rowOff>
    </xdr:from>
    <xdr:to>
      <xdr:col>10</xdr:col>
      <xdr:colOff>114300</xdr:colOff>
      <xdr:row>74</xdr:row>
      <xdr:rowOff>166226</xdr:rowOff>
    </xdr:to>
    <xdr:cxnSp macro="">
      <xdr:nvCxnSpPr>
        <xdr:cNvPr id="187" name="直線コネクタ 186"/>
        <xdr:cNvCxnSpPr/>
      </xdr:nvCxnSpPr>
      <xdr:spPr>
        <a:xfrm flipV="1">
          <a:off x="1130300" y="12660137"/>
          <a:ext cx="889000" cy="19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61148</xdr:rowOff>
    </xdr:from>
    <xdr:to>
      <xdr:col>24</xdr:col>
      <xdr:colOff>114300</xdr:colOff>
      <xdr:row>73</xdr:row>
      <xdr:rowOff>162748</xdr:rowOff>
    </xdr:to>
    <xdr:sp macro="" textlink="">
      <xdr:nvSpPr>
        <xdr:cNvPr id="197" name="楕円 196"/>
        <xdr:cNvSpPr/>
      </xdr:nvSpPr>
      <xdr:spPr>
        <a:xfrm>
          <a:off x="4584700" y="1257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84025</xdr:rowOff>
    </xdr:from>
    <xdr:ext cx="599010" cy="259045"/>
    <xdr:sp macro="" textlink="">
      <xdr:nvSpPr>
        <xdr:cNvPr id="198" name="民生費該当値テキスト"/>
        <xdr:cNvSpPr txBox="1"/>
      </xdr:nvSpPr>
      <xdr:spPr>
        <a:xfrm>
          <a:off x="4686300" y="1242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82690</xdr:rowOff>
    </xdr:from>
    <xdr:to>
      <xdr:col>20</xdr:col>
      <xdr:colOff>38100</xdr:colOff>
      <xdr:row>74</xdr:row>
      <xdr:rowOff>12840</xdr:rowOff>
    </xdr:to>
    <xdr:sp macro="" textlink="">
      <xdr:nvSpPr>
        <xdr:cNvPr id="199" name="楕円 198"/>
        <xdr:cNvSpPr/>
      </xdr:nvSpPr>
      <xdr:spPr>
        <a:xfrm>
          <a:off x="3746500" y="125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29367</xdr:rowOff>
    </xdr:from>
    <xdr:ext cx="599010" cy="259045"/>
    <xdr:sp macro="" textlink="">
      <xdr:nvSpPr>
        <xdr:cNvPr id="200" name="テキスト ボックス 199"/>
        <xdr:cNvSpPr txBox="1"/>
      </xdr:nvSpPr>
      <xdr:spPr>
        <a:xfrm>
          <a:off x="3497795" y="1237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5057</xdr:rowOff>
    </xdr:from>
    <xdr:to>
      <xdr:col>15</xdr:col>
      <xdr:colOff>101600</xdr:colOff>
      <xdr:row>74</xdr:row>
      <xdr:rowOff>106657</xdr:rowOff>
    </xdr:to>
    <xdr:sp macro="" textlink="">
      <xdr:nvSpPr>
        <xdr:cNvPr id="201" name="楕円 200"/>
        <xdr:cNvSpPr/>
      </xdr:nvSpPr>
      <xdr:spPr>
        <a:xfrm>
          <a:off x="2857500" y="1269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123184</xdr:rowOff>
    </xdr:from>
    <xdr:ext cx="599010" cy="259045"/>
    <xdr:sp macro="" textlink="">
      <xdr:nvSpPr>
        <xdr:cNvPr id="202" name="テキスト ボックス 201"/>
        <xdr:cNvSpPr txBox="1"/>
      </xdr:nvSpPr>
      <xdr:spPr>
        <a:xfrm>
          <a:off x="2608795" y="1246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93487</xdr:rowOff>
    </xdr:from>
    <xdr:to>
      <xdr:col>10</xdr:col>
      <xdr:colOff>165100</xdr:colOff>
      <xdr:row>74</xdr:row>
      <xdr:rowOff>23637</xdr:rowOff>
    </xdr:to>
    <xdr:sp macro="" textlink="">
      <xdr:nvSpPr>
        <xdr:cNvPr id="203" name="楕円 202"/>
        <xdr:cNvSpPr/>
      </xdr:nvSpPr>
      <xdr:spPr>
        <a:xfrm>
          <a:off x="1968500" y="1260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40164</xdr:rowOff>
    </xdr:from>
    <xdr:ext cx="599010" cy="259045"/>
    <xdr:sp macro="" textlink="">
      <xdr:nvSpPr>
        <xdr:cNvPr id="204" name="テキスト ボックス 203"/>
        <xdr:cNvSpPr txBox="1"/>
      </xdr:nvSpPr>
      <xdr:spPr>
        <a:xfrm>
          <a:off x="1719795" y="1238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115426</xdr:rowOff>
    </xdr:from>
    <xdr:to>
      <xdr:col>6</xdr:col>
      <xdr:colOff>38100</xdr:colOff>
      <xdr:row>75</xdr:row>
      <xdr:rowOff>45576</xdr:rowOff>
    </xdr:to>
    <xdr:sp macro="" textlink="">
      <xdr:nvSpPr>
        <xdr:cNvPr id="205" name="楕円 204"/>
        <xdr:cNvSpPr/>
      </xdr:nvSpPr>
      <xdr:spPr>
        <a:xfrm>
          <a:off x="1079500" y="128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62103</xdr:rowOff>
    </xdr:from>
    <xdr:ext cx="599010" cy="259045"/>
    <xdr:sp macro="" textlink="">
      <xdr:nvSpPr>
        <xdr:cNvPr id="206" name="テキスト ボックス 205"/>
        <xdr:cNvSpPr txBox="1"/>
      </xdr:nvSpPr>
      <xdr:spPr>
        <a:xfrm>
          <a:off x="830795" y="1257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28896</xdr:rowOff>
    </xdr:from>
    <xdr:to>
      <xdr:col>24</xdr:col>
      <xdr:colOff>63500</xdr:colOff>
      <xdr:row>97</xdr:row>
      <xdr:rowOff>78054</xdr:rowOff>
    </xdr:to>
    <xdr:cxnSp macro="">
      <xdr:nvCxnSpPr>
        <xdr:cNvPr id="239" name="直線コネクタ 238"/>
        <xdr:cNvCxnSpPr/>
      </xdr:nvCxnSpPr>
      <xdr:spPr>
        <a:xfrm flipV="1">
          <a:off x="3797300" y="16659546"/>
          <a:ext cx="838200" cy="4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78054</xdr:rowOff>
    </xdr:from>
    <xdr:to>
      <xdr:col>19</xdr:col>
      <xdr:colOff>177800</xdr:colOff>
      <xdr:row>97</xdr:row>
      <xdr:rowOff>98409</xdr:rowOff>
    </xdr:to>
    <xdr:cxnSp macro="">
      <xdr:nvCxnSpPr>
        <xdr:cNvPr id="242" name="直線コネクタ 241"/>
        <xdr:cNvCxnSpPr/>
      </xdr:nvCxnSpPr>
      <xdr:spPr>
        <a:xfrm flipV="1">
          <a:off x="2908300" y="16708704"/>
          <a:ext cx="889000" cy="2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98409</xdr:rowOff>
    </xdr:from>
    <xdr:to>
      <xdr:col>15</xdr:col>
      <xdr:colOff>50800</xdr:colOff>
      <xdr:row>97</xdr:row>
      <xdr:rowOff>129594</xdr:rowOff>
    </xdr:to>
    <xdr:cxnSp macro="">
      <xdr:nvCxnSpPr>
        <xdr:cNvPr id="245" name="直線コネクタ 244"/>
        <xdr:cNvCxnSpPr/>
      </xdr:nvCxnSpPr>
      <xdr:spPr>
        <a:xfrm flipV="1">
          <a:off x="2019300" y="16729059"/>
          <a:ext cx="8890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67587</xdr:rowOff>
    </xdr:from>
    <xdr:to>
      <xdr:col>10</xdr:col>
      <xdr:colOff>114300</xdr:colOff>
      <xdr:row>97</xdr:row>
      <xdr:rowOff>129594</xdr:rowOff>
    </xdr:to>
    <xdr:cxnSp macro="">
      <xdr:nvCxnSpPr>
        <xdr:cNvPr id="248" name="直線コネクタ 247"/>
        <xdr:cNvCxnSpPr/>
      </xdr:nvCxnSpPr>
      <xdr:spPr>
        <a:xfrm>
          <a:off x="1130300" y="16526787"/>
          <a:ext cx="889000" cy="2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149546</xdr:rowOff>
    </xdr:from>
    <xdr:to>
      <xdr:col>24</xdr:col>
      <xdr:colOff>114300</xdr:colOff>
      <xdr:row>97</xdr:row>
      <xdr:rowOff>79696</xdr:rowOff>
    </xdr:to>
    <xdr:sp macro="" textlink="">
      <xdr:nvSpPr>
        <xdr:cNvPr id="258" name="楕円 257"/>
        <xdr:cNvSpPr/>
      </xdr:nvSpPr>
      <xdr:spPr>
        <a:xfrm>
          <a:off x="4584700" y="166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127973</xdr:rowOff>
    </xdr:from>
    <xdr:ext cx="534377" cy="259045"/>
    <xdr:sp macro="" textlink="">
      <xdr:nvSpPr>
        <xdr:cNvPr id="259" name="衛生費該当値テキスト"/>
        <xdr:cNvSpPr txBox="1"/>
      </xdr:nvSpPr>
      <xdr:spPr>
        <a:xfrm>
          <a:off x="4686300" y="165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27254</xdr:rowOff>
    </xdr:from>
    <xdr:to>
      <xdr:col>20</xdr:col>
      <xdr:colOff>38100</xdr:colOff>
      <xdr:row>97</xdr:row>
      <xdr:rowOff>128854</xdr:rowOff>
    </xdr:to>
    <xdr:sp macro="" textlink="">
      <xdr:nvSpPr>
        <xdr:cNvPr id="260" name="楕円 259"/>
        <xdr:cNvSpPr/>
      </xdr:nvSpPr>
      <xdr:spPr>
        <a:xfrm>
          <a:off x="3746500" y="166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119981</xdr:rowOff>
    </xdr:from>
    <xdr:ext cx="534377" cy="259045"/>
    <xdr:sp macro="" textlink="">
      <xdr:nvSpPr>
        <xdr:cNvPr id="261" name="テキスト ボックス 260"/>
        <xdr:cNvSpPr txBox="1"/>
      </xdr:nvSpPr>
      <xdr:spPr>
        <a:xfrm>
          <a:off x="3530111" y="167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47609</xdr:rowOff>
    </xdr:from>
    <xdr:to>
      <xdr:col>15</xdr:col>
      <xdr:colOff>101600</xdr:colOff>
      <xdr:row>97</xdr:row>
      <xdr:rowOff>149209</xdr:rowOff>
    </xdr:to>
    <xdr:sp macro="" textlink="">
      <xdr:nvSpPr>
        <xdr:cNvPr id="262" name="楕円 261"/>
        <xdr:cNvSpPr/>
      </xdr:nvSpPr>
      <xdr:spPr>
        <a:xfrm>
          <a:off x="2857500" y="166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140336</xdr:rowOff>
    </xdr:from>
    <xdr:ext cx="534377" cy="259045"/>
    <xdr:sp macro="" textlink="">
      <xdr:nvSpPr>
        <xdr:cNvPr id="263" name="テキスト ボックス 262"/>
        <xdr:cNvSpPr txBox="1"/>
      </xdr:nvSpPr>
      <xdr:spPr>
        <a:xfrm>
          <a:off x="2641111" y="1677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78794</xdr:rowOff>
    </xdr:from>
    <xdr:to>
      <xdr:col>10</xdr:col>
      <xdr:colOff>165100</xdr:colOff>
      <xdr:row>98</xdr:row>
      <xdr:rowOff>8944</xdr:rowOff>
    </xdr:to>
    <xdr:sp macro="" textlink="">
      <xdr:nvSpPr>
        <xdr:cNvPr id="264" name="楕円 263"/>
        <xdr:cNvSpPr/>
      </xdr:nvSpPr>
      <xdr:spPr>
        <a:xfrm>
          <a:off x="1968500" y="1670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xdr:rowOff>
    </xdr:from>
    <xdr:ext cx="534377" cy="259045"/>
    <xdr:sp macro="" textlink="">
      <xdr:nvSpPr>
        <xdr:cNvPr id="265" name="テキスト ボックス 264"/>
        <xdr:cNvSpPr txBox="1"/>
      </xdr:nvSpPr>
      <xdr:spPr>
        <a:xfrm>
          <a:off x="1752111" y="1680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16787</xdr:rowOff>
    </xdr:from>
    <xdr:to>
      <xdr:col>6</xdr:col>
      <xdr:colOff>38100</xdr:colOff>
      <xdr:row>96</xdr:row>
      <xdr:rowOff>118387</xdr:rowOff>
    </xdr:to>
    <xdr:sp macro="" textlink="">
      <xdr:nvSpPr>
        <xdr:cNvPr id="266" name="楕円 265"/>
        <xdr:cNvSpPr/>
      </xdr:nvSpPr>
      <xdr:spPr>
        <a:xfrm>
          <a:off x="1079500" y="164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134914</xdr:rowOff>
    </xdr:from>
    <xdr:ext cx="534377" cy="259045"/>
    <xdr:sp macro="" textlink="">
      <xdr:nvSpPr>
        <xdr:cNvPr id="267" name="テキスト ボックス 266"/>
        <xdr:cNvSpPr txBox="1"/>
      </xdr:nvSpPr>
      <xdr:spPr>
        <a:xfrm>
          <a:off x="863111" y="162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152763</xdr:rowOff>
    </xdr:from>
    <xdr:to>
      <xdr:col>55</xdr:col>
      <xdr:colOff>0</xdr:colOff>
      <xdr:row>38</xdr:row>
      <xdr:rowOff>167132</xdr:rowOff>
    </xdr:to>
    <xdr:cxnSp macro="">
      <xdr:nvCxnSpPr>
        <xdr:cNvPr id="298" name="直線コネクタ 297"/>
        <xdr:cNvCxnSpPr/>
      </xdr:nvCxnSpPr>
      <xdr:spPr>
        <a:xfrm flipV="1">
          <a:off x="9639300" y="6667863"/>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167132</xdr:rowOff>
    </xdr:from>
    <xdr:to>
      <xdr:col>50</xdr:col>
      <xdr:colOff>114300</xdr:colOff>
      <xdr:row>38</xdr:row>
      <xdr:rowOff>169091</xdr:rowOff>
    </xdr:to>
    <xdr:cxnSp macro="">
      <xdr:nvCxnSpPr>
        <xdr:cNvPr id="301" name="直線コネクタ 300"/>
        <xdr:cNvCxnSpPr/>
      </xdr:nvCxnSpPr>
      <xdr:spPr>
        <a:xfrm flipV="1">
          <a:off x="8750300" y="6682232"/>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169091</xdr:rowOff>
    </xdr:from>
    <xdr:to>
      <xdr:col>45</xdr:col>
      <xdr:colOff>177800</xdr:colOff>
      <xdr:row>38</xdr:row>
      <xdr:rowOff>170397</xdr:rowOff>
    </xdr:to>
    <xdr:cxnSp macro="">
      <xdr:nvCxnSpPr>
        <xdr:cNvPr id="304" name="直線コネクタ 303"/>
        <xdr:cNvCxnSpPr/>
      </xdr:nvCxnSpPr>
      <xdr:spPr>
        <a:xfrm flipV="1">
          <a:off x="7861300" y="668419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95939</xdr:rowOff>
    </xdr:from>
    <xdr:to>
      <xdr:col>41</xdr:col>
      <xdr:colOff>50800</xdr:colOff>
      <xdr:row>38</xdr:row>
      <xdr:rowOff>170397</xdr:rowOff>
    </xdr:to>
    <xdr:cxnSp macro="">
      <xdr:nvCxnSpPr>
        <xdr:cNvPr id="307" name="直線コネクタ 306"/>
        <xdr:cNvCxnSpPr/>
      </xdr:nvCxnSpPr>
      <xdr:spPr>
        <a:xfrm>
          <a:off x="6972300" y="6611039"/>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101963</xdr:rowOff>
    </xdr:from>
    <xdr:to>
      <xdr:col>55</xdr:col>
      <xdr:colOff>50800</xdr:colOff>
      <xdr:row>39</xdr:row>
      <xdr:rowOff>32113</xdr:rowOff>
    </xdr:to>
    <xdr:sp macro="" textlink="">
      <xdr:nvSpPr>
        <xdr:cNvPr id="317" name="楕円 316"/>
        <xdr:cNvSpPr/>
      </xdr:nvSpPr>
      <xdr:spPr>
        <a:xfrm>
          <a:off x="104267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16890</xdr:rowOff>
    </xdr:from>
    <xdr:ext cx="378565" cy="259045"/>
    <xdr:sp macro="" textlink="">
      <xdr:nvSpPr>
        <xdr:cNvPr id="318" name="労働費該当値テキスト"/>
        <xdr:cNvSpPr txBox="1"/>
      </xdr:nvSpPr>
      <xdr:spPr>
        <a:xfrm>
          <a:off x="10528300" y="653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116332</xdr:rowOff>
    </xdr:from>
    <xdr:to>
      <xdr:col>50</xdr:col>
      <xdr:colOff>165100</xdr:colOff>
      <xdr:row>39</xdr:row>
      <xdr:rowOff>46482</xdr:rowOff>
    </xdr:to>
    <xdr:sp macro="" textlink="">
      <xdr:nvSpPr>
        <xdr:cNvPr id="319" name="楕円 318"/>
        <xdr:cNvSpPr/>
      </xdr:nvSpPr>
      <xdr:spPr>
        <a:xfrm>
          <a:off x="9588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37609</xdr:rowOff>
    </xdr:from>
    <xdr:ext cx="378565" cy="259045"/>
    <xdr:sp macro="" textlink="">
      <xdr:nvSpPr>
        <xdr:cNvPr id="320" name="テキスト ボックス 319"/>
        <xdr:cNvSpPr txBox="1"/>
      </xdr:nvSpPr>
      <xdr:spPr>
        <a:xfrm>
          <a:off x="9450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118291</xdr:rowOff>
    </xdr:from>
    <xdr:to>
      <xdr:col>46</xdr:col>
      <xdr:colOff>38100</xdr:colOff>
      <xdr:row>39</xdr:row>
      <xdr:rowOff>48441</xdr:rowOff>
    </xdr:to>
    <xdr:sp macro="" textlink="">
      <xdr:nvSpPr>
        <xdr:cNvPr id="321" name="楕円 320"/>
        <xdr:cNvSpPr/>
      </xdr:nvSpPr>
      <xdr:spPr>
        <a:xfrm>
          <a:off x="86995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39568</xdr:rowOff>
    </xdr:from>
    <xdr:ext cx="378565" cy="259045"/>
    <xdr:sp macro="" textlink="">
      <xdr:nvSpPr>
        <xdr:cNvPr id="322" name="テキスト ボックス 321"/>
        <xdr:cNvSpPr txBox="1"/>
      </xdr:nvSpPr>
      <xdr:spPr>
        <a:xfrm>
          <a:off x="8561017" y="672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119597</xdr:rowOff>
    </xdr:from>
    <xdr:to>
      <xdr:col>41</xdr:col>
      <xdr:colOff>101600</xdr:colOff>
      <xdr:row>39</xdr:row>
      <xdr:rowOff>49747</xdr:rowOff>
    </xdr:to>
    <xdr:sp macro="" textlink="">
      <xdr:nvSpPr>
        <xdr:cNvPr id="323" name="楕円 322"/>
        <xdr:cNvSpPr/>
      </xdr:nvSpPr>
      <xdr:spPr>
        <a:xfrm>
          <a:off x="7810500" y="66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40874</xdr:rowOff>
    </xdr:from>
    <xdr:ext cx="378565" cy="259045"/>
    <xdr:sp macro="" textlink="">
      <xdr:nvSpPr>
        <xdr:cNvPr id="324" name="テキスト ボックス 323"/>
        <xdr:cNvSpPr txBox="1"/>
      </xdr:nvSpPr>
      <xdr:spPr>
        <a:xfrm>
          <a:off x="7672017" y="67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45139</xdr:rowOff>
    </xdr:from>
    <xdr:to>
      <xdr:col>36</xdr:col>
      <xdr:colOff>165100</xdr:colOff>
      <xdr:row>38</xdr:row>
      <xdr:rowOff>146739</xdr:rowOff>
    </xdr:to>
    <xdr:sp macro="" textlink="">
      <xdr:nvSpPr>
        <xdr:cNvPr id="325" name="楕円 324"/>
        <xdr:cNvSpPr/>
      </xdr:nvSpPr>
      <xdr:spPr>
        <a:xfrm>
          <a:off x="69215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137866</xdr:rowOff>
    </xdr:from>
    <xdr:ext cx="378565" cy="259045"/>
    <xdr:sp macro="" textlink="">
      <xdr:nvSpPr>
        <xdr:cNvPr id="326" name="テキスト ボックス 325"/>
        <xdr:cNvSpPr txBox="1"/>
      </xdr:nvSpPr>
      <xdr:spPr>
        <a:xfrm>
          <a:off x="6783017" y="6652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98298</xdr:rowOff>
    </xdr:from>
    <xdr:to>
      <xdr:col>55</xdr:col>
      <xdr:colOff>0</xdr:colOff>
      <xdr:row>56</xdr:row>
      <xdr:rowOff>103975</xdr:rowOff>
    </xdr:to>
    <xdr:cxnSp macro="">
      <xdr:nvCxnSpPr>
        <xdr:cNvPr id="355" name="直線コネクタ 354"/>
        <xdr:cNvCxnSpPr/>
      </xdr:nvCxnSpPr>
      <xdr:spPr>
        <a:xfrm>
          <a:off x="9639300" y="9699498"/>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71082</xdr:rowOff>
    </xdr:from>
    <xdr:to>
      <xdr:col>50</xdr:col>
      <xdr:colOff>114300</xdr:colOff>
      <xdr:row>56</xdr:row>
      <xdr:rowOff>98298</xdr:rowOff>
    </xdr:to>
    <xdr:cxnSp macro="">
      <xdr:nvCxnSpPr>
        <xdr:cNvPr id="358" name="直線コネクタ 357"/>
        <xdr:cNvCxnSpPr/>
      </xdr:nvCxnSpPr>
      <xdr:spPr>
        <a:xfrm>
          <a:off x="8750300" y="9672282"/>
          <a:ext cx="889000" cy="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71082</xdr:rowOff>
    </xdr:from>
    <xdr:to>
      <xdr:col>45</xdr:col>
      <xdr:colOff>177800</xdr:colOff>
      <xdr:row>56</xdr:row>
      <xdr:rowOff>115392</xdr:rowOff>
    </xdr:to>
    <xdr:cxnSp macro="">
      <xdr:nvCxnSpPr>
        <xdr:cNvPr id="361" name="直線コネクタ 360"/>
        <xdr:cNvCxnSpPr/>
      </xdr:nvCxnSpPr>
      <xdr:spPr>
        <a:xfrm flipV="1">
          <a:off x="7861300" y="9672282"/>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113449</xdr:rowOff>
    </xdr:from>
    <xdr:to>
      <xdr:col>41</xdr:col>
      <xdr:colOff>50800</xdr:colOff>
      <xdr:row>56</xdr:row>
      <xdr:rowOff>115392</xdr:rowOff>
    </xdr:to>
    <xdr:cxnSp macro="">
      <xdr:nvCxnSpPr>
        <xdr:cNvPr id="364" name="直線コネクタ 363"/>
        <xdr:cNvCxnSpPr/>
      </xdr:nvCxnSpPr>
      <xdr:spPr>
        <a:xfrm>
          <a:off x="6972300" y="971464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53175</xdr:rowOff>
    </xdr:from>
    <xdr:to>
      <xdr:col>55</xdr:col>
      <xdr:colOff>50800</xdr:colOff>
      <xdr:row>56</xdr:row>
      <xdr:rowOff>154775</xdr:rowOff>
    </xdr:to>
    <xdr:sp macro="" textlink="">
      <xdr:nvSpPr>
        <xdr:cNvPr id="374" name="楕円 373"/>
        <xdr:cNvSpPr/>
      </xdr:nvSpPr>
      <xdr:spPr>
        <a:xfrm>
          <a:off x="10426700" y="96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76052</xdr:rowOff>
    </xdr:from>
    <xdr:ext cx="534377" cy="259045"/>
    <xdr:sp macro="" textlink="">
      <xdr:nvSpPr>
        <xdr:cNvPr id="375" name="農林水産業費該当値テキスト"/>
        <xdr:cNvSpPr txBox="1"/>
      </xdr:nvSpPr>
      <xdr:spPr>
        <a:xfrm>
          <a:off x="10528300" y="95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47498</xdr:rowOff>
    </xdr:from>
    <xdr:to>
      <xdr:col>50</xdr:col>
      <xdr:colOff>165100</xdr:colOff>
      <xdr:row>56</xdr:row>
      <xdr:rowOff>149098</xdr:rowOff>
    </xdr:to>
    <xdr:sp macro="" textlink="">
      <xdr:nvSpPr>
        <xdr:cNvPr id="376" name="楕円 375"/>
        <xdr:cNvSpPr/>
      </xdr:nvSpPr>
      <xdr:spPr>
        <a:xfrm>
          <a:off x="9588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165625</xdr:rowOff>
    </xdr:from>
    <xdr:ext cx="534377" cy="259045"/>
    <xdr:sp macro="" textlink="">
      <xdr:nvSpPr>
        <xdr:cNvPr id="377" name="テキスト ボックス 376"/>
        <xdr:cNvSpPr txBox="1"/>
      </xdr:nvSpPr>
      <xdr:spPr>
        <a:xfrm>
          <a:off x="9372111" y="94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20282</xdr:rowOff>
    </xdr:from>
    <xdr:to>
      <xdr:col>46</xdr:col>
      <xdr:colOff>38100</xdr:colOff>
      <xdr:row>56</xdr:row>
      <xdr:rowOff>121882</xdr:rowOff>
    </xdr:to>
    <xdr:sp macro="" textlink="">
      <xdr:nvSpPr>
        <xdr:cNvPr id="378" name="楕円 377"/>
        <xdr:cNvSpPr/>
      </xdr:nvSpPr>
      <xdr:spPr>
        <a:xfrm>
          <a:off x="8699500" y="962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138409</xdr:rowOff>
    </xdr:from>
    <xdr:ext cx="534377" cy="259045"/>
    <xdr:sp macro="" textlink="">
      <xdr:nvSpPr>
        <xdr:cNvPr id="379" name="テキスト ボックス 378"/>
        <xdr:cNvSpPr txBox="1"/>
      </xdr:nvSpPr>
      <xdr:spPr>
        <a:xfrm>
          <a:off x="8483111" y="939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64592</xdr:rowOff>
    </xdr:from>
    <xdr:to>
      <xdr:col>41</xdr:col>
      <xdr:colOff>101600</xdr:colOff>
      <xdr:row>56</xdr:row>
      <xdr:rowOff>166192</xdr:rowOff>
    </xdr:to>
    <xdr:sp macro="" textlink="">
      <xdr:nvSpPr>
        <xdr:cNvPr id="380" name="楕円 379"/>
        <xdr:cNvSpPr/>
      </xdr:nvSpPr>
      <xdr:spPr>
        <a:xfrm>
          <a:off x="7810500" y="96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11269</xdr:rowOff>
    </xdr:from>
    <xdr:ext cx="534377" cy="259045"/>
    <xdr:sp macro="" textlink="">
      <xdr:nvSpPr>
        <xdr:cNvPr id="381" name="テキスト ボックス 380"/>
        <xdr:cNvSpPr txBox="1"/>
      </xdr:nvSpPr>
      <xdr:spPr>
        <a:xfrm>
          <a:off x="7594111" y="944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62649</xdr:rowOff>
    </xdr:from>
    <xdr:to>
      <xdr:col>36</xdr:col>
      <xdr:colOff>165100</xdr:colOff>
      <xdr:row>56</xdr:row>
      <xdr:rowOff>164249</xdr:rowOff>
    </xdr:to>
    <xdr:sp macro="" textlink="">
      <xdr:nvSpPr>
        <xdr:cNvPr id="382" name="楕円 381"/>
        <xdr:cNvSpPr/>
      </xdr:nvSpPr>
      <xdr:spPr>
        <a:xfrm>
          <a:off x="6921500" y="96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9326</xdr:rowOff>
    </xdr:from>
    <xdr:ext cx="534377" cy="259045"/>
    <xdr:sp macro="" textlink="">
      <xdr:nvSpPr>
        <xdr:cNvPr id="383" name="テキスト ボックス 382"/>
        <xdr:cNvSpPr txBox="1"/>
      </xdr:nvSpPr>
      <xdr:spPr>
        <a:xfrm>
          <a:off x="6705111" y="94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81178</xdr:rowOff>
    </xdr:from>
    <xdr:to>
      <xdr:col>55</xdr:col>
      <xdr:colOff>0</xdr:colOff>
      <xdr:row>78</xdr:row>
      <xdr:rowOff>122121</xdr:rowOff>
    </xdr:to>
    <xdr:cxnSp macro="">
      <xdr:nvCxnSpPr>
        <xdr:cNvPr id="412" name="直線コネクタ 411"/>
        <xdr:cNvCxnSpPr/>
      </xdr:nvCxnSpPr>
      <xdr:spPr>
        <a:xfrm flipV="1">
          <a:off x="9639300" y="13454278"/>
          <a:ext cx="838200" cy="4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96723</xdr:rowOff>
    </xdr:from>
    <xdr:to>
      <xdr:col>50</xdr:col>
      <xdr:colOff>114300</xdr:colOff>
      <xdr:row>78</xdr:row>
      <xdr:rowOff>122121</xdr:rowOff>
    </xdr:to>
    <xdr:cxnSp macro="">
      <xdr:nvCxnSpPr>
        <xdr:cNvPr id="415" name="直線コネクタ 414"/>
        <xdr:cNvCxnSpPr/>
      </xdr:nvCxnSpPr>
      <xdr:spPr>
        <a:xfrm>
          <a:off x="8750300" y="13469823"/>
          <a:ext cx="889000" cy="2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159040</xdr:rowOff>
    </xdr:from>
    <xdr:to>
      <xdr:col>45</xdr:col>
      <xdr:colOff>177800</xdr:colOff>
      <xdr:row>78</xdr:row>
      <xdr:rowOff>96723</xdr:rowOff>
    </xdr:to>
    <xdr:cxnSp macro="">
      <xdr:nvCxnSpPr>
        <xdr:cNvPr id="418" name="直線コネクタ 417"/>
        <xdr:cNvCxnSpPr/>
      </xdr:nvCxnSpPr>
      <xdr:spPr>
        <a:xfrm>
          <a:off x="7861300" y="13360690"/>
          <a:ext cx="889000" cy="10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159040</xdr:rowOff>
    </xdr:from>
    <xdr:to>
      <xdr:col>41</xdr:col>
      <xdr:colOff>50800</xdr:colOff>
      <xdr:row>78</xdr:row>
      <xdr:rowOff>146010</xdr:rowOff>
    </xdr:to>
    <xdr:cxnSp macro="">
      <xdr:nvCxnSpPr>
        <xdr:cNvPr id="421" name="直線コネクタ 420"/>
        <xdr:cNvCxnSpPr/>
      </xdr:nvCxnSpPr>
      <xdr:spPr>
        <a:xfrm flipV="1">
          <a:off x="6972300" y="13360690"/>
          <a:ext cx="889000" cy="1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30378</xdr:rowOff>
    </xdr:from>
    <xdr:to>
      <xdr:col>55</xdr:col>
      <xdr:colOff>50800</xdr:colOff>
      <xdr:row>78</xdr:row>
      <xdr:rowOff>131978</xdr:rowOff>
    </xdr:to>
    <xdr:sp macro="" textlink="">
      <xdr:nvSpPr>
        <xdr:cNvPr id="431" name="楕円 430"/>
        <xdr:cNvSpPr/>
      </xdr:nvSpPr>
      <xdr:spPr>
        <a:xfrm>
          <a:off x="10426700" y="134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149973</xdr:rowOff>
    </xdr:from>
    <xdr:ext cx="534377" cy="259045"/>
    <xdr:sp macro="" textlink="">
      <xdr:nvSpPr>
        <xdr:cNvPr id="432" name="商工費該当値テキスト"/>
        <xdr:cNvSpPr txBox="1"/>
      </xdr:nvSpPr>
      <xdr:spPr>
        <a:xfrm>
          <a:off x="10528300" y="133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71321</xdr:rowOff>
    </xdr:from>
    <xdr:to>
      <xdr:col>50</xdr:col>
      <xdr:colOff>165100</xdr:colOff>
      <xdr:row>79</xdr:row>
      <xdr:rowOff>1471</xdr:rowOff>
    </xdr:to>
    <xdr:sp macro="" textlink="">
      <xdr:nvSpPr>
        <xdr:cNvPr id="433" name="楕円 432"/>
        <xdr:cNvSpPr/>
      </xdr:nvSpPr>
      <xdr:spPr>
        <a:xfrm>
          <a:off x="9588500" y="134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164048</xdr:rowOff>
    </xdr:from>
    <xdr:ext cx="534377" cy="259045"/>
    <xdr:sp macro="" textlink="">
      <xdr:nvSpPr>
        <xdr:cNvPr id="434" name="テキスト ボックス 433"/>
        <xdr:cNvSpPr txBox="1"/>
      </xdr:nvSpPr>
      <xdr:spPr>
        <a:xfrm>
          <a:off x="9372111" y="1353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45923</xdr:rowOff>
    </xdr:from>
    <xdr:to>
      <xdr:col>46</xdr:col>
      <xdr:colOff>38100</xdr:colOff>
      <xdr:row>78</xdr:row>
      <xdr:rowOff>147523</xdr:rowOff>
    </xdr:to>
    <xdr:sp macro="" textlink="">
      <xdr:nvSpPr>
        <xdr:cNvPr id="435" name="楕円 434"/>
        <xdr:cNvSpPr/>
      </xdr:nvSpPr>
      <xdr:spPr>
        <a:xfrm>
          <a:off x="8699500" y="13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138650</xdr:rowOff>
    </xdr:from>
    <xdr:ext cx="534377" cy="259045"/>
    <xdr:sp macro="" textlink="">
      <xdr:nvSpPr>
        <xdr:cNvPr id="436" name="テキスト ボックス 435"/>
        <xdr:cNvSpPr txBox="1"/>
      </xdr:nvSpPr>
      <xdr:spPr>
        <a:xfrm>
          <a:off x="8483111" y="135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108240</xdr:rowOff>
    </xdr:from>
    <xdr:to>
      <xdr:col>41</xdr:col>
      <xdr:colOff>101600</xdr:colOff>
      <xdr:row>78</xdr:row>
      <xdr:rowOff>38390</xdr:rowOff>
    </xdr:to>
    <xdr:sp macro="" textlink="">
      <xdr:nvSpPr>
        <xdr:cNvPr id="437" name="楕円 436"/>
        <xdr:cNvSpPr/>
      </xdr:nvSpPr>
      <xdr:spPr>
        <a:xfrm>
          <a:off x="7810500" y="133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54917</xdr:rowOff>
    </xdr:from>
    <xdr:ext cx="534377" cy="259045"/>
    <xdr:sp macro="" textlink="">
      <xdr:nvSpPr>
        <xdr:cNvPr id="438" name="テキスト ボックス 437"/>
        <xdr:cNvSpPr txBox="1"/>
      </xdr:nvSpPr>
      <xdr:spPr>
        <a:xfrm>
          <a:off x="7594111" y="130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95210</xdr:rowOff>
    </xdr:from>
    <xdr:to>
      <xdr:col>36</xdr:col>
      <xdr:colOff>165100</xdr:colOff>
      <xdr:row>79</xdr:row>
      <xdr:rowOff>25360</xdr:rowOff>
    </xdr:to>
    <xdr:sp macro="" textlink="">
      <xdr:nvSpPr>
        <xdr:cNvPr id="439" name="楕円 438"/>
        <xdr:cNvSpPr/>
      </xdr:nvSpPr>
      <xdr:spPr>
        <a:xfrm>
          <a:off x="6921500" y="1346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16487</xdr:rowOff>
    </xdr:from>
    <xdr:ext cx="469744" cy="259045"/>
    <xdr:sp macro="" textlink="">
      <xdr:nvSpPr>
        <xdr:cNvPr id="440" name="テキスト ボックス 439"/>
        <xdr:cNvSpPr txBox="1"/>
      </xdr:nvSpPr>
      <xdr:spPr>
        <a:xfrm>
          <a:off x="6737428" y="1356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44965</xdr:rowOff>
    </xdr:from>
    <xdr:to>
      <xdr:col>55</xdr:col>
      <xdr:colOff>0</xdr:colOff>
      <xdr:row>96</xdr:row>
      <xdr:rowOff>88694</xdr:rowOff>
    </xdr:to>
    <xdr:cxnSp macro="">
      <xdr:nvCxnSpPr>
        <xdr:cNvPr id="473" name="直線コネクタ 472"/>
        <xdr:cNvCxnSpPr/>
      </xdr:nvCxnSpPr>
      <xdr:spPr>
        <a:xfrm>
          <a:off x="9639300" y="16504165"/>
          <a:ext cx="838200" cy="4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10522</xdr:rowOff>
    </xdr:from>
    <xdr:to>
      <xdr:col>50</xdr:col>
      <xdr:colOff>114300</xdr:colOff>
      <xdr:row>96</xdr:row>
      <xdr:rowOff>44965</xdr:rowOff>
    </xdr:to>
    <xdr:cxnSp macro="">
      <xdr:nvCxnSpPr>
        <xdr:cNvPr id="476" name="直線コネクタ 475"/>
        <xdr:cNvCxnSpPr/>
      </xdr:nvCxnSpPr>
      <xdr:spPr>
        <a:xfrm>
          <a:off x="8750300" y="16469722"/>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10522</xdr:rowOff>
    </xdr:from>
    <xdr:to>
      <xdr:col>45</xdr:col>
      <xdr:colOff>177800</xdr:colOff>
      <xdr:row>97</xdr:row>
      <xdr:rowOff>34410</xdr:rowOff>
    </xdr:to>
    <xdr:cxnSp macro="">
      <xdr:nvCxnSpPr>
        <xdr:cNvPr id="479" name="直線コネクタ 478"/>
        <xdr:cNvCxnSpPr/>
      </xdr:nvCxnSpPr>
      <xdr:spPr>
        <a:xfrm flipV="1">
          <a:off x="7861300" y="16469722"/>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34410</xdr:rowOff>
    </xdr:from>
    <xdr:to>
      <xdr:col>41</xdr:col>
      <xdr:colOff>50800</xdr:colOff>
      <xdr:row>97</xdr:row>
      <xdr:rowOff>89599</xdr:rowOff>
    </xdr:to>
    <xdr:cxnSp macro="">
      <xdr:nvCxnSpPr>
        <xdr:cNvPr id="482" name="直線コネクタ 481"/>
        <xdr:cNvCxnSpPr/>
      </xdr:nvCxnSpPr>
      <xdr:spPr>
        <a:xfrm flipV="1">
          <a:off x="6972300" y="16665060"/>
          <a:ext cx="889000" cy="5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37894</xdr:rowOff>
    </xdr:from>
    <xdr:to>
      <xdr:col>55</xdr:col>
      <xdr:colOff>50800</xdr:colOff>
      <xdr:row>96</xdr:row>
      <xdr:rowOff>139494</xdr:rowOff>
    </xdr:to>
    <xdr:sp macro="" textlink="">
      <xdr:nvSpPr>
        <xdr:cNvPr id="492" name="楕円 491"/>
        <xdr:cNvSpPr/>
      </xdr:nvSpPr>
      <xdr:spPr>
        <a:xfrm>
          <a:off x="10426700" y="1649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60771</xdr:rowOff>
    </xdr:from>
    <xdr:ext cx="534377" cy="259045"/>
    <xdr:sp macro="" textlink="">
      <xdr:nvSpPr>
        <xdr:cNvPr id="493" name="土木費該当値テキスト"/>
        <xdr:cNvSpPr txBox="1"/>
      </xdr:nvSpPr>
      <xdr:spPr>
        <a:xfrm>
          <a:off x="10528300" y="163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165615</xdr:rowOff>
    </xdr:from>
    <xdr:to>
      <xdr:col>50</xdr:col>
      <xdr:colOff>165100</xdr:colOff>
      <xdr:row>96</xdr:row>
      <xdr:rowOff>95765</xdr:rowOff>
    </xdr:to>
    <xdr:sp macro="" textlink="">
      <xdr:nvSpPr>
        <xdr:cNvPr id="494" name="楕円 493"/>
        <xdr:cNvSpPr/>
      </xdr:nvSpPr>
      <xdr:spPr>
        <a:xfrm>
          <a:off x="9588500" y="164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112292</xdr:rowOff>
    </xdr:from>
    <xdr:ext cx="534377" cy="259045"/>
    <xdr:sp macro="" textlink="">
      <xdr:nvSpPr>
        <xdr:cNvPr id="495" name="テキスト ボックス 494"/>
        <xdr:cNvSpPr txBox="1"/>
      </xdr:nvSpPr>
      <xdr:spPr>
        <a:xfrm>
          <a:off x="9372111" y="1622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131172</xdr:rowOff>
    </xdr:from>
    <xdr:to>
      <xdr:col>46</xdr:col>
      <xdr:colOff>38100</xdr:colOff>
      <xdr:row>96</xdr:row>
      <xdr:rowOff>61322</xdr:rowOff>
    </xdr:to>
    <xdr:sp macro="" textlink="">
      <xdr:nvSpPr>
        <xdr:cNvPr id="496" name="楕円 495"/>
        <xdr:cNvSpPr/>
      </xdr:nvSpPr>
      <xdr:spPr>
        <a:xfrm>
          <a:off x="8699500" y="164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77849</xdr:rowOff>
    </xdr:from>
    <xdr:ext cx="534377" cy="259045"/>
    <xdr:sp macro="" textlink="">
      <xdr:nvSpPr>
        <xdr:cNvPr id="497" name="テキスト ボックス 496"/>
        <xdr:cNvSpPr txBox="1"/>
      </xdr:nvSpPr>
      <xdr:spPr>
        <a:xfrm>
          <a:off x="8483111" y="161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155060</xdr:rowOff>
    </xdr:from>
    <xdr:to>
      <xdr:col>41</xdr:col>
      <xdr:colOff>101600</xdr:colOff>
      <xdr:row>97</xdr:row>
      <xdr:rowOff>85210</xdr:rowOff>
    </xdr:to>
    <xdr:sp macro="" textlink="">
      <xdr:nvSpPr>
        <xdr:cNvPr id="498" name="楕円 497"/>
        <xdr:cNvSpPr/>
      </xdr:nvSpPr>
      <xdr:spPr>
        <a:xfrm>
          <a:off x="7810500" y="166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76337</xdr:rowOff>
    </xdr:from>
    <xdr:ext cx="534377" cy="259045"/>
    <xdr:sp macro="" textlink="">
      <xdr:nvSpPr>
        <xdr:cNvPr id="499" name="テキスト ボックス 498"/>
        <xdr:cNvSpPr txBox="1"/>
      </xdr:nvSpPr>
      <xdr:spPr>
        <a:xfrm>
          <a:off x="7594111" y="1670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38799</xdr:rowOff>
    </xdr:from>
    <xdr:to>
      <xdr:col>36</xdr:col>
      <xdr:colOff>165100</xdr:colOff>
      <xdr:row>97</xdr:row>
      <xdr:rowOff>140399</xdr:rowOff>
    </xdr:to>
    <xdr:sp macro="" textlink="">
      <xdr:nvSpPr>
        <xdr:cNvPr id="500" name="楕円 499"/>
        <xdr:cNvSpPr/>
      </xdr:nvSpPr>
      <xdr:spPr>
        <a:xfrm>
          <a:off x="6921500" y="166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131526</xdr:rowOff>
    </xdr:from>
    <xdr:ext cx="534377" cy="259045"/>
    <xdr:sp macro="" textlink="">
      <xdr:nvSpPr>
        <xdr:cNvPr id="501" name="テキスト ボックス 500"/>
        <xdr:cNvSpPr txBox="1"/>
      </xdr:nvSpPr>
      <xdr:spPr>
        <a:xfrm>
          <a:off x="6705111" y="167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123298</xdr:rowOff>
    </xdr:from>
    <xdr:to>
      <xdr:col>85</xdr:col>
      <xdr:colOff>127000</xdr:colOff>
      <xdr:row>35</xdr:row>
      <xdr:rowOff>148482</xdr:rowOff>
    </xdr:to>
    <xdr:cxnSp macro="">
      <xdr:nvCxnSpPr>
        <xdr:cNvPr id="530" name="直線コネクタ 529"/>
        <xdr:cNvCxnSpPr/>
      </xdr:nvCxnSpPr>
      <xdr:spPr>
        <a:xfrm flipV="1">
          <a:off x="15481300" y="6124048"/>
          <a:ext cx="8382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163436</xdr:rowOff>
    </xdr:from>
    <xdr:to>
      <xdr:col>81</xdr:col>
      <xdr:colOff>50800</xdr:colOff>
      <xdr:row>35</xdr:row>
      <xdr:rowOff>148482</xdr:rowOff>
    </xdr:to>
    <xdr:cxnSp macro="">
      <xdr:nvCxnSpPr>
        <xdr:cNvPr id="533" name="直線コネクタ 532"/>
        <xdr:cNvCxnSpPr/>
      </xdr:nvCxnSpPr>
      <xdr:spPr>
        <a:xfrm>
          <a:off x="14592300" y="5992736"/>
          <a:ext cx="889000" cy="1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13589</xdr:rowOff>
    </xdr:from>
    <xdr:to>
      <xdr:col>76</xdr:col>
      <xdr:colOff>114300</xdr:colOff>
      <xdr:row>34</xdr:row>
      <xdr:rowOff>163436</xdr:rowOff>
    </xdr:to>
    <xdr:cxnSp macro="">
      <xdr:nvCxnSpPr>
        <xdr:cNvPr id="536" name="直線コネクタ 535"/>
        <xdr:cNvCxnSpPr/>
      </xdr:nvCxnSpPr>
      <xdr:spPr>
        <a:xfrm>
          <a:off x="13703300" y="5671439"/>
          <a:ext cx="889000" cy="3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13589</xdr:rowOff>
    </xdr:from>
    <xdr:to>
      <xdr:col>71</xdr:col>
      <xdr:colOff>177800</xdr:colOff>
      <xdr:row>35</xdr:row>
      <xdr:rowOff>22504</xdr:rowOff>
    </xdr:to>
    <xdr:cxnSp macro="">
      <xdr:nvCxnSpPr>
        <xdr:cNvPr id="539" name="直線コネクタ 538"/>
        <xdr:cNvCxnSpPr/>
      </xdr:nvCxnSpPr>
      <xdr:spPr>
        <a:xfrm flipV="1">
          <a:off x="12814300" y="5671439"/>
          <a:ext cx="889000" cy="3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72498</xdr:rowOff>
    </xdr:from>
    <xdr:to>
      <xdr:col>85</xdr:col>
      <xdr:colOff>177800</xdr:colOff>
      <xdr:row>36</xdr:row>
      <xdr:rowOff>2648</xdr:rowOff>
    </xdr:to>
    <xdr:sp macro="" textlink="">
      <xdr:nvSpPr>
        <xdr:cNvPr id="549" name="楕円 548"/>
        <xdr:cNvSpPr/>
      </xdr:nvSpPr>
      <xdr:spPr>
        <a:xfrm>
          <a:off x="16268700" y="60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95375</xdr:rowOff>
    </xdr:from>
    <xdr:ext cx="534377" cy="259045"/>
    <xdr:sp macro="" textlink="">
      <xdr:nvSpPr>
        <xdr:cNvPr id="550" name="消防費該当値テキスト"/>
        <xdr:cNvSpPr txBox="1"/>
      </xdr:nvSpPr>
      <xdr:spPr>
        <a:xfrm>
          <a:off x="16370300" y="592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97682</xdr:rowOff>
    </xdr:from>
    <xdr:to>
      <xdr:col>81</xdr:col>
      <xdr:colOff>101600</xdr:colOff>
      <xdr:row>36</xdr:row>
      <xdr:rowOff>27832</xdr:rowOff>
    </xdr:to>
    <xdr:sp macro="" textlink="">
      <xdr:nvSpPr>
        <xdr:cNvPr id="551" name="楕円 550"/>
        <xdr:cNvSpPr/>
      </xdr:nvSpPr>
      <xdr:spPr>
        <a:xfrm>
          <a:off x="15430500" y="609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44359</xdr:rowOff>
    </xdr:from>
    <xdr:ext cx="534377" cy="259045"/>
    <xdr:sp macro="" textlink="">
      <xdr:nvSpPr>
        <xdr:cNvPr id="552" name="テキスト ボックス 551"/>
        <xdr:cNvSpPr txBox="1"/>
      </xdr:nvSpPr>
      <xdr:spPr>
        <a:xfrm>
          <a:off x="15214111" y="587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112636</xdr:rowOff>
    </xdr:from>
    <xdr:to>
      <xdr:col>76</xdr:col>
      <xdr:colOff>165100</xdr:colOff>
      <xdr:row>35</xdr:row>
      <xdr:rowOff>42786</xdr:rowOff>
    </xdr:to>
    <xdr:sp macro="" textlink="">
      <xdr:nvSpPr>
        <xdr:cNvPr id="553" name="楕円 552"/>
        <xdr:cNvSpPr/>
      </xdr:nvSpPr>
      <xdr:spPr>
        <a:xfrm>
          <a:off x="14541500" y="59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59313</xdr:rowOff>
    </xdr:from>
    <xdr:ext cx="534377" cy="259045"/>
    <xdr:sp macro="" textlink="">
      <xdr:nvSpPr>
        <xdr:cNvPr id="554" name="テキスト ボックス 553"/>
        <xdr:cNvSpPr txBox="1"/>
      </xdr:nvSpPr>
      <xdr:spPr>
        <a:xfrm>
          <a:off x="14325111" y="57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134239</xdr:rowOff>
    </xdr:from>
    <xdr:to>
      <xdr:col>72</xdr:col>
      <xdr:colOff>38100</xdr:colOff>
      <xdr:row>33</xdr:row>
      <xdr:rowOff>64389</xdr:rowOff>
    </xdr:to>
    <xdr:sp macro="" textlink="">
      <xdr:nvSpPr>
        <xdr:cNvPr id="555" name="楕円 554"/>
        <xdr:cNvSpPr/>
      </xdr:nvSpPr>
      <xdr:spPr>
        <a:xfrm>
          <a:off x="13652500" y="56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80916</xdr:rowOff>
    </xdr:from>
    <xdr:ext cx="534377" cy="259045"/>
    <xdr:sp macro="" textlink="">
      <xdr:nvSpPr>
        <xdr:cNvPr id="556" name="テキスト ボックス 555"/>
        <xdr:cNvSpPr txBox="1"/>
      </xdr:nvSpPr>
      <xdr:spPr>
        <a:xfrm>
          <a:off x="13436111" y="539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143154</xdr:rowOff>
    </xdr:from>
    <xdr:to>
      <xdr:col>67</xdr:col>
      <xdr:colOff>101600</xdr:colOff>
      <xdr:row>35</xdr:row>
      <xdr:rowOff>73304</xdr:rowOff>
    </xdr:to>
    <xdr:sp macro="" textlink="">
      <xdr:nvSpPr>
        <xdr:cNvPr id="557" name="楕円 556"/>
        <xdr:cNvSpPr/>
      </xdr:nvSpPr>
      <xdr:spPr>
        <a:xfrm>
          <a:off x="12763500" y="5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89831</xdr:rowOff>
    </xdr:from>
    <xdr:ext cx="534377" cy="259045"/>
    <xdr:sp macro="" textlink="">
      <xdr:nvSpPr>
        <xdr:cNvPr id="558" name="テキスト ボックス 557"/>
        <xdr:cNvSpPr txBox="1"/>
      </xdr:nvSpPr>
      <xdr:spPr>
        <a:xfrm>
          <a:off x="12547111" y="574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112748</xdr:rowOff>
    </xdr:from>
    <xdr:to>
      <xdr:col>85</xdr:col>
      <xdr:colOff>127000</xdr:colOff>
      <xdr:row>55</xdr:row>
      <xdr:rowOff>143983</xdr:rowOff>
    </xdr:to>
    <xdr:cxnSp macro="">
      <xdr:nvCxnSpPr>
        <xdr:cNvPr id="587" name="直線コネクタ 586"/>
        <xdr:cNvCxnSpPr/>
      </xdr:nvCxnSpPr>
      <xdr:spPr>
        <a:xfrm>
          <a:off x="15481300" y="9542498"/>
          <a:ext cx="838200" cy="3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38491</xdr:rowOff>
    </xdr:from>
    <xdr:to>
      <xdr:col>81</xdr:col>
      <xdr:colOff>50800</xdr:colOff>
      <xdr:row>55</xdr:row>
      <xdr:rowOff>112748</xdr:rowOff>
    </xdr:to>
    <xdr:cxnSp macro="">
      <xdr:nvCxnSpPr>
        <xdr:cNvPr id="590" name="直線コネクタ 589"/>
        <xdr:cNvCxnSpPr/>
      </xdr:nvCxnSpPr>
      <xdr:spPr>
        <a:xfrm>
          <a:off x="14592300" y="9468241"/>
          <a:ext cx="889000" cy="7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38491</xdr:rowOff>
    </xdr:from>
    <xdr:to>
      <xdr:col>76</xdr:col>
      <xdr:colOff>114300</xdr:colOff>
      <xdr:row>57</xdr:row>
      <xdr:rowOff>20355</xdr:rowOff>
    </xdr:to>
    <xdr:cxnSp macro="">
      <xdr:nvCxnSpPr>
        <xdr:cNvPr id="593" name="直線コネクタ 592"/>
        <xdr:cNvCxnSpPr/>
      </xdr:nvCxnSpPr>
      <xdr:spPr>
        <a:xfrm flipV="1">
          <a:off x="13703300" y="9468241"/>
          <a:ext cx="889000" cy="3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41463</xdr:rowOff>
    </xdr:from>
    <xdr:to>
      <xdr:col>71</xdr:col>
      <xdr:colOff>177800</xdr:colOff>
      <xdr:row>57</xdr:row>
      <xdr:rowOff>20355</xdr:rowOff>
    </xdr:to>
    <xdr:cxnSp macro="">
      <xdr:nvCxnSpPr>
        <xdr:cNvPr id="596" name="直線コネクタ 595"/>
        <xdr:cNvCxnSpPr/>
      </xdr:nvCxnSpPr>
      <xdr:spPr>
        <a:xfrm>
          <a:off x="12814300" y="9642663"/>
          <a:ext cx="889000" cy="1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93183</xdr:rowOff>
    </xdr:from>
    <xdr:to>
      <xdr:col>85</xdr:col>
      <xdr:colOff>177800</xdr:colOff>
      <xdr:row>56</xdr:row>
      <xdr:rowOff>23333</xdr:rowOff>
    </xdr:to>
    <xdr:sp macro="" textlink="">
      <xdr:nvSpPr>
        <xdr:cNvPr id="606" name="楕円 605"/>
        <xdr:cNvSpPr/>
      </xdr:nvSpPr>
      <xdr:spPr>
        <a:xfrm>
          <a:off x="16268700" y="95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116060</xdr:rowOff>
    </xdr:from>
    <xdr:ext cx="534377" cy="259045"/>
    <xdr:sp macro="" textlink="">
      <xdr:nvSpPr>
        <xdr:cNvPr id="607" name="教育費該当値テキスト"/>
        <xdr:cNvSpPr txBox="1"/>
      </xdr:nvSpPr>
      <xdr:spPr>
        <a:xfrm>
          <a:off x="16370300" y="93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61948</xdr:rowOff>
    </xdr:from>
    <xdr:to>
      <xdr:col>81</xdr:col>
      <xdr:colOff>101600</xdr:colOff>
      <xdr:row>55</xdr:row>
      <xdr:rowOff>163548</xdr:rowOff>
    </xdr:to>
    <xdr:sp macro="" textlink="">
      <xdr:nvSpPr>
        <xdr:cNvPr id="608" name="楕円 607"/>
        <xdr:cNvSpPr/>
      </xdr:nvSpPr>
      <xdr:spPr>
        <a:xfrm>
          <a:off x="15430500" y="94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8625</xdr:rowOff>
    </xdr:from>
    <xdr:ext cx="534377" cy="259045"/>
    <xdr:sp macro="" textlink="">
      <xdr:nvSpPr>
        <xdr:cNvPr id="609" name="テキスト ボックス 608"/>
        <xdr:cNvSpPr txBox="1"/>
      </xdr:nvSpPr>
      <xdr:spPr>
        <a:xfrm>
          <a:off x="15214111" y="926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159141</xdr:rowOff>
    </xdr:from>
    <xdr:to>
      <xdr:col>76</xdr:col>
      <xdr:colOff>165100</xdr:colOff>
      <xdr:row>55</xdr:row>
      <xdr:rowOff>89291</xdr:rowOff>
    </xdr:to>
    <xdr:sp macro="" textlink="">
      <xdr:nvSpPr>
        <xdr:cNvPr id="610" name="楕円 609"/>
        <xdr:cNvSpPr/>
      </xdr:nvSpPr>
      <xdr:spPr>
        <a:xfrm>
          <a:off x="14541500" y="941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105818</xdr:rowOff>
    </xdr:from>
    <xdr:ext cx="534377" cy="259045"/>
    <xdr:sp macro="" textlink="">
      <xdr:nvSpPr>
        <xdr:cNvPr id="611" name="テキスト ボックス 610"/>
        <xdr:cNvSpPr txBox="1"/>
      </xdr:nvSpPr>
      <xdr:spPr>
        <a:xfrm>
          <a:off x="14325111" y="919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141005</xdr:rowOff>
    </xdr:from>
    <xdr:to>
      <xdr:col>72</xdr:col>
      <xdr:colOff>38100</xdr:colOff>
      <xdr:row>57</xdr:row>
      <xdr:rowOff>71155</xdr:rowOff>
    </xdr:to>
    <xdr:sp macro="" textlink="">
      <xdr:nvSpPr>
        <xdr:cNvPr id="612" name="楕円 611"/>
        <xdr:cNvSpPr/>
      </xdr:nvSpPr>
      <xdr:spPr>
        <a:xfrm>
          <a:off x="13652500" y="974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62282</xdr:rowOff>
    </xdr:from>
    <xdr:ext cx="534377" cy="259045"/>
    <xdr:sp macro="" textlink="">
      <xdr:nvSpPr>
        <xdr:cNvPr id="613" name="テキスト ボックス 612"/>
        <xdr:cNvSpPr txBox="1"/>
      </xdr:nvSpPr>
      <xdr:spPr>
        <a:xfrm>
          <a:off x="13436111" y="983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162113</xdr:rowOff>
    </xdr:from>
    <xdr:to>
      <xdr:col>67</xdr:col>
      <xdr:colOff>101600</xdr:colOff>
      <xdr:row>56</xdr:row>
      <xdr:rowOff>92263</xdr:rowOff>
    </xdr:to>
    <xdr:sp macro="" textlink="">
      <xdr:nvSpPr>
        <xdr:cNvPr id="614" name="楕円 613"/>
        <xdr:cNvSpPr/>
      </xdr:nvSpPr>
      <xdr:spPr>
        <a:xfrm>
          <a:off x="12763500" y="959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108790</xdr:rowOff>
    </xdr:from>
    <xdr:ext cx="534377" cy="259045"/>
    <xdr:sp macro="" textlink="">
      <xdr:nvSpPr>
        <xdr:cNvPr id="615" name="テキスト ボックス 614"/>
        <xdr:cNvSpPr txBox="1"/>
      </xdr:nvSpPr>
      <xdr:spPr>
        <a:xfrm>
          <a:off x="12547111" y="93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20191</xdr:rowOff>
    </xdr:from>
    <xdr:to>
      <xdr:col>85</xdr:col>
      <xdr:colOff>127000</xdr:colOff>
      <xdr:row>79</xdr:row>
      <xdr:rowOff>71414</xdr:rowOff>
    </xdr:to>
    <xdr:cxnSp macro="">
      <xdr:nvCxnSpPr>
        <xdr:cNvPr id="646" name="直線コネクタ 645"/>
        <xdr:cNvCxnSpPr/>
      </xdr:nvCxnSpPr>
      <xdr:spPr>
        <a:xfrm flipV="1">
          <a:off x="15481300" y="13564741"/>
          <a:ext cx="838200" cy="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40015</xdr:rowOff>
    </xdr:from>
    <xdr:to>
      <xdr:col>81</xdr:col>
      <xdr:colOff>50800</xdr:colOff>
      <xdr:row>79</xdr:row>
      <xdr:rowOff>71414</xdr:rowOff>
    </xdr:to>
    <xdr:cxnSp macro="">
      <xdr:nvCxnSpPr>
        <xdr:cNvPr id="649" name="直線コネクタ 648"/>
        <xdr:cNvCxnSpPr/>
      </xdr:nvCxnSpPr>
      <xdr:spPr>
        <a:xfrm>
          <a:off x="14592300" y="13584565"/>
          <a:ext cx="889000" cy="3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159179</xdr:rowOff>
    </xdr:from>
    <xdr:to>
      <xdr:col>76</xdr:col>
      <xdr:colOff>114300</xdr:colOff>
      <xdr:row>79</xdr:row>
      <xdr:rowOff>40015</xdr:rowOff>
    </xdr:to>
    <xdr:cxnSp macro="">
      <xdr:nvCxnSpPr>
        <xdr:cNvPr id="652" name="直線コネクタ 651"/>
        <xdr:cNvCxnSpPr/>
      </xdr:nvCxnSpPr>
      <xdr:spPr>
        <a:xfrm>
          <a:off x="13703300" y="13532279"/>
          <a:ext cx="889000" cy="5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129691</xdr:rowOff>
    </xdr:from>
    <xdr:to>
      <xdr:col>71</xdr:col>
      <xdr:colOff>177800</xdr:colOff>
      <xdr:row>78</xdr:row>
      <xdr:rowOff>159179</xdr:rowOff>
    </xdr:to>
    <xdr:cxnSp macro="">
      <xdr:nvCxnSpPr>
        <xdr:cNvPr id="655" name="直線コネクタ 654"/>
        <xdr:cNvCxnSpPr/>
      </xdr:nvCxnSpPr>
      <xdr:spPr>
        <a:xfrm>
          <a:off x="12814300" y="13502791"/>
          <a:ext cx="889000" cy="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140841</xdr:rowOff>
    </xdr:from>
    <xdr:to>
      <xdr:col>85</xdr:col>
      <xdr:colOff>177800</xdr:colOff>
      <xdr:row>79</xdr:row>
      <xdr:rowOff>70991</xdr:rowOff>
    </xdr:to>
    <xdr:sp macro="" textlink="">
      <xdr:nvSpPr>
        <xdr:cNvPr id="665" name="楕円 664"/>
        <xdr:cNvSpPr/>
      </xdr:nvSpPr>
      <xdr:spPr>
        <a:xfrm>
          <a:off x="16268700" y="135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55768</xdr:rowOff>
    </xdr:from>
    <xdr:ext cx="469744" cy="259045"/>
    <xdr:sp macro="" textlink="">
      <xdr:nvSpPr>
        <xdr:cNvPr id="666" name="災害復旧費該当値テキスト"/>
        <xdr:cNvSpPr txBox="1"/>
      </xdr:nvSpPr>
      <xdr:spPr>
        <a:xfrm>
          <a:off x="16370300" y="134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20614</xdr:rowOff>
    </xdr:from>
    <xdr:to>
      <xdr:col>81</xdr:col>
      <xdr:colOff>101600</xdr:colOff>
      <xdr:row>79</xdr:row>
      <xdr:rowOff>122214</xdr:rowOff>
    </xdr:to>
    <xdr:sp macro="" textlink="">
      <xdr:nvSpPr>
        <xdr:cNvPr id="667" name="楕円 666"/>
        <xdr:cNvSpPr/>
      </xdr:nvSpPr>
      <xdr:spPr>
        <a:xfrm>
          <a:off x="15430500" y="135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113341</xdr:rowOff>
    </xdr:from>
    <xdr:ext cx="469744" cy="259045"/>
    <xdr:sp macro="" textlink="">
      <xdr:nvSpPr>
        <xdr:cNvPr id="668" name="テキスト ボックス 667"/>
        <xdr:cNvSpPr txBox="1"/>
      </xdr:nvSpPr>
      <xdr:spPr>
        <a:xfrm>
          <a:off x="15246428" y="1365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160665</xdr:rowOff>
    </xdr:from>
    <xdr:to>
      <xdr:col>76</xdr:col>
      <xdr:colOff>165100</xdr:colOff>
      <xdr:row>79</xdr:row>
      <xdr:rowOff>90815</xdr:rowOff>
    </xdr:to>
    <xdr:sp macro="" textlink="">
      <xdr:nvSpPr>
        <xdr:cNvPr id="669" name="楕円 668"/>
        <xdr:cNvSpPr/>
      </xdr:nvSpPr>
      <xdr:spPr>
        <a:xfrm>
          <a:off x="14541500" y="135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81942</xdr:rowOff>
    </xdr:from>
    <xdr:ext cx="469744" cy="259045"/>
    <xdr:sp macro="" textlink="">
      <xdr:nvSpPr>
        <xdr:cNvPr id="670" name="テキスト ボックス 669"/>
        <xdr:cNvSpPr txBox="1"/>
      </xdr:nvSpPr>
      <xdr:spPr>
        <a:xfrm>
          <a:off x="14357428" y="1362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108379</xdr:rowOff>
    </xdr:from>
    <xdr:to>
      <xdr:col>72</xdr:col>
      <xdr:colOff>38100</xdr:colOff>
      <xdr:row>79</xdr:row>
      <xdr:rowOff>38529</xdr:rowOff>
    </xdr:to>
    <xdr:sp macro="" textlink="">
      <xdr:nvSpPr>
        <xdr:cNvPr id="671" name="楕円 670"/>
        <xdr:cNvSpPr/>
      </xdr:nvSpPr>
      <xdr:spPr>
        <a:xfrm>
          <a:off x="13652500" y="134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55056</xdr:rowOff>
    </xdr:from>
    <xdr:ext cx="469744" cy="259045"/>
    <xdr:sp macro="" textlink="">
      <xdr:nvSpPr>
        <xdr:cNvPr id="672" name="テキスト ボックス 671"/>
        <xdr:cNvSpPr txBox="1"/>
      </xdr:nvSpPr>
      <xdr:spPr>
        <a:xfrm>
          <a:off x="13468428" y="1325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78891</xdr:rowOff>
    </xdr:from>
    <xdr:to>
      <xdr:col>67</xdr:col>
      <xdr:colOff>101600</xdr:colOff>
      <xdr:row>79</xdr:row>
      <xdr:rowOff>9041</xdr:rowOff>
    </xdr:to>
    <xdr:sp macro="" textlink="">
      <xdr:nvSpPr>
        <xdr:cNvPr id="673" name="楕円 672"/>
        <xdr:cNvSpPr/>
      </xdr:nvSpPr>
      <xdr:spPr>
        <a:xfrm>
          <a:off x="12763500" y="1345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25568</xdr:rowOff>
    </xdr:from>
    <xdr:ext cx="469744" cy="259045"/>
    <xdr:sp macro="" textlink="">
      <xdr:nvSpPr>
        <xdr:cNvPr id="674" name="テキスト ボックス 673"/>
        <xdr:cNvSpPr txBox="1"/>
      </xdr:nvSpPr>
      <xdr:spPr>
        <a:xfrm>
          <a:off x="12579428" y="1322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80555</xdr:rowOff>
    </xdr:from>
    <xdr:to>
      <xdr:col>85</xdr:col>
      <xdr:colOff>127000</xdr:colOff>
      <xdr:row>97</xdr:row>
      <xdr:rowOff>130507</xdr:rowOff>
    </xdr:to>
    <xdr:cxnSp macro="">
      <xdr:nvCxnSpPr>
        <xdr:cNvPr id="705" name="直線コネクタ 704"/>
        <xdr:cNvCxnSpPr/>
      </xdr:nvCxnSpPr>
      <xdr:spPr>
        <a:xfrm flipV="1">
          <a:off x="15481300" y="16711205"/>
          <a:ext cx="838200" cy="4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130507</xdr:rowOff>
    </xdr:from>
    <xdr:to>
      <xdr:col>81</xdr:col>
      <xdr:colOff>50800</xdr:colOff>
      <xdr:row>97</xdr:row>
      <xdr:rowOff>141908</xdr:rowOff>
    </xdr:to>
    <xdr:cxnSp macro="">
      <xdr:nvCxnSpPr>
        <xdr:cNvPr id="708" name="直線コネクタ 707"/>
        <xdr:cNvCxnSpPr/>
      </xdr:nvCxnSpPr>
      <xdr:spPr>
        <a:xfrm flipV="1">
          <a:off x="14592300" y="16761157"/>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141908</xdr:rowOff>
    </xdr:from>
    <xdr:to>
      <xdr:col>76</xdr:col>
      <xdr:colOff>114300</xdr:colOff>
      <xdr:row>97</xdr:row>
      <xdr:rowOff>153374</xdr:rowOff>
    </xdr:to>
    <xdr:cxnSp macro="">
      <xdr:nvCxnSpPr>
        <xdr:cNvPr id="711" name="直線コネクタ 710"/>
        <xdr:cNvCxnSpPr/>
      </xdr:nvCxnSpPr>
      <xdr:spPr>
        <a:xfrm flipV="1">
          <a:off x="13703300" y="16772558"/>
          <a:ext cx="889000" cy="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141385</xdr:rowOff>
    </xdr:from>
    <xdr:to>
      <xdr:col>71</xdr:col>
      <xdr:colOff>177800</xdr:colOff>
      <xdr:row>97</xdr:row>
      <xdr:rowOff>153374</xdr:rowOff>
    </xdr:to>
    <xdr:cxnSp macro="">
      <xdr:nvCxnSpPr>
        <xdr:cNvPr id="714" name="直線コネクタ 713"/>
        <xdr:cNvCxnSpPr/>
      </xdr:nvCxnSpPr>
      <xdr:spPr>
        <a:xfrm>
          <a:off x="12814300" y="16772035"/>
          <a:ext cx="889000" cy="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29755</xdr:rowOff>
    </xdr:from>
    <xdr:to>
      <xdr:col>85</xdr:col>
      <xdr:colOff>177800</xdr:colOff>
      <xdr:row>97</xdr:row>
      <xdr:rowOff>131355</xdr:rowOff>
    </xdr:to>
    <xdr:sp macro="" textlink="">
      <xdr:nvSpPr>
        <xdr:cNvPr id="724" name="楕円 723"/>
        <xdr:cNvSpPr/>
      </xdr:nvSpPr>
      <xdr:spPr>
        <a:xfrm>
          <a:off x="16268700" y="166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52632</xdr:rowOff>
    </xdr:from>
    <xdr:ext cx="599010" cy="259045"/>
    <xdr:sp macro="" textlink="">
      <xdr:nvSpPr>
        <xdr:cNvPr id="725" name="公債費該当値テキスト"/>
        <xdr:cNvSpPr txBox="1"/>
      </xdr:nvSpPr>
      <xdr:spPr>
        <a:xfrm>
          <a:off x="16370300" y="1651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79707</xdr:rowOff>
    </xdr:from>
    <xdr:to>
      <xdr:col>81</xdr:col>
      <xdr:colOff>101600</xdr:colOff>
      <xdr:row>98</xdr:row>
      <xdr:rowOff>9857</xdr:rowOff>
    </xdr:to>
    <xdr:sp macro="" textlink="">
      <xdr:nvSpPr>
        <xdr:cNvPr id="726" name="楕円 725"/>
        <xdr:cNvSpPr/>
      </xdr:nvSpPr>
      <xdr:spPr>
        <a:xfrm>
          <a:off x="15430500" y="1671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26384</xdr:rowOff>
    </xdr:from>
    <xdr:ext cx="534377" cy="259045"/>
    <xdr:sp macro="" textlink="">
      <xdr:nvSpPr>
        <xdr:cNvPr id="727" name="テキスト ボックス 726"/>
        <xdr:cNvSpPr txBox="1"/>
      </xdr:nvSpPr>
      <xdr:spPr>
        <a:xfrm>
          <a:off x="15214111" y="1648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91108</xdr:rowOff>
    </xdr:from>
    <xdr:to>
      <xdr:col>76</xdr:col>
      <xdr:colOff>165100</xdr:colOff>
      <xdr:row>98</xdr:row>
      <xdr:rowOff>21258</xdr:rowOff>
    </xdr:to>
    <xdr:sp macro="" textlink="">
      <xdr:nvSpPr>
        <xdr:cNvPr id="728" name="楕円 727"/>
        <xdr:cNvSpPr/>
      </xdr:nvSpPr>
      <xdr:spPr>
        <a:xfrm>
          <a:off x="14541500" y="1672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37785</xdr:rowOff>
    </xdr:from>
    <xdr:ext cx="534377" cy="259045"/>
    <xdr:sp macro="" textlink="">
      <xdr:nvSpPr>
        <xdr:cNvPr id="729" name="テキスト ボックス 728"/>
        <xdr:cNvSpPr txBox="1"/>
      </xdr:nvSpPr>
      <xdr:spPr>
        <a:xfrm>
          <a:off x="14325111" y="164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102574</xdr:rowOff>
    </xdr:from>
    <xdr:to>
      <xdr:col>72</xdr:col>
      <xdr:colOff>38100</xdr:colOff>
      <xdr:row>98</xdr:row>
      <xdr:rowOff>32724</xdr:rowOff>
    </xdr:to>
    <xdr:sp macro="" textlink="">
      <xdr:nvSpPr>
        <xdr:cNvPr id="730" name="楕円 729"/>
        <xdr:cNvSpPr/>
      </xdr:nvSpPr>
      <xdr:spPr>
        <a:xfrm>
          <a:off x="13652500" y="167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49251</xdr:rowOff>
    </xdr:from>
    <xdr:ext cx="534377" cy="259045"/>
    <xdr:sp macro="" textlink="">
      <xdr:nvSpPr>
        <xdr:cNvPr id="731" name="テキスト ボックス 730"/>
        <xdr:cNvSpPr txBox="1"/>
      </xdr:nvSpPr>
      <xdr:spPr>
        <a:xfrm>
          <a:off x="13436111" y="1650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90585</xdr:rowOff>
    </xdr:from>
    <xdr:to>
      <xdr:col>67</xdr:col>
      <xdr:colOff>101600</xdr:colOff>
      <xdr:row>98</xdr:row>
      <xdr:rowOff>20735</xdr:rowOff>
    </xdr:to>
    <xdr:sp macro="" textlink="">
      <xdr:nvSpPr>
        <xdr:cNvPr id="732" name="楕円 731"/>
        <xdr:cNvSpPr/>
      </xdr:nvSpPr>
      <xdr:spPr>
        <a:xfrm>
          <a:off x="12763500" y="1672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37262</xdr:rowOff>
    </xdr:from>
    <xdr:ext cx="534377" cy="259045"/>
    <xdr:sp macro="" textlink="">
      <xdr:nvSpPr>
        <xdr:cNvPr id="733" name="テキスト ボックス 732"/>
        <xdr:cNvSpPr txBox="1"/>
      </xdr:nvSpPr>
      <xdr:spPr>
        <a:xfrm>
          <a:off x="12547111" y="1649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類似団体平均に比べて大きく上回っているのは、総務費、民生費、教育費、公債費となっている。</a:t>
          </a:r>
        </a:p>
        <a:p>
          <a:r>
            <a:rPr kumimoji="1" lang="ja-JP" altLang="en-US" sz="1300">
              <a:latin typeface="ＭＳ Ｐゴシック" panose="020B0600070205080204" pitchFamily="50" charset="-128"/>
              <a:ea typeface="ＭＳ Ｐゴシック" panose="020B0600070205080204" pitchFamily="50" charset="-128"/>
            </a:rPr>
            <a:t>　前年度と比較すると、総務費については、ふるさと納税返礼品に要する経費や基金積立金等により増加している。</a:t>
          </a:r>
        </a:p>
        <a:p>
          <a:r>
            <a:rPr kumimoji="1" lang="ja-JP" altLang="en-US" sz="1300">
              <a:latin typeface="ＭＳ Ｐゴシック" panose="020B0600070205080204" pitchFamily="50" charset="-128"/>
              <a:ea typeface="ＭＳ Ｐゴシック" panose="020B0600070205080204" pitchFamily="50" charset="-128"/>
            </a:rPr>
            <a:t>　民生費については、国民健康保険特別会計への繰出金の増や子育て支援、高齢者支援事業により引き続き高い水準となっている。</a:t>
          </a:r>
        </a:p>
        <a:p>
          <a:r>
            <a:rPr kumimoji="1" lang="ja-JP" altLang="en-US" sz="1300">
              <a:latin typeface="ＭＳ Ｐゴシック" panose="020B0600070205080204" pitchFamily="50" charset="-128"/>
              <a:ea typeface="ＭＳ Ｐゴシック" panose="020B0600070205080204" pitchFamily="50" charset="-128"/>
            </a:rPr>
            <a:t>　教育費については、前年度に義務教育学校開校に向けた学校教育施設整備基金を積み立てていたことにより令和元年度については減少となったが、今後学校整備を進めることにより増加が見込まれる。　</a:t>
          </a:r>
        </a:p>
        <a:p>
          <a:r>
            <a:rPr kumimoji="1" lang="ja-JP" altLang="en-US" sz="1300">
              <a:latin typeface="ＭＳ Ｐゴシック" panose="020B0600070205080204" pitchFamily="50" charset="-128"/>
              <a:ea typeface="ＭＳ Ｐゴシック" panose="020B0600070205080204" pitchFamily="50" charset="-128"/>
            </a:rPr>
            <a:t>　公債費については、大型事業の元金償還開始により増加している。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標準財政規模に対する財政調整基金残高、実質収支額ともに健全な財政を維持していると考えている。</a:t>
          </a:r>
        </a:p>
        <a:p>
          <a:r>
            <a:rPr kumimoji="1" lang="ja-JP" altLang="en-US" sz="1400">
              <a:latin typeface="ＭＳ ゴシック" pitchFamily="49" charset="-128"/>
              <a:ea typeface="ＭＳ ゴシック" pitchFamily="49" charset="-128"/>
            </a:rPr>
            <a:t>　合併支援策の終了や社会保障費の増加など厳しい財政環境が予想される中、基金の計画的かつ効果的な活用が重要であることから、適切な基金残高を確保しつつ、実質収支、実質単年度収支についても黒字にな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すべての会計において黒字を計上しており、連結赤字比率は「なし」となっている。</a:t>
          </a:r>
        </a:p>
        <a:p>
          <a:r>
            <a:rPr kumimoji="1" lang="ja-JP" altLang="en-US" sz="1400">
              <a:latin typeface="ＭＳ ゴシック" pitchFamily="49" charset="-128"/>
              <a:ea typeface="ＭＳ ゴシック" pitchFamily="49" charset="-128"/>
            </a:rPr>
            <a:t>　ただし、法非適用事業については、人件費、公債費等の基準外繰出を行った結果黒字決算となっている実態等があることから、今後は人員配置の見直し等を行い、経営の健全化に向けた取り組みに努める。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29806630</v>
      </c>
      <c r="BO4" s="462"/>
      <c r="BP4" s="462"/>
      <c r="BQ4" s="462"/>
      <c r="BR4" s="462"/>
      <c r="BS4" s="462"/>
      <c r="BT4" s="462"/>
      <c r="BU4" s="463"/>
      <c r="BV4" s="461">
        <v>27886830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8.4</v>
      </c>
      <c r="CU4" s="646"/>
      <c r="CV4" s="646"/>
      <c r="CW4" s="646"/>
      <c r="CX4" s="646"/>
      <c r="CY4" s="646"/>
      <c r="CZ4" s="646"/>
      <c r="DA4" s="647"/>
      <c r="DB4" s="645">
        <v>9</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28520657</v>
      </c>
      <c r="BO5" s="467"/>
      <c r="BP5" s="467"/>
      <c r="BQ5" s="467"/>
      <c r="BR5" s="467"/>
      <c r="BS5" s="467"/>
      <c r="BT5" s="467"/>
      <c r="BU5" s="468"/>
      <c r="BV5" s="466">
        <v>26619732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92.9</v>
      </c>
      <c r="CU5" s="437"/>
      <c r="CV5" s="437"/>
      <c r="CW5" s="437"/>
      <c r="CX5" s="437"/>
      <c r="CY5" s="437"/>
      <c r="CZ5" s="437"/>
      <c r="DA5" s="438"/>
      <c r="DB5" s="436">
        <v>91.5</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1285973</v>
      </c>
      <c r="BO6" s="467"/>
      <c r="BP6" s="467"/>
      <c r="BQ6" s="467"/>
      <c r="BR6" s="467"/>
      <c r="BS6" s="467"/>
      <c r="BT6" s="467"/>
      <c r="BU6" s="468"/>
      <c r="BV6" s="466">
        <v>1267098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95.9</v>
      </c>
      <c r="CU6" s="620"/>
      <c r="CV6" s="620"/>
      <c r="CW6" s="620"/>
      <c r="CX6" s="620"/>
      <c r="CY6" s="620"/>
      <c r="CZ6" s="620"/>
      <c r="DA6" s="621"/>
      <c r="DB6" s="619">
        <v>95.4</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199498</v>
      </c>
      <c r="BO7" s="467"/>
      <c r="BP7" s="467"/>
      <c r="BQ7" s="467"/>
      <c r="BR7" s="467"/>
      <c r="BS7" s="467"/>
      <c r="BT7" s="467"/>
      <c r="BU7" s="468"/>
      <c r="BV7" s="466">
        <v>84289</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12997017</v>
      </c>
      <c r="CU7" s="467"/>
      <c r="CV7" s="467"/>
      <c r="CW7" s="467"/>
      <c r="CX7" s="467"/>
      <c r="CY7" s="467"/>
      <c r="CZ7" s="467"/>
      <c r="DA7" s="468"/>
      <c r="DB7" s="466">
        <v>13215643</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1086475</v>
      </c>
      <c r="BO8" s="467"/>
      <c r="BP8" s="467"/>
      <c r="BQ8" s="467"/>
      <c r="BR8" s="467"/>
      <c r="BS8" s="467"/>
      <c r="BT8" s="467"/>
      <c r="BU8" s="468"/>
      <c r="BV8" s="466">
        <v>1182809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0.28000000000000003</v>
      </c>
      <c r="CU8" s="580"/>
      <c r="CV8" s="580"/>
      <c r="CW8" s="580"/>
      <c r="CX8" s="580"/>
      <c r="CY8" s="580"/>
      <c r="CZ8" s="580"/>
      <c r="DA8" s="581"/>
      <c r="DB8" s="579">
        <v>0.28000000000000003</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35439</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105</v>
      </c>
      <c r="AV9" s="524"/>
      <c r="AW9" s="524"/>
      <c r="AX9" s="524"/>
      <c r="AY9" s="446" t="s">
        <v>116</v>
      </c>
      <c r="AZ9" s="447"/>
      <c r="BA9" s="447"/>
      <c r="BB9" s="447"/>
      <c r="BC9" s="447"/>
      <c r="BD9" s="447"/>
      <c r="BE9" s="447"/>
      <c r="BF9" s="447"/>
      <c r="BG9" s="447"/>
      <c r="BH9" s="447"/>
      <c r="BI9" s="447"/>
      <c r="BJ9" s="447"/>
      <c r="BK9" s="447"/>
      <c r="BL9" s="447"/>
      <c r="BM9" s="448"/>
      <c r="BN9" s="466">
        <v>-96334</v>
      </c>
      <c r="BO9" s="467"/>
      <c r="BP9" s="467"/>
      <c r="BQ9" s="467"/>
      <c r="BR9" s="467"/>
      <c r="BS9" s="467"/>
      <c r="BT9" s="467"/>
      <c r="BU9" s="468"/>
      <c r="BV9" s="466">
        <v>162370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22.7</v>
      </c>
      <c r="CU9" s="437"/>
      <c r="CV9" s="437"/>
      <c r="CW9" s="437"/>
      <c r="CX9" s="437"/>
      <c r="CY9" s="437"/>
      <c r="CZ9" s="437"/>
      <c r="DA9" s="438"/>
      <c r="DB9" s="436">
        <v>19.8</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38704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3259</v>
      </c>
      <c r="BO10" s="467"/>
      <c r="BP10" s="467"/>
      <c r="BQ10" s="467"/>
      <c r="BR10" s="467"/>
      <c r="BS10" s="467"/>
      <c r="BT10" s="467"/>
      <c r="BU10" s="468"/>
      <c r="BV10" s="466">
        <v>3625</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105</v>
      </c>
      <c r="AV11" s="524"/>
      <c r="AW11" s="524"/>
      <c r="AX11" s="524"/>
      <c r="AY11" s="446" t="s">
        <v>126</v>
      </c>
      <c r="AZ11" s="447"/>
      <c r="BA11" s="447"/>
      <c r="BB11" s="447"/>
      <c r="BC11" s="447"/>
      <c r="BD11" s="447"/>
      <c r="BE11" s="447"/>
      <c r="BF11" s="447"/>
      <c r="BG11" s="447"/>
      <c r="BH11" s="447"/>
      <c r="BI11" s="447"/>
      <c r="BJ11" s="447"/>
      <c r="BK11" s="447"/>
      <c r="BL11" s="447"/>
      <c r="BM11" s="448"/>
      <c r="BN11" s="466">
        <v>547752</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c r="A12" s="187"/>
      <c r="B12" s="582" t="s">
        <v>129</v>
      </c>
      <c r="C12" s="583"/>
      <c r="D12" s="583"/>
      <c r="E12" s="583"/>
      <c r="F12" s="583"/>
      <c r="G12" s="583"/>
      <c r="H12" s="583"/>
      <c r="I12" s="583"/>
      <c r="J12" s="583"/>
      <c r="K12" s="584"/>
      <c r="L12" s="591" t="s">
        <v>130</v>
      </c>
      <c r="M12" s="592"/>
      <c r="N12" s="592"/>
      <c r="O12" s="592"/>
      <c r="P12" s="592"/>
      <c r="Q12" s="593"/>
      <c r="R12" s="594">
        <v>33873</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111403</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138</v>
      </c>
      <c r="N13" s="567"/>
      <c r="O13" s="567"/>
      <c r="P13" s="567"/>
      <c r="Q13" s="568"/>
      <c r="R13" s="569">
        <v>33623</v>
      </c>
      <c r="S13" s="570"/>
      <c r="T13" s="570"/>
      <c r="U13" s="570"/>
      <c r="V13" s="571"/>
      <c r="W13" s="557" t="s">
        <v>139</v>
      </c>
      <c r="X13" s="479"/>
      <c r="Y13" s="479"/>
      <c r="Z13" s="479"/>
      <c r="AA13" s="479"/>
      <c r="AB13" s="480"/>
      <c r="AC13" s="442">
        <v>1707</v>
      </c>
      <c r="AD13" s="443"/>
      <c r="AE13" s="443"/>
      <c r="AF13" s="443"/>
      <c r="AG13" s="444"/>
      <c r="AH13" s="442">
        <v>1939</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343274</v>
      </c>
      <c r="BO13" s="467"/>
      <c r="BP13" s="467"/>
      <c r="BQ13" s="467"/>
      <c r="BR13" s="467"/>
      <c r="BS13" s="467"/>
      <c r="BT13" s="467"/>
      <c r="BU13" s="468"/>
      <c r="BV13" s="466">
        <v>165995</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7.7</v>
      </c>
      <c r="CU13" s="437"/>
      <c r="CV13" s="437"/>
      <c r="CW13" s="437"/>
      <c r="CX13" s="437"/>
      <c r="CY13" s="437"/>
      <c r="CZ13" s="437"/>
      <c r="DA13" s="438"/>
      <c r="DB13" s="436">
        <v>7.4</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144</v>
      </c>
      <c r="M14" s="603"/>
      <c r="N14" s="603"/>
      <c r="O14" s="603"/>
      <c r="P14" s="603"/>
      <c r="Q14" s="604"/>
      <c r="R14" s="569">
        <v>34387</v>
      </c>
      <c r="S14" s="570"/>
      <c r="T14" s="570"/>
      <c r="U14" s="570"/>
      <c r="V14" s="571"/>
      <c r="W14" s="572"/>
      <c r="X14" s="482"/>
      <c r="Y14" s="482"/>
      <c r="Z14" s="482"/>
      <c r="AA14" s="482"/>
      <c r="AB14" s="483"/>
      <c r="AC14" s="562">
        <v>11.4</v>
      </c>
      <c r="AD14" s="563"/>
      <c r="AE14" s="563"/>
      <c r="AF14" s="563"/>
      <c r="AG14" s="564"/>
      <c r="AH14" s="562">
        <v>12.3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146</v>
      </c>
      <c r="CU14" s="574"/>
      <c r="CV14" s="574"/>
      <c r="CW14" s="574"/>
      <c r="CX14" s="574"/>
      <c r="CY14" s="574"/>
      <c r="CZ14" s="574"/>
      <c r="DA14" s="575"/>
      <c r="DB14" s="573" t="s">
        <v>137</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138</v>
      </c>
      <c r="N15" s="567"/>
      <c r="O15" s="567"/>
      <c r="P15" s="567"/>
      <c r="Q15" s="568"/>
      <c r="R15" s="569">
        <v>34166</v>
      </c>
      <c r="S15" s="570"/>
      <c r="T15" s="570"/>
      <c r="U15" s="570"/>
      <c r="V15" s="571"/>
      <c r="W15" s="557" t="s">
        <v>147</v>
      </c>
      <c r="X15" s="479"/>
      <c r="Y15" s="479"/>
      <c r="Z15" s="479"/>
      <c r="AA15" s="479"/>
      <c r="AB15" s="480"/>
      <c r="AC15" s="442">
        <v>3105</v>
      </c>
      <c r="AD15" s="443"/>
      <c r="AE15" s="443"/>
      <c r="AF15" s="443"/>
      <c r="AG15" s="444"/>
      <c r="AH15" s="442">
        <v>3310</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3210340</v>
      </c>
      <c r="BO15" s="462"/>
      <c r="BP15" s="462"/>
      <c r="BQ15" s="462"/>
      <c r="BR15" s="462"/>
      <c r="BS15" s="462"/>
      <c r="BT15" s="462"/>
      <c r="BU15" s="463"/>
      <c r="BV15" s="461">
        <v>3188586</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20.7</v>
      </c>
      <c r="AD16" s="563"/>
      <c r="AE16" s="563"/>
      <c r="AF16" s="563"/>
      <c r="AG16" s="564"/>
      <c r="AH16" s="562">
        <v>21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11462956</v>
      </c>
      <c r="BO16" s="467"/>
      <c r="BP16" s="467"/>
      <c r="BQ16" s="467"/>
      <c r="BR16" s="467"/>
      <c r="BS16" s="467"/>
      <c r="BT16" s="467"/>
      <c r="BU16" s="468"/>
      <c r="BV16" s="466">
        <v>11346359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10174</v>
      </c>
      <c r="AD17" s="443"/>
      <c r="AE17" s="443"/>
      <c r="AF17" s="443"/>
      <c r="AG17" s="444"/>
      <c r="AH17" s="442">
        <v>10522</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4035231</v>
      </c>
      <c r="BO17" s="467"/>
      <c r="BP17" s="467"/>
      <c r="BQ17" s="467"/>
      <c r="BR17" s="467"/>
      <c r="BS17" s="467"/>
      <c r="BT17" s="467"/>
      <c r="BU17" s="468"/>
      <c r="BV17" s="466">
        <v>4008176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157</v>
      </c>
      <c r="C18" s="529"/>
      <c r="D18" s="529"/>
      <c r="E18" s="530"/>
      <c r="F18" s="530"/>
      <c r="G18" s="530"/>
      <c r="H18" s="530"/>
      <c r="I18" s="530"/>
      <c r="J18" s="530"/>
      <c r="K18" s="530"/>
      <c r="L18" s="531">
        <v>283.58999999999997</v>
      </c>
      <c r="M18" s="531"/>
      <c r="N18" s="531"/>
      <c r="O18" s="531"/>
      <c r="P18" s="531"/>
      <c r="Q18" s="531"/>
      <c r="R18" s="532"/>
      <c r="S18" s="532"/>
      <c r="T18" s="532"/>
      <c r="U18" s="532"/>
      <c r="V18" s="533"/>
      <c r="W18" s="547"/>
      <c r="X18" s="548"/>
      <c r="Y18" s="548"/>
      <c r="Z18" s="548"/>
      <c r="AA18" s="548"/>
      <c r="AB18" s="558"/>
      <c r="AC18" s="430">
        <v>67.900000000000006</v>
      </c>
      <c r="AD18" s="431"/>
      <c r="AE18" s="431"/>
      <c r="AF18" s="431"/>
      <c r="AG18" s="534"/>
      <c r="AH18" s="430">
        <v>66.7</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12192063</v>
      </c>
      <c r="BO18" s="467"/>
      <c r="BP18" s="467"/>
      <c r="BQ18" s="467"/>
      <c r="BR18" s="467"/>
      <c r="BS18" s="467"/>
      <c r="BT18" s="467"/>
      <c r="BU18" s="468"/>
      <c r="BV18" s="466">
        <v>12236030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159</v>
      </c>
      <c r="C19" s="529"/>
      <c r="D19" s="529"/>
      <c r="E19" s="530"/>
      <c r="F19" s="530"/>
      <c r="G19" s="530"/>
      <c r="H19" s="530"/>
      <c r="I19" s="530"/>
      <c r="J19" s="530"/>
      <c r="K19" s="530"/>
      <c r="L19" s="536">
        <v>125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15995702</v>
      </c>
      <c r="BO19" s="467"/>
      <c r="BP19" s="467"/>
      <c r="BQ19" s="467"/>
      <c r="BR19" s="467"/>
      <c r="BS19" s="467"/>
      <c r="BT19" s="467"/>
      <c r="BU19" s="468"/>
      <c r="BV19" s="466">
        <v>15933719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161</v>
      </c>
      <c r="C20" s="529"/>
      <c r="D20" s="529"/>
      <c r="E20" s="530"/>
      <c r="F20" s="530"/>
      <c r="G20" s="530"/>
      <c r="H20" s="530"/>
      <c r="I20" s="530"/>
      <c r="J20" s="530"/>
      <c r="K20" s="530"/>
      <c r="L20" s="536">
        <v>15361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29836480</v>
      </c>
      <c r="BO23" s="467"/>
      <c r="BP23" s="467"/>
      <c r="BQ23" s="467"/>
      <c r="BR23" s="467"/>
      <c r="BS23" s="467"/>
      <c r="BT23" s="467"/>
      <c r="BU23" s="468"/>
      <c r="BV23" s="466">
        <v>30487289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170</v>
      </c>
      <c r="F24" s="440"/>
      <c r="G24" s="440"/>
      <c r="H24" s="440"/>
      <c r="I24" s="440"/>
      <c r="J24" s="440"/>
      <c r="K24" s="441"/>
      <c r="L24" s="442">
        <v>1</v>
      </c>
      <c r="M24" s="443"/>
      <c r="N24" s="443"/>
      <c r="O24" s="443"/>
      <c r="P24" s="444"/>
      <c r="Q24" s="442">
        <v>8350</v>
      </c>
      <c r="R24" s="443"/>
      <c r="S24" s="443"/>
      <c r="T24" s="443"/>
      <c r="U24" s="443"/>
      <c r="V24" s="444"/>
      <c r="W24" s="508"/>
      <c r="X24" s="499"/>
      <c r="Y24" s="500"/>
      <c r="Z24" s="439" t="s">
        <v>171</v>
      </c>
      <c r="AA24" s="440"/>
      <c r="AB24" s="440"/>
      <c r="AC24" s="440"/>
      <c r="AD24" s="440"/>
      <c r="AE24" s="440"/>
      <c r="AF24" s="440"/>
      <c r="AG24" s="441"/>
      <c r="AH24" s="442">
        <v>437</v>
      </c>
      <c r="AI24" s="443"/>
      <c r="AJ24" s="443"/>
      <c r="AK24" s="443"/>
      <c r="AL24" s="444"/>
      <c r="AM24" s="442">
        <v>1377424</v>
      </c>
      <c r="AN24" s="443"/>
      <c r="AO24" s="443"/>
      <c r="AP24" s="443"/>
      <c r="AQ24" s="443"/>
      <c r="AR24" s="444"/>
      <c r="AS24" s="442">
        <v>3152</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18557765</v>
      </c>
      <c r="BO24" s="467"/>
      <c r="BP24" s="467"/>
      <c r="BQ24" s="467"/>
      <c r="BR24" s="467"/>
      <c r="BS24" s="467"/>
      <c r="BT24" s="467"/>
      <c r="BU24" s="468"/>
      <c r="BV24" s="466">
        <v>19082880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173</v>
      </c>
      <c r="F25" s="440"/>
      <c r="G25" s="440"/>
      <c r="H25" s="440"/>
      <c r="I25" s="440"/>
      <c r="J25" s="440"/>
      <c r="K25" s="441"/>
      <c r="L25" s="442">
        <v>1</v>
      </c>
      <c r="M25" s="443"/>
      <c r="N25" s="443"/>
      <c r="O25" s="443"/>
      <c r="P25" s="444"/>
      <c r="Q25" s="442">
        <v>6600</v>
      </c>
      <c r="R25" s="443"/>
      <c r="S25" s="443"/>
      <c r="T25" s="443"/>
      <c r="U25" s="443"/>
      <c r="V25" s="444"/>
      <c r="W25" s="508"/>
      <c r="X25" s="499"/>
      <c r="Y25" s="500"/>
      <c r="Z25" s="439" t="s">
        <v>174</v>
      </c>
      <c r="AA25" s="440"/>
      <c r="AB25" s="440"/>
      <c r="AC25" s="440"/>
      <c r="AD25" s="440"/>
      <c r="AE25" s="440"/>
      <c r="AF25" s="440"/>
      <c r="AG25" s="441"/>
      <c r="AH25" s="442">
        <v>85</v>
      </c>
      <c r="AI25" s="443"/>
      <c r="AJ25" s="443"/>
      <c r="AK25" s="443"/>
      <c r="AL25" s="444"/>
      <c r="AM25" s="442">
        <v>240380</v>
      </c>
      <c r="AN25" s="443"/>
      <c r="AO25" s="443"/>
      <c r="AP25" s="443"/>
      <c r="AQ25" s="443"/>
      <c r="AR25" s="444"/>
      <c r="AS25" s="442">
        <v>2828</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963044</v>
      </c>
      <c r="BO25" s="462"/>
      <c r="BP25" s="462"/>
      <c r="BQ25" s="462"/>
      <c r="BR25" s="462"/>
      <c r="BS25" s="462"/>
      <c r="BT25" s="462"/>
      <c r="BU25" s="463"/>
      <c r="BV25" s="461">
        <v>1290264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176</v>
      </c>
      <c r="F26" s="440"/>
      <c r="G26" s="440"/>
      <c r="H26" s="440"/>
      <c r="I26" s="440"/>
      <c r="J26" s="440"/>
      <c r="K26" s="441"/>
      <c r="L26" s="442">
        <v>1</v>
      </c>
      <c r="M26" s="443"/>
      <c r="N26" s="443"/>
      <c r="O26" s="443"/>
      <c r="P26" s="444"/>
      <c r="Q26" s="442">
        <v>6130</v>
      </c>
      <c r="R26" s="443"/>
      <c r="S26" s="443"/>
      <c r="T26" s="443"/>
      <c r="U26" s="443"/>
      <c r="V26" s="444"/>
      <c r="W26" s="508"/>
      <c r="X26" s="499"/>
      <c r="Y26" s="500"/>
      <c r="Z26" s="439" t="s">
        <v>177</v>
      </c>
      <c r="AA26" s="521"/>
      <c r="AB26" s="521"/>
      <c r="AC26" s="521"/>
      <c r="AD26" s="521"/>
      <c r="AE26" s="521"/>
      <c r="AF26" s="521"/>
      <c r="AG26" s="522"/>
      <c r="AH26" s="442" t="s">
        <v>146</v>
      </c>
      <c r="AI26" s="443"/>
      <c r="AJ26" s="443"/>
      <c r="AK26" s="443"/>
      <c r="AL26" s="444"/>
      <c r="AM26" s="442" t="s">
        <v>137</v>
      </c>
      <c r="AN26" s="443"/>
      <c r="AO26" s="443"/>
      <c r="AP26" s="443"/>
      <c r="AQ26" s="443"/>
      <c r="AR26" s="444"/>
      <c r="AS26" s="442" t="s">
        <v>128</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146</v>
      </c>
      <c r="BO26" s="467"/>
      <c r="BP26" s="467"/>
      <c r="BQ26" s="467"/>
      <c r="BR26" s="467"/>
      <c r="BS26" s="467"/>
      <c r="BT26" s="467"/>
      <c r="BU26" s="468"/>
      <c r="BV26" s="466" t="s">
        <v>146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179</v>
      </c>
      <c r="F27" s="440"/>
      <c r="G27" s="440"/>
      <c r="H27" s="440"/>
      <c r="I27" s="440"/>
      <c r="J27" s="440"/>
      <c r="K27" s="441"/>
      <c r="L27" s="442">
        <v>1</v>
      </c>
      <c r="M27" s="443"/>
      <c r="N27" s="443"/>
      <c r="O27" s="443"/>
      <c r="P27" s="444"/>
      <c r="Q27" s="442">
        <v>3970</v>
      </c>
      <c r="R27" s="443"/>
      <c r="S27" s="443"/>
      <c r="T27" s="443"/>
      <c r="U27" s="443"/>
      <c r="V27" s="444"/>
      <c r="W27" s="508"/>
      <c r="X27" s="499"/>
      <c r="Y27" s="500"/>
      <c r="Z27" s="439" t="s">
        <v>180</v>
      </c>
      <c r="AA27" s="440"/>
      <c r="AB27" s="440"/>
      <c r="AC27" s="440"/>
      <c r="AD27" s="440"/>
      <c r="AE27" s="440"/>
      <c r="AF27" s="440"/>
      <c r="AG27" s="441"/>
      <c r="AH27" s="442">
        <v>7</v>
      </c>
      <c r="AI27" s="443"/>
      <c r="AJ27" s="443"/>
      <c r="AK27" s="443"/>
      <c r="AL27" s="444"/>
      <c r="AM27" s="442">
        <v>29750</v>
      </c>
      <c r="AN27" s="443"/>
      <c r="AO27" s="443"/>
      <c r="AP27" s="443"/>
      <c r="AQ27" s="443"/>
      <c r="AR27" s="444"/>
      <c r="AS27" s="442">
        <v>4250</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1193339</v>
      </c>
      <c r="BO27" s="470"/>
      <c r="BP27" s="470"/>
      <c r="BQ27" s="470"/>
      <c r="BR27" s="470"/>
      <c r="BS27" s="470"/>
      <c r="BT27" s="470"/>
      <c r="BU27" s="471"/>
      <c r="BV27" s="469">
        <v>1193258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182</v>
      </c>
      <c r="F28" s="440"/>
      <c r="G28" s="440"/>
      <c r="H28" s="440"/>
      <c r="I28" s="440"/>
      <c r="J28" s="440"/>
      <c r="K28" s="441"/>
      <c r="L28" s="442">
        <v>1</v>
      </c>
      <c r="M28" s="443"/>
      <c r="N28" s="443"/>
      <c r="O28" s="443"/>
      <c r="P28" s="444"/>
      <c r="Q28" s="442">
        <v>3180</v>
      </c>
      <c r="R28" s="443"/>
      <c r="S28" s="443"/>
      <c r="T28" s="443"/>
      <c r="U28" s="443"/>
      <c r="V28" s="444"/>
      <c r="W28" s="508"/>
      <c r="X28" s="499"/>
      <c r="Y28" s="500"/>
      <c r="Z28" s="439" t="s">
        <v>183</v>
      </c>
      <c r="AA28" s="440"/>
      <c r="AB28" s="440"/>
      <c r="AC28" s="440"/>
      <c r="AD28" s="440"/>
      <c r="AE28" s="440"/>
      <c r="AF28" s="440"/>
      <c r="AG28" s="441"/>
      <c r="AH28" s="442" t="s">
        <v>128</v>
      </c>
      <c r="AI28" s="443"/>
      <c r="AJ28" s="443"/>
      <c r="AK28" s="443"/>
      <c r="AL28" s="444"/>
      <c r="AM28" s="442" t="s">
        <v>146</v>
      </c>
      <c r="AN28" s="443"/>
      <c r="AO28" s="443"/>
      <c r="AP28" s="443"/>
      <c r="AQ28" s="443"/>
      <c r="AR28" s="444"/>
      <c r="AS28" s="442" t="s">
        <v>146</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1505673</v>
      </c>
      <c r="BO28" s="462"/>
      <c r="BP28" s="462"/>
      <c r="BQ28" s="462"/>
      <c r="BR28" s="462"/>
      <c r="BS28" s="462"/>
      <c r="BT28" s="462"/>
      <c r="BU28" s="463"/>
      <c r="BV28" s="461">
        <v>1613817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185</v>
      </c>
      <c r="F29" s="440"/>
      <c r="G29" s="440"/>
      <c r="H29" s="440"/>
      <c r="I29" s="440"/>
      <c r="J29" s="440"/>
      <c r="K29" s="441"/>
      <c r="L29" s="442">
        <v>16</v>
      </c>
      <c r="M29" s="443"/>
      <c r="N29" s="443"/>
      <c r="O29" s="443"/>
      <c r="P29" s="444"/>
      <c r="Q29" s="442">
        <v>2963</v>
      </c>
      <c r="R29" s="443"/>
      <c r="S29" s="443"/>
      <c r="T29" s="443"/>
      <c r="U29" s="443"/>
      <c r="V29" s="444"/>
      <c r="W29" s="509"/>
      <c r="X29" s="510"/>
      <c r="Y29" s="511"/>
      <c r="Z29" s="439" t="s">
        <v>186</v>
      </c>
      <c r="AA29" s="440"/>
      <c r="AB29" s="440"/>
      <c r="AC29" s="440"/>
      <c r="AD29" s="440"/>
      <c r="AE29" s="440"/>
      <c r="AF29" s="440"/>
      <c r="AG29" s="441"/>
      <c r="AH29" s="442">
        <v>444</v>
      </c>
      <c r="AI29" s="443"/>
      <c r="AJ29" s="443"/>
      <c r="AK29" s="443"/>
      <c r="AL29" s="444"/>
      <c r="AM29" s="442">
        <v>1407174</v>
      </c>
      <c r="AN29" s="443"/>
      <c r="AO29" s="443"/>
      <c r="AP29" s="443"/>
      <c r="AQ29" s="443"/>
      <c r="AR29" s="444"/>
      <c r="AS29" s="442">
        <v>3169</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6085387</v>
      </c>
      <c r="BO29" s="467"/>
      <c r="BP29" s="467"/>
      <c r="BQ29" s="467"/>
      <c r="BR29" s="467"/>
      <c r="BS29" s="467"/>
      <c r="BT29" s="467"/>
      <c r="BU29" s="468"/>
      <c r="BV29" s="466">
        <v>6073129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95.8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11207074</v>
      </c>
      <c r="BO30" s="470"/>
      <c r="BP30" s="470"/>
      <c r="BQ30" s="470"/>
      <c r="BR30" s="470"/>
      <c r="BS30" s="470"/>
      <c r="BT30" s="470"/>
      <c r="BU30" s="471"/>
      <c r="BV30" s="469">
        <v>9879692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195</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IF('各会計、関係団体の財政状況及び健全化判断比率'!B35="","",'各会計、関係団体の財政状況及び健全化判断比率'!B35)</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鹿児島県市町村総合事務組合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杜氏の里笠沙</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IF('各会計、関係団体の財政状況及び健全化判断比率'!B34="","",'各会計、関係団体の財政状況及び健全化判断比率'!B34)</f>
        <v>病院事業会計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IF('各会計、関係団体の財政状況及び健全化判断比率'!B36="","",'各会計、関係団体の財政状況及び健全化判断比率'!B36)</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南薩地区衛生管理組合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南さつま市農業公社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IF('各会計、関係団体の財政状況及び健全化判断比率'!B37="","",'各会計、関係団体の財政状況及び健全化判断比率'!B37)</f>
        <v>漁業集落環境整備事業特別会計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指宿南九州消防組合</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南薩木材加工センター</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特別養護老人ホーム事業特別会計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12</v>
      </c>
      <c r="BF37" s="425"/>
      <c r="BG37" s="424" t="str">
        <f>IF('各会計、関係団体の財政状況及び健全化判断比率'!B38="","",'各会計、関係団体の財政状況及び健全化判断比率'!B38)</f>
        <v>農業集落排水事業特別会計</v>
      </c>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南薩介護保険事務組合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交通災害共済特別会計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鹿児島県後期高齢者医療広域連合（一般会計）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鹿児島県後期高齢者医療広域連合（特別会計）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H6tKn5ZJ40gCtuP4HONdRrod5yub/hakPhvttfVfmwSf0JqwuHOH6azYuotGcCVrMi7j9z9q3OOmYMOFmMjgGA==" saltValue="eBHE7xlH55O9jADjUPt2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48" t="s">
        <v>571</v>
      </c>
      <c r="D34" s="1248"/>
      <c r="E34" s="1249"/>
      <c r="F34" s="32">
        <v>5.4</v>
      </c>
      <c r="G34" s="33">
        <v>5.22</v>
      </c>
      <c r="H34" s="33">
        <v>7.61</v>
      </c>
      <c r="I34" s="33">
        <v>8.9499999999999993</v>
      </c>
      <c r="J34" s="34">
        <v>8.35</v>
      </c>
      <c r="K34" s="22"/>
      <c r="L34" s="22"/>
      <c r="M34" s="22"/>
      <c r="N34" s="22"/>
      <c r="O34" s="22"/>
      <c r="P34" s="22"/>
    </row>
    <row r="35" spans="1:16" ht="39" customHeight="1">
      <c r="A35" s="22"/>
      <c r="B35" s="35"/>
      <c r="C35" s="1242" t="s">
        <v>572</v>
      </c>
      <c r="D35" s="1243"/>
      <c r="E35" s="1244"/>
      <c r="F35" s="36">
        <v>5.72</v>
      </c>
      <c r="G35" s="37">
        <v>6.13</v>
      </c>
      <c r="H35" s="37">
        <v>5.7</v>
      </c>
      <c r="I35" s="37">
        <v>6.09</v>
      </c>
      <c r="J35" s="38">
        <v>6.37</v>
      </c>
      <c r="K35" s="22"/>
      <c r="L35" s="22"/>
      <c r="M35" s="22"/>
      <c r="N35" s="22"/>
      <c r="O35" s="22"/>
      <c r="P35" s="22"/>
    </row>
    <row r="36" spans="1:16" ht="39" customHeight="1">
      <c r="A36" s="22"/>
      <c r="B36" s="35"/>
      <c r="C36" s="1242" t="s">
        <v>573</v>
      </c>
      <c r="D36" s="1243"/>
      <c r="E36" s="1244"/>
      <c r="F36" s="36">
        <v>0.99</v>
      </c>
      <c r="G36" s="37">
        <v>0.8</v>
      </c>
      <c r="H36" s="37">
        <v>0.59</v>
      </c>
      <c r="I36" s="37">
        <v>0.74</v>
      </c>
      <c r="J36" s="38">
        <v>0.8</v>
      </c>
      <c r="K36" s="22"/>
      <c r="L36" s="22"/>
      <c r="M36" s="22"/>
      <c r="N36" s="22"/>
      <c r="O36" s="22"/>
      <c r="P36" s="22"/>
    </row>
    <row r="37" spans="1:16" ht="39" customHeight="1">
      <c r="A37" s="22"/>
      <c r="B37" s="35"/>
      <c r="C37" s="1242" t="s">
        <v>574</v>
      </c>
      <c r="D37" s="1243"/>
      <c r="E37" s="1244"/>
      <c r="F37" s="36" t="s">
        <v>575</v>
      </c>
      <c r="G37" s="37">
        <v>2.11</v>
      </c>
      <c r="H37" s="37">
        <v>1.1399999999999999</v>
      </c>
      <c r="I37" s="37">
        <v>0.5</v>
      </c>
      <c r="J37" s="38">
        <v>0.39</v>
      </c>
      <c r="K37" s="22"/>
      <c r="L37" s="22"/>
      <c r="M37" s="22"/>
      <c r="N37" s="22"/>
      <c r="O37" s="22"/>
      <c r="P37" s="22"/>
    </row>
    <row r="38" spans="1:16" ht="39" customHeight="1">
      <c r="A38" s="22"/>
      <c r="B38" s="35"/>
      <c r="C38" s="1242" t="s">
        <v>576</v>
      </c>
      <c r="D38" s="1243"/>
      <c r="E38" s="1244"/>
      <c r="F38" s="36">
        <v>0.71</v>
      </c>
      <c r="G38" s="37">
        <v>0.66</v>
      </c>
      <c r="H38" s="37">
        <v>0.79</v>
      </c>
      <c r="I38" s="37">
        <v>0.68</v>
      </c>
      <c r="J38" s="38">
        <v>0.27</v>
      </c>
      <c r="K38" s="22"/>
      <c r="L38" s="22"/>
      <c r="M38" s="22"/>
      <c r="N38" s="22"/>
      <c r="O38" s="22"/>
      <c r="P38" s="22"/>
    </row>
    <row r="39" spans="1:16" ht="39" customHeight="1">
      <c r="A39" s="22"/>
      <c r="B39" s="35"/>
      <c r="C39" s="1242" t="s">
        <v>577</v>
      </c>
      <c r="D39" s="1243"/>
      <c r="E39" s="1244"/>
      <c r="F39" s="36" t="s">
        <v>578</v>
      </c>
      <c r="G39" s="37">
        <v>0.05</v>
      </c>
      <c r="H39" s="37">
        <v>0.12</v>
      </c>
      <c r="I39" s="37">
        <v>0.12</v>
      </c>
      <c r="J39" s="38">
        <v>0.2</v>
      </c>
      <c r="K39" s="22"/>
      <c r="L39" s="22"/>
      <c r="M39" s="22"/>
      <c r="N39" s="22"/>
      <c r="O39" s="22"/>
      <c r="P39" s="22"/>
    </row>
    <row r="40" spans="1:16" ht="39" customHeight="1">
      <c r="A40" s="22"/>
      <c r="B40" s="35"/>
      <c r="C40" s="1242" t="s">
        <v>579</v>
      </c>
      <c r="D40" s="1243"/>
      <c r="E40" s="1244"/>
      <c r="F40" s="36">
        <v>0.06</v>
      </c>
      <c r="G40" s="37">
        <v>0.05</v>
      </c>
      <c r="H40" s="37">
        <v>0.03</v>
      </c>
      <c r="I40" s="37">
        <v>0.02</v>
      </c>
      <c r="J40" s="38">
        <v>0.04</v>
      </c>
      <c r="K40" s="22"/>
      <c r="L40" s="22"/>
      <c r="M40" s="22"/>
      <c r="N40" s="22"/>
      <c r="O40" s="22"/>
      <c r="P40" s="22"/>
    </row>
    <row r="41" spans="1:16" ht="39" customHeight="1">
      <c r="A41" s="22"/>
      <c r="B41" s="35"/>
      <c r="C41" s="1242" t="s">
        <v>580</v>
      </c>
      <c r="D41" s="1243"/>
      <c r="E41" s="1244"/>
      <c r="F41" s="36">
        <v>0</v>
      </c>
      <c r="G41" s="37">
        <v>0</v>
      </c>
      <c r="H41" s="37">
        <v>0</v>
      </c>
      <c r="I41" s="37">
        <v>0</v>
      </c>
      <c r="J41" s="38">
        <v>0.01</v>
      </c>
      <c r="K41" s="22"/>
      <c r="L41" s="22"/>
      <c r="M41" s="22"/>
      <c r="N41" s="22"/>
      <c r="O41" s="22"/>
      <c r="P41" s="22"/>
    </row>
    <row r="42" spans="1:16" ht="39" customHeight="1">
      <c r="A42" s="22"/>
      <c r="B42" s="39"/>
      <c r="C42" s="1242" t="s">
        <v>581</v>
      </c>
      <c r="D42" s="1243"/>
      <c r="E42" s="1244"/>
      <c r="F42" s="36" t="s">
        <v>523</v>
      </c>
      <c r="G42" s="37" t="s">
        <v>523</v>
      </c>
      <c r="H42" s="37" t="s">
        <v>523</v>
      </c>
      <c r="I42" s="37" t="s">
        <v>523</v>
      </c>
      <c r="J42" s="38" t="s">
        <v>523</v>
      </c>
      <c r="K42" s="22"/>
      <c r="L42" s="22"/>
      <c r="M42" s="22"/>
      <c r="N42" s="22"/>
      <c r="O42" s="22"/>
      <c r="P42" s="22"/>
    </row>
    <row r="43" spans="1:16" ht="39" customHeight="1" thickBot="1">
      <c r="A43" s="22"/>
      <c r="B43" s="40"/>
      <c r="C43" s="1245" t="s">
        <v>582</v>
      </c>
      <c r="D43" s="1246"/>
      <c r="E43" s="1247"/>
      <c r="F43" s="41">
        <v>0.04</v>
      </c>
      <c r="G43" s="42">
        <v>0.04</v>
      </c>
      <c r="H43" s="42">
        <v>0.02</v>
      </c>
      <c r="I43" s="42">
        <v>0.04</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b974TbnU8AncYUvuxoJT9QMY5ugSjDqSLyVKGNMBfPXHds5zF+s75iTdArxCrmn80HTxkEf2cHk3bhMXgLUUQ==" saltValue="V2mnaOpIBU5Wi6VGYmXF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68" t="s">
        <v>11</v>
      </c>
      <c r="C45" s="1269"/>
      <c r="D45" s="58"/>
      <c r="E45" s="1274" t="s">
        <v>12</v>
      </c>
      <c r="F45" s="1274"/>
      <c r="G45" s="1274"/>
      <c r="H45" s="1274"/>
      <c r="I45" s="1274"/>
      <c r="J45" s="1275"/>
      <c r="K45" s="59">
        <v>3361</v>
      </c>
      <c r="L45" s="60">
        <v>3181</v>
      </c>
      <c r="M45" s="60">
        <v>3257</v>
      </c>
      <c r="N45" s="60">
        <v>3315</v>
      </c>
      <c r="O45" s="61">
        <v>3199</v>
      </c>
      <c r="P45" s="48"/>
      <c r="Q45" s="48"/>
      <c r="R45" s="48"/>
      <c r="S45" s="48"/>
      <c r="T45" s="48"/>
      <c r="U45" s="48"/>
    </row>
    <row r="46" spans="1:21" ht="30.75" customHeight="1">
      <c r="A46" s="48"/>
      <c r="B46" s="1270"/>
      <c r="C46" s="1271"/>
      <c r="D46" s="62"/>
      <c r="E46" s="1252" t="s">
        <v>13</v>
      </c>
      <c r="F46" s="1252"/>
      <c r="G46" s="1252"/>
      <c r="H46" s="1252"/>
      <c r="I46" s="1252"/>
      <c r="J46" s="1253"/>
      <c r="K46" s="63" t="s">
        <v>523</v>
      </c>
      <c r="L46" s="64" t="s">
        <v>523</v>
      </c>
      <c r="M46" s="64" t="s">
        <v>523</v>
      </c>
      <c r="N46" s="64" t="s">
        <v>523</v>
      </c>
      <c r="O46" s="65" t="s">
        <v>523</v>
      </c>
      <c r="P46" s="48"/>
      <c r="Q46" s="48"/>
      <c r="R46" s="48"/>
      <c r="S46" s="48"/>
      <c r="T46" s="48"/>
      <c r="U46" s="48"/>
    </row>
    <row r="47" spans="1:21" ht="30.75" customHeight="1">
      <c r="A47" s="48"/>
      <c r="B47" s="1270"/>
      <c r="C47" s="1271"/>
      <c r="D47" s="62"/>
      <c r="E47" s="1252" t="s">
        <v>14</v>
      </c>
      <c r="F47" s="1252"/>
      <c r="G47" s="1252"/>
      <c r="H47" s="1252"/>
      <c r="I47" s="1252"/>
      <c r="J47" s="1253"/>
      <c r="K47" s="63" t="s">
        <v>523</v>
      </c>
      <c r="L47" s="64" t="s">
        <v>523</v>
      </c>
      <c r="M47" s="64" t="s">
        <v>523</v>
      </c>
      <c r="N47" s="64" t="s">
        <v>523</v>
      </c>
      <c r="O47" s="65" t="s">
        <v>523</v>
      </c>
      <c r="P47" s="48"/>
      <c r="Q47" s="48"/>
      <c r="R47" s="48"/>
      <c r="S47" s="48"/>
      <c r="T47" s="48"/>
      <c r="U47" s="48"/>
    </row>
    <row r="48" spans="1:21" ht="30.75" customHeight="1">
      <c r="A48" s="48"/>
      <c r="B48" s="1270"/>
      <c r="C48" s="1271"/>
      <c r="D48" s="62"/>
      <c r="E48" s="1252" t="s">
        <v>15</v>
      </c>
      <c r="F48" s="1252"/>
      <c r="G48" s="1252"/>
      <c r="H48" s="1252"/>
      <c r="I48" s="1252"/>
      <c r="J48" s="1253"/>
      <c r="K48" s="63">
        <v>177</v>
      </c>
      <c r="L48" s="64">
        <v>169</v>
      </c>
      <c r="M48" s="64">
        <v>196</v>
      </c>
      <c r="N48" s="64">
        <v>202</v>
      </c>
      <c r="O48" s="65">
        <v>188</v>
      </c>
      <c r="P48" s="48"/>
      <c r="Q48" s="48"/>
      <c r="R48" s="48"/>
      <c r="S48" s="48"/>
      <c r="T48" s="48"/>
      <c r="U48" s="48"/>
    </row>
    <row r="49" spans="1:21" ht="30.75" customHeight="1">
      <c r="A49" s="48"/>
      <c r="B49" s="1270"/>
      <c r="C49" s="1271"/>
      <c r="D49" s="62"/>
      <c r="E49" s="1252" t="s">
        <v>16</v>
      </c>
      <c r="F49" s="1252"/>
      <c r="G49" s="1252"/>
      <c r="H49" s="1252"/>
      <c r="I49" s="1252"/>
      <c r="J49" s="1253"/>
      <c r="K49" s="63">
        <v>27</v>
      </c>
      <c r="L49" s="64">
        <v>61</v>
      </c>
      <c r="M49" s="64" t="s">
        <v>523</v>
      </c>
      <c r="N49" s="64" t="s">
        <v>523</v>
      </c>
      <c r="O49" s="65" t="s">
        <v>523</v>
      </c>
      <c r="P49" s="48"/>
      <c r="Q49" s="48"/>
      <c r="R49" s="48"/>
      <c r="S49" s="48"/>
      <c r="T49" s="48"/>
      <c r="U49" s="48"/>
    </row>
    <row r="50" spans="1:21" ht="30.75" customHeight="1">
      <c r="A50" s="48"/>
      <c r="B50" s="1270"/>
      <c r="C50" s="1271"/>
      <c r="D50" s="62"/>
      <c r="E50" s="1252" t="s">
        <v>17</v>
      </c>
      <c r="F50" s="1252"/>
      <c r="G50" s="1252"/>
      <c r="H50" s="1252"/>
      <c r="I50" s="1252"/>
      <c r="J50" s="1253"/>
      <c r="K50" s="63">
        <v>33</v>
      </c>
      <c r="L50" s="64">
        <v>33</v>
      </c>
      <c r="M50" s="64">
        <v>33</v>
      </c>
      <c r="N50" s="64">
        <v>33</v>
      </c>
      <c r="O50" s="65">
        <v>33</v>
      </c>
      <c r="P50" s="48"/>
      <c r="Q50" s="48"/>
      <c r="R50" s="48"/>
      <c r="S50" s="48"/>
      <c r="T50" s="48"/>
      <c r="U50" s="48"/>
    </row>
    <row r="51" spans="1:21" ht="30.75" customHeight="1">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c r="A52" s="48"/>
      <c r="B52" s="1250" t="s">
        <v>19</v>
      </c>
      <c r="C52" s="1251"/>
      <c r="D52" s="66"/>
      <c r="E52" s="1252" t="s">
        <v>20</v>
      </c>
      <c r="F52" s="1252"/>
      <c r="G52" s="1252"/>
      <c r="H52" s="1252"/>
      <c r="I52" s="1252"/>
      <c r="J52" s="1253"/>
      <c r="K52" s="63">
        <v>2756</v>
      </c>
      <c r="L52" s="64">
        <v>2668</v>
      </c>
      <c r="M52" s="64">
        <v>2694</v>
      </c>
      <c r="N52" s="64">
        <v>2678</v>
      </c>
      <c r="O52" s="65">
        <v>2618</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842</v>
      </c>
      <c r="L53" s="69">
        <v>776</v>
      </c>
      <c r="M53" s="69">
        <v>792</v>
      </c>
      <c r="N53" s="69">
        <v>872</v>
      </c>
      <c r="O53" s="70">
        <v>802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c r="B57" s="1258" t="s">
        <v>25</v>
      </c>
      <c r="C57" s="1259"/>
      <c r="D57" s="1262" t="s">
        <v>26</v>
      </c>
      <c r="E57" s="1263"/>
      <c r="F57" s="1263"/>
      <c r="G57" s="1263"/>
      <c r="H57" s="1263"/>
      <c r="I57" s="1263"/>
      <c r="J57" s="1264"/>
      <c r="K57" s="83" t="s">
        <v>606</v>
      </c>
      <c r="L57" s="84" t="s">
        <v>523</v>
      </c>
      <c r="M57" s="84" t="s">
        <v>523</v>
      </c>
      <c r="N57" s="84" t="s">
        <v>523</v>
      </c>
      <c r="O57" s="85" t="s">
        <v>523</v>
      </c>
    </row>
    <row r="58" spans="1:21" ht="31.5" customHeight="1" thickBot="1">
      <c r="B58" s="1260"/>
      <c r="C58" s="1261"/>
      <c r="D58" s="1265" t="s">
        <v>27</v>
      </c>
      <c r="E58" s="1266"/>
      <c r="F58" s="1266"/>
      <c r="G58" s="1266"/>
      <c r="H58" s="1266"/>
      <c r="I58" s="1266"/>
      <c r="J58" s="1267"/>
      <c r="K58" s="86" t="s">
        <v>523</v>
      </c>
      <c r="L58" s="87" t="s">
        <v>523</v>
      </c>
      <c r="M58" s="87" t="s">
        <v>523</v>
      </c>
      <c r="N58" s="87" t="s">
        <v>523</v>
      </c>
      <c r="O58" s="88" t="s">
        <v>523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T1o05fDsJTbw+U9do2IDABQ7XvcUGAjDGCRyYL+Da8m+e6rKtHO77HsOl3AKyaOLS1LiLi3wzZKMiICqM6lOQ==" saltValue="s+x/tvxHpoPQ9R7FlLRb0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88" t="s">
        <v>30</v>
      </c>
      <c r="C41" s="1289"/>
      <c r="D41" s="102"/>
      <c r="E41" s="1290" t="s">
        <v>31</v>
      </c>
      <c r="F41" s="1290"/>
      <c r="G41" s="1290"/>
      <c r="H41" s="1291"/>
      <c r="I41" s="103">
        <v>28538</v>
      </c>
      <c r="J41" s="104">
        <v>29160</v>
      </c>
      <c r="K41" s="104">
        <v>29711</v>
      </c>
      <c r="L41" s="104">
        <v>30487</v>
      </c>
      <c r="M41" s="105">
        <v>29836</v>
      </c>
    </row>
    <row r="42" spans="2:13" ht="27.75" customHeight="1">
      <c r="B42" s="1278"/>
      <c r="C42" s="1279"/>
      <c r="D42" s="106"/>
      <c r="E42" s="1282" t="s">
        <v>32</v>
      </c>
      <c r="F42" s="1282"/>
      <c r="G42" s="1282"/>
      <c r="H42" s="1283"/>
      <c r="I42" s="107">
        <v>656</v>
      </c>
      <c r="J42" s="108">
        <v>594</v>
      </c>
      <c r="K42" s="108">
        <v>532</v>
      </c>
      <c r="L42" s="108">
        <v>469</v>
      </c>
      <c r="M42" s="109">
        <v>407</v>
      </c>
    </row>
    <row r="43" spans="2:13" ht="27.75" customHeight="1">
      <c r="B43" s="1278"/>
      <c r="C43" s="1279"/>
      <c r="D43" s="106"/>
      <c r="E43" s="1282" t="s">
        <v>33</v>
      </c>
      <c r="F43" s="1282"/>
      <c r="G43" s="1282"/>
      <c r="H43" s="1283"/>
      <c r="I43" s="107">
        <v>1873</v>
      </c>
      <c r="J43" s="108">
        <v>1783</v>
      </c>
      <c r="K43" s="108">
        <v>1763</v>
      </c>
      <c r="L43" s="108">
        <v>1787</v>
      </c>
      <c r="M43" s="109">
        <v>1870</v>
      </c>
    </row>
    <row r="44" spans="2:13" ht="27.75" customHeight="1">
      <c r="B44" s="1278"/>
      <c r="C44" s="1279"/>
      <c r="D44" s="106"/>
      <c r="E44" s="1282" t="s">
        <v>34</v>
      </c>
      <c r="F44" s="1282"/>
      <c r="G44" s="1282"/>
      <c r="H44" s="1283"/>
      <c r="I44" s="107">
        <v>27</v>
      </c>
      <c r="J44" s="108">
        <v>61</v>
      </c>
      <c r="K44" s="108">
        <v>67</v>
      </c>
      <c r="L44" s="108">
        <v>436</v>
      </c>
      <c r="M44" s="109">
        <v>372</v>
      </c>
    </row>
    <row r="45" spans="2:13" ht="27.75" customHeight="1">
      <c r="B45" s="1278"/>
      <c r="C45" s="1279"/>
      <c r="D45" s="106"/>
      <c r="E45" s="1282" t="s">
        <v>35</v>
      </c>
      <c r="F45" s="1282"/>
      <c r="G45" s="1282"/>
      <c r="H45" s="1283"/>
      <c r="I45" s="107">
        <v>4518</v>
      </c>
      <c r="J45" s="108">
        <v>4301</v>
      </c>
      <c r="K45" s="108">
        <v>4006</v>
      </c>
      <c r="L45" s="108">
        <v>3626</v>
      </c>
      <c r="M45" s="109">
        <v>3345</v>
      </c>
    </row>
    <row r="46" spans="2:13" ht="27.75" customHeight="1">
      <c r="B46" s="1278"/>
      <c r="C46" s="1279"/>
      <c r="D46" s="110"/>
      <c r="E46" s="1282" t="s">
        <v>36</v>
      </c>
      <c r="F46" s="1282"/>
      <c r="G46" s="1282"/>
      <c r="H46" s="1283"/>
      <c r="I46" s="107">
        <v>15</v>
      </c>
      <c r="J46" s="108">
        <v>14</v>
      </c>
      <c r="K46" s="108">
        <v>13</v>
      </c>
      <c r="L46" s="108">
        <v>11</v>
      </c>
      <c r="M46" s="109">
        <v>27</v>
      </c>
    </row>
    <row r="47" spans="2:13" ht="27.75" customHeight="1">
      <c r="B47" s="1278"/>
      <c r="C47" s="1279"/>
      <c r="D47" s="111"/>
      <c r="E47" s="1292" t="s">
        <v>37</v>
      </c>
      <c r="F47" s="1293"/>
      <c r="G47" s="1293"/>
      <c r="H47" s="1294"/>
      <c r="I47" s="107" t="s">
        <v>523</v>
      </c>
      <c r="J47" s="108" t="s">
        <v>523</v>
      </c>
      <c r="K47" s="108" t="s">
        <v>523</v>
      </c>
      <c r="L47" s="108" t="s">
        <v>523</v>
      </c>
      <c r="M47" s="109" t="s">
        <v>523</v>
      </c>
    </row>
    <row r="48" spans="2:13" ht="27.75" customHeight="1">
      <c r="B48" s="1278"/>
      <c r="C48" s="1279"/>
      <c r="D48" s="106"/>
      <c r="E48" s="1282" t="s">
        <v>38</v>
      </c>
      <c r="F48" s="1282"/>
      <c r="G48" s="1282"/>
      <c r="H48" s="1283"/>
      <c r="I48" s="107" t="s">
        <v>523</v>
      </c>
      <c r="J48" s="108" t="s">
        <v>523</v>
      </c>
      <c r="K48" s="108" t="s">
        <v>523</v>
      </c>
      <c r="L48" s="108" t="s">
        <v>523</v>
      </c>
      <c r="M48" s="109" t="s">
        <v>523</v>
      </c>
    </row>
    <row r="49" spans="2:13" ht="27.75" customHeight="1">
      <c r="B49" s="1280"/>
      <c r="C49" s="1281"/>
      <c r="D49" s="106"/>
      <c r="E49" s="1282" t="s">
        <v>39</v>
      </c>
      <c r="F49" s="1282"/>
      <c r="G49" s="1282"/>
      <c r="H49" s="1283"/>
      <c r="I49" s="107" t="s">
        <v>523</v>
      </c>
      <c r="J49" s="108" t="s">
        <v>523</v>
      </c>
      <c r="K49" s="108" t="s">
        <v>523</v>
      </c>
      <c r="L49" s="108" t="s">
        <v>523</v>
      </c>
      <c r="M49" s="109" t="s">
        <v>523</v>
      </c>
    </row>
    <row r="50" spans="2:13" ht="27.75" customHeight="1">
      <c r="B50" s="1276" t="s">
        <v>40</v>
      </c>
      <c r="C50" s="1277"/>
      <c r="D50" s="112"/>
      <c r="E50" s="1282" t="s">
        <v>41</v>
      </c>
      <c r="F50" s="1282"/>
      <c r="G50" s="1282"/>
      <c r="H50" s="1283"/>
      <c r="I50" s="107">
        <v>13789</v>
      </c>
      <c r="J50" s="108">
        <v>15515</v>
      </c>
      <c r="K50" s="108">
        <v>16651</v>
      </c>
      <c r="L50" s="108">
        <v>17680</v>
      </c>
      <c r="M50" s="109">
        <v>19124</v>
      </c>
    </row>
    <row r="51" spans="2:13" ht="27.75" customHeight="1">
      <c r="B51" s="1278"/>
      <c r="C51" s="1279"/>
      <c r="D51" s="106"/>
      <c r="E51" s="1282" t="s">
        <v>42</v>
      </c>
      <c r="F51" s="1282"/>
      <c r="G51" s="1282"/>
      <c r="H51" s="1283"/>
      <c r="I51" s="107">
        <v>1115</v>
      </c>
      <c r="J51" s="108">
        <v>1482</v>
      </c>
      <c r="K51" s="108">
        <v>1338</v>
      </c>
      <c r="L51" s="108">
        <v>1191</v>
      </c>
      <c r="M51" s="109">
        <v>1049</v>
      </c>
    </row>
    <row r="52" spans="2:13" ht="27.75" customHeight="1">
      <c r="B52" s="1280"/>
      <c r="C52" s="1281"/>
      <c r="D52" s="106"/>
      <c r="E52" s="1282" t="s">
        <v>43</v>
      </c>
      <c r="F52" s="1282"/>
      <c r="G52" s="1282"/>
      <c r="H52" s="1283"/>
      <c r="I52" s="107">
        <v>24180</v>
      </c>
      <c r="J52" s="108">
        <v>24212</v>
      </c>
      <c r="K52" s="108">
        <v>24435</v>
      </c>
      <c r="L52" s="108">
        <v>25113</v>
      </c>
      <c r="M52" s="109">
        <v>24844</v>
      </c>
    </row>
    <row r="53" spans="2:13" ht="27.75" customHeight="1" thickBot="1">
      <c r="B53" s="1284" t="s">
        <v>44</v>
      </c>
      <c r="C53" s="1285"/>
      <c r="D53" s="113"/>
      <c r="E53" s="1286" t="s">
        <v>45</v>
      </c>
      <c r="F53" s="1286"/>
      <c r="G53" s="1286"/>
      <c r="H53" s="1287"/>
      <c r="I53" s="114">
        <v>-3456</v>
      </c>
      <c r="J53" s="115">
        <v>-5296</v>
      </c>
      <c r="K53" s="115">
        <v>-6332</v>
      </c>
      <c r="L53" s="115">
        <v>-7167</v>
      </c>
      <c r="M53" s="116">
        <v>-9159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Qf/PtLQQd7PymCLlLodikgnMv/ayDO8WB55f69PuSBqGjVRrj3mAr7+c/owCqSJUyOrnkowgPKA9kDFOyi+tg==" saltValue="hozJTaCeQf7/ot9qkf06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567</v>
      </c>
      <c r="G54" s="125" t="s">
        <v>568</v>
      </c>
      <c r="H54" s="126" t="s">
        <v>569</v>
      </c>
    </row>
    <row r="55" spans="2:8" ht="52.5" customHeight="1">
      <c r="B55" s="127"/>
      <c r="C55" s="1303" t="s">
        <v>48</v>
      </c>
      <c r="D55" s="1303"/>
      <c r="E55" s="1304"/>
      <c r="F55" s="128">
        <v>1610</v>
      </c>
      <c r="G55" s="128">
        <v>1614</v>
      </c>
      <c r="H55" s="129">
        <v>1506</v>
      </c>
    </row>
    <row r="56" spans="2:8" ht="52.5" customHeight="1">
      <c r="B56" s="130"/>
      <c r="C56" s="1305" t="s">
        <v>49</v>
      </c>
      <c r="D56" s="1305"/>
      <c r="E56" s="1306"/>
      <c r="F56" s="131">
        <v>6060</v>
      </c>
      <c r="G56" s="131">
        <v>6073</v>
      </c>
      <c r="H56" s="132">
        <v>6085</v>
      </c>
    </row>
    <row r="57" spans="2:8" ht="53.25" customHeight="1">
      <c r="B57" s="130"/>
      <c r="C57" s="1307" t="s">
        <v>50</v>
      </c>
      <c r="D57" s="1307"/>
      <c r="E57" s="1308"/>
      <c r="F57" s="133">
        <v>9193</v>
      </c>
      <c r="G57" s="133">
        <v>9880</v>
      </c>
      <c r="H57" s="134">
        <v>11207</v>
      </c>
    </row>
    <row r="58" spans="2:8" ht="45.75" customHeight="1">
      <c r="B58" s="135"/>
      <c r="C58" s="1295" t="s">
        <v>600</v>
      </c>
      <c r="D58" s="1296"/>
      <c r="E58" s="1297"/>
      <c r="F58" s="136">
        <v>4897</v>
      </c>
      <c r="G58" s="136">
        <v>4907</v>
      </c>
      <c r="H58" s="137">
        <v>4697</v>
      </c>
    </row>
    <row r="59" spans="2:8" ht="45.75" customHeight="1">
      <c r="B59" s="135"/>
      <c r="C59" s="1295" t="s">
        <v>601</v>
      </c>
      <c r="D59" s="1296"/>
      <c r="E59" s="1297"/>
      <c r="F59" s="136">
        <v>1242</v>
      </c>
      <c r="G59" s="136">
        <v>1702</v>
      </c>
      <c r="H59" s="137">
        <v>3257</v>
      </c>
    </row>
    <row r="60" spans="2:8" ht="45.75" customHeight="1">
      <c r="B60" s="135"/>
      <c r="C60" s="1295" t="s">
        <v>602</v>
      </c>
      <c r="D60" s="1296"/>
      <c r="E60" s="1297"/>
      <c r="F60" s="136">
        <v>1005</v>
      </c>
      <c r="G60" s="136">
        <v>1007</v>
      </c>
      <c r="H60" s="137">
        <v>1009</v>
      </c>
    </row>
    <row r="61" spans="2:8" ht="45.75" customHeight="1">
      <c r="B61" s="135"/>
      <c r="C61" s="1295" t="s">
        <v>603</v>
      </c>
      <c r="D61" s="1296"/>
      <c r="E61" s="1297"/>
      <c r="F61" s="136">
        <v>681</v>
      </c>
      <c r="G61" s="136">
        <v>682</v>
      </c>
      <c r="H61" s="137">
        <v>684</v>
      </c>
    </row>
    <row r="62" spans="2:8" ht="45.75" customHeight="1" thickBot="1">
      <c r="B62" s="138"/>
      <c r="C62" s="1298" t="s">
        <v>604</v>
      </c>
      <c r="D62" s="1299"/>
      <c r="E62" s="1300"/>
      <c r="F62" s="139">
        <v>598</v>
      </c>
      <c r="G62" s="139">
        <v>512</v>
      </c>
      <c r="H62" s="140">
        <v>508</v>
      </c>
    </row>
    <row r="63" spans="2:8" ht="52.5" customHeight="1" thickBot="1">
      <c r="B63" s="141"/>
      <c r="C63" s="1301" t="s">
        <v>51</v>
      </c>
      <c r="D63" s="1301"/>
      <c r="E63" s="1302"/>
      <c r="F63" s="142">
        <v>16863</v>
      </c>
      <c r="G63" s="142">
        <v>17567</v>
      </c>
      <c r="H63" s="143">
        <v>18798</v>
      </c>
    </row>
    <row r="64" spans="2:8" ht="15" customHeight="1"/>
  </sheetData>
  <sheetProtection algorithmName="SHA-512" hashValue="rtbQVMn7TBOYrKxCGS5EtMI0MCrbHGj+FD8ir8zudyyEsAApvVvF8CkENIRM5ieQlP0VH++Ir20/Yy4EEZtsvQ==" saltValue="ErajYeCnOs+/BXg9gIJG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t="s">
        <v>610</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611</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565</v>
      </c>
      <c r="BQ50" s="1314"/>
      <c r="BR50" s="1314"/>
      <c r="BS50" s="1314"/>
      <c r="BT50" s="1314"/>
      <c r="BU50" s="1314"/>
      <c r="BV50" s="1314"/>
      <c r="BW50" s="1314"/>
      <c r="BX50" s="1314" t="s">
        <v>566</v>
      </c>
      <c r="BY50" s="1314"/>
      <c r="BZ50" s="1314"/>
      <c r="CA50" s="1314"/>
      <c r="CB50" s="1314"/>
      <c r="CC50" s="1314"/>
      <c r="CD50" s="1314"/>
      <c r="CE50" s="1314"/>
      <c r="CF50" s="1314" t="s">
        <v>567</v>
      </c>
      <c r="CG50" s="1314"/>
      <c r="CH50" s="1314"/>
      <c r="CI50" s="1314"/>
      <c r="CJ50" s="1314"/>
      <c r="CK50" s="1314"/>
      <c r="CL50" s="1314"/>
      <c r="CM50" s="1314"/>
      <c r="CN50" s="1314" t="s">
        <v>568</v>
      </c>
      <c r="CO50" s="1314"/>
      <c r="CP50" s="1314"/>
      <c r="CQ50" s="1314"/>
      <c r="CR50" s="1314"/>
      <c r="CS50" s="1314"/>
      <c r="CT50" s="1314"/>
      <c r="CU50" s="1314"/>
      <c r="CV50" s="1314" t="s">
        <v>569</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612</v>
      </c>
      <c r="AO51" s="1312"/>
      <c r="AP51" s="1312"/>
      <c r="AQ51" s="1312"/>
      <c r="AR51" s="1312"/>
      <c r="AS51" s="1312"/>
      <c r="AT51" s="1312"/>
      <c r="AU51" s="1312"/>
      <c r="AV51" s="1312"/>
      <c r="AW51" s="1312"/>
      <c r="AX51" s="1312"/>
      <c r="AY51" s="1312"/>
      <c r="AZ51" s="1312"/>
      <c r="BA51" s="1312"/>
      <c r="BB51" s="1312" t="s">
        <v>613</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614</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85.6</v>
      </c>
      <c r="BY53" s="1309"/>
      <c r="BZ53" s="1309"/>
      <c r="CA53" s="1309"/>
      <c r="CB53" s="1309"/>
      <c r="CC53" s="1309"/>
      <c r="CD53" s="1309"/>
      <c r="CE53" s="1309"/>
      <c r="CF53" s="1309">
        <v>55.2</v>
      </c>
      <c r="CG53" s="1309"/>
      <c r="CH53" s="1309"/>
      <c r="CI53" s="1309"/>
      <c r="CJ53" s="1309"/>
      <c r="CK53" s="1309"/>
      <c r="CL53" s="1309"/>
      <c r="CM53" s="1309"/>
      <c r="CN53" s="1309">
        <v>55.8</v>
      </c>
      <c r="CO53" s="1309"/>
      <c r="CP53" s="1309"/>
      <c r="CQ53" s="1309"/>
      <c r="CR53" s="1309"/>
      <c r="CS53" s="1309"/>
      <c r="CT53" s="1309"/>
      <c r="CU53" s="1309"/>
      <c r="CV53" s="1309">
        <v>57.1</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615</v>
      </c>
      <c r="AO55" s="1314"/>
      <c r="AP55" s="1314"/>
      <c r="AQ55" s="1314"/>
      <c r="AR55" s="1314"/>
      <c r="AS55" s="1314"/>
      <c r="AT55" s="1314"/>
      <c r="AU55" s="1314"/>
      <c r="AV55" s="1314"/>
      <c r="AW55" s="1314"/>
      <c r="AX55" s="1314"/>
      <c r="AY55" s="1314"/>
      <c r="AZ55" s="1314"/>
      <c r="BA55" s="1314"/>
      <c r="BB55" s="1312" t="s">
        <v>613</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614</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616</v>
      </c>
    </row>
    <row r="64" spans="1:109">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617</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611</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565</v>
      </c>
      <c r="BQ72" s="1314"/>
      <c r="BR72" s="1314"/>
      <c r="BS72" s="1314"/>
      <c r="BT72" s="1314"/>
      <c r="BU72" s="1314"/>
      <c r="BV72" s="1314"/>
      <c r="BW72" s="1314"/>
      <c r="BX72" s="1314" t="s">
        <v>566</v>
      </c>
      <c r="BY72" s="1314"/>
      <c r="BZ72" s="1314"/>
      <c r="CA72" s="1314"/>
      <c r="CB72" s="1314"/>
      <c r="CC72" s="1314"/>
      <c r="CD72" s="1314"/>
      <c r="CE72" s="1314"/>
      <c r="CF72" s="1314" t="s">
        <v>567</v>
      </c>
      <c r="CG72" s="1314"/>
      <c r="CH72" s="1314"/>
      <c r="CI72" s="1314"/>
      <c r="CJ72" s="1314"/>
      <c r="CK72" s="1314"/>
      <c r="CL72" s="1314"/>
      <c r="CM72" s="1314"/>
      <c r="CN72" s="1314" t="s">
        <v>568</v>
      </c>
      <c r="CO72" s="1314"/>
      <c r="CP72" s="1314"/>
      <c r="CQ72" s="1314"/>
      <c r="CR72" s="1314"/>
      <c r="CS72" s="1314"/>
      <c r="CT72" s="1314"/>
      <c r="CU72" s="1314"/>
      <c r="CV72" s="1314" t="s">
        <v>569</v>
      </c>
      <c r="CW72" s="1314"/>
      <c r="CX72" s="1314"/>
      <c r="CY72" s="1314"/>
      <c r="CZ72" s="1314"/>
      <c r="DA72" s="1314"/>
      <c r="DB72" s="1314"/>
      <c r="DC72" s="1314"/>
    </row>
    <row r="73" spans="2:107">
      <c r="B73" s="395"/>
      <c r="G73" s="1317"/>
      <c r="H73" s="1317"/>
      <c r="I73" s="1317"/>
      <c r="J73" s="1317"/>
      <c r="K73" s="1313"/>
      <c r="L73" s="1313"/>
      <c r="M73" s="1313"/>
      <c r="N73" s="1313"/>
      <c r="AM73" s="404"/>
      <c r="AN73" s="1312" t="s">
        <v>612</v>
      </c>
      <c r="AO73" s="1312"/>
      <c r="AP73" s="1312"/>
      <c r="AQ73" s="1312"/>
      <c r="AR73" s="1312"/>
      <c r="AS73" s="1312"/>
      <c r="AT73" s="1312"/>
      <c r="AU73" s="1312"/>
      <c r="AV73" s="1312"/>
      <c r="AW73" s="1312"/>
      <c r="AX73" s="1312"/>
      <c r="AY73" s="1312"/>
      <c r="AZ73" s="1312"/>
      <c r="BA73" s="1312"/>
      <c r="BB73" s="1312" t="s">
        <v>613</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618</v>
      </c>
      <c r="BC75" s="1312"/>
      <c r="BD75" s="1312"/>
      <c r="BE75" s="1312"/>
      <c r="BF75" s="1312"/>
      <c r="BG75" s="1312"/>
      <c r="BH75" s="1312"/>
      <c r="BI75" s="1312"/>
      <c r="BJ75" s="1312"/>
      <c r="BK75" s="1312"/>
      <c r="BL75" s="1312"/>
      <c r="BM75" s="1312"/>
      <c r="BN75" s="1312"/>
      <c r="BO75" s="1312"/>
      <c r="BP75" s="1309">
        <v>7.5</v>
      </c>
      <c r="BQ75" s="1309"/>
      <c r="BR75" s="1309"/>
      <c r="BS75" s="1309"/>
      <c r="BT75" s="1309"/>
      <c r="BU75" s="1309"/>
      <c r="BV75" s="1309"/>
      <c r="BW75" s="1309"/>
      <c r="BX75" s="1309">
        <v>7.2</v>
      </c>
      <c r="BY75" s="1309"/>
      <c r="BZ75" s="1309"/>
      <c r="CA75" s="1309"/>
      <c r="CB75" s="1309"/>
      <c r="CC75" s="1309"/>
      <c r="CD75" s="1309"/>
      <c r="CE75" s="1309"/>
      <c r="CF75" s="1309">
        <v>7.1</v>
      </c>
      <c r="CG75" s="1309"/>
      <c r="CH75" s="1309"/>
      <c r="CI75" s="1309"/>
      <c r="CJ75" s="1309"/>
      <c r="CK75" s="1309"/>
      <c r="CL75" s="1309"/>
      <c r="CM75" s="1309"/>
      <c r="CN75" s="1309">
        <v>7.4</v>
      </c>
      <c r="CO75" s="1309"/>
      <c r="CP75" s="1309"/>
      <c r="CQ75" s="1309"/>
      <c r="CR75" s="1309"/>
      <c r="CS75" s="1309"/>
      <c r="CT75" s="1309"/>
      <c r="CU75" s="1309"/>
      <c r="CV75" s="1309">
        <v>7.7</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615</v>
      </c>
      <c r="AO77" s="1314"/>
      <c r="AP77" s="1314"/>
      <c r="AQ77" s="1314"/>
      <c r="AR77" s="1314"/>
      <c r="AS77" s="1314"/>
      <c r="AT77" s="1314"/>
      <c r="AU77" s="1314"/>
      <c r="AV77" s="1314"/>
      <c r="AW77" s="1314"/>
      <c r="AX77" s="1314"/>
      <c r="AY77" s="1314"/>
      <c r="AZ77" s="1314"/>
      <c r="BA77" s="1314"/>
      <c r="BB77" s="1312" t="s">
        <v>613</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618</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uRErHMBwPe01Vv0SCnNwv12x5/uWqmcy/HMqxVKjV9K5AWowcstAwPTku5llC6SRVRZlkZO2KHazCMv1hGdggA==" saltValue="TW5ZOGtJcGpFzcWWq6IQs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511</v>
      </c>
    </row>
  </sheetData>
  <sheetProtection algorithmName="SHA-512" hashValue="tJ4D/nwmsPWptyvE2VCotO9aYukiKOvBBqYxiZJVmN9Zn1PvmNeKJpxp4TCJr3iVHNKZ/ohDfDMLdM/78k2i1w==" saltValue="CLRrPu+iIuGjJ2kS6Uf/i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511</v>
      </c>
    </row>
  </sheetData>
  <sheetProtection algorithmName="SHA-512" hashValue="H4/z1+Xm4B3AWsUT5iy3zoqvRElyeq6sL4f821JB6gfZTC/YgIuHOrcv/koPxnQJ9xhNI6MsvQAl2wRtn3rH8w==" saltValue="3CazVIK/TqR/Mu2pre2GD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562</v>
      </c>
      <c r="G2" s="157"/>
      <c r="H2" s="158"/>
    </row>
    <row r="3" spans="1:8">
      <c r="A3" s="154" t="s">
        <v>555</v>
      </c>
      <c r="B3" s="159"/>
      <c r="C3" s="160"/>
      <c r="D3" s="161">
        <v>94766</v>
      </c>
      <c r="E3" s="162"/>
      <c r="F3" s="163">
        <v>85459</v>
      </c>
      <c r="G3" s="164"/>
      <c r="H3" s="165"/>
    </row>
    <row r="4" spans="1:8">
      <c r="A4" s="166"/>
      <c r="B4" s="167"/>
      <c r="C4" s="168"/>
      <c r="D4" s="169">
        <v>67999</v>
      </c>
      <c r="E4" s="170"/>
      <c r="F4" s="171">
        <v>44378</v>
      </c>
      <c r="G4" s="172"/>
      <c r="H4" s="173"/>
    </row>
    <row r="5" spans="1:8">
      <c r="A5" s="154" t="s">
        <v>557</v>
      </c>
      <c r="B5" s="159"/>
      <c r="C5" s="160"/>
      <c r="D5" s="161">
        <v>99085</v>
      </c>
      <c r="E5" s="162"/>
      <c r="F5" s="163">
        <v>83280</v>
      </c>
      <c r="G5" s="164"/>
      <c r="H5" s="165"/>
    </row>
    <row r="6" spans="1:8">
      <c r="A6" s="166"/>
      <c r="B6" s="167"/>
      <c r="C6" s="168"/>
      <c r="D6" s="169">
        <v>67264</v>
      </c>
      <c r="E6" s="170"/>
      <c r="F6" s="171">
        <v>43123</v>
      </c>
      <c r="G6" s="172"/>
      <c r="H6" s="173"/>
    </row>
    <row r="7" spans="1:8">
      <c r="A7" s="154" t="s">
        <v>558</v>
      </c>
      <c r="B7" s="159"/>
      <c r="C7" s="160"/>
      <c r="D7" s="161">
        <v>143347</v>
      </c>
      <c r="E7" s="162"/>
      <c r="F7" s="163">
        <v>88968</v>
      </c>
      <c r="G7" s="164"/>
      <c r="H7" s="165"/>
    </row>
    <row r="8" spans="1:8">
      <c r="A8" s="166"/>
      <c r="B8" s="167"/>
      <c r="C8" s="168"/>
      <c r="D8" s="169">
        <v>80322</v>
      </c>
      <c r="E8" s="170"/>
      <c r="F8" s="171">
        <v>45482</v>
      </c>
      <c r="G8" s="172"/>
      <c r="H8" s="173"/>
    </row>
    <row r="9" spans="1:8">
      <c r="A9" s="154" t="s">
        <v>559</v>
      </c>
      <c r="B9" s="159"/>
      <c r="C9" s="160"/>
      <c r="D9" s="161">
        <v>159980</v>
      </c>
      <c r="E9" s="162"/>
      <c r="F9" s="163">
        <v>85173</v>
      </c>
      <c r="G9" s="164"/>
      <c r="H9" s="165"/>
    </row>
    <row r="10" spans="1:8">
      <c r="A10" s="166"/>
      <c r="B10" s="167"/>
      <c r="C10" s="168"/>
      <c r="D10" s="169">
        <v>87831</v>
      </c>
      <c r="E10" s="170"/>
      <c r="F10" s="171">
        <v>43913</v>
      </c>
      <c r="G10" s="172"/>
      <c r="H10" s="173"/>
    </row>
    <row r="11" spans="1:8">
      <c r="A11" s="154" t="s">
        <v>560</v>
      </c>
      <c r="B11" s="159"/>
      <c r="C11" s="160"/>
      <c r="D11" s="161">
        <v>118113</v>
      </c>
      <c r="E11" s="162"/>
      <c r="F11" s="163">
        <v>94081</v>
      </c>
      <c r="G11" s="164"/>
      <c r="H11" s="165"/>
    </row>
    <row r="12" spans="1:8">
      <c r="A12" s="166"/>
      <c r="B12" s="167"/>
      <c r="C12" s="174"/>
      <c r="D12" s="169">
        <v>67378</v>
      </c>
      <c r="E12" s="170"/>
      <c r="F12" s="171">
        <v>48949</v>
      </c>
      <c r="G12" s="172"/>
      <c r="H12" s="173"/>
    </row>
    <row r="13" spans="1:8">
      <c r="A13" s="154"/>
      <c r="B13" s="159"/>
      <c r="C13" s="175"/>
      <c r="D13" s="176">
        <v>123058</v>
      </c>
      <c r="E13" s="177"/>
      <c r="F13" s="178">
        <v>87392</v>
      </c>
      <c r="G13" s="179"/>
      <c r="H13" s="165"/>
    </row>
    <row r="14" spans="1:8">
      <c r="A14" s="166"/>
      <c r="B14" s="167"/>
      <c r="C14" s="168"/>
      <c r="D14" s="169">
        <v>74159</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5.44</v>
      </c>
      <c r="C19" s="180">
        <f>ROUND(VALUE(SUBSTITUTE(実質収支比率等に係る経年分析!G$48,"▲","-")),2)</f>
        <v>5.22</v>
      </c>
      <c r="D19" s="180">
        <f>ROUND(VALUE(SUBSTITUTE(実質収支比率等に係る経年分析!H$48,"▲","-")),2)</f>
        <v>7.62</v>
      </c>
      <c r="E19" s="180">
        <f>ROUND(VALUE(SUBSTITUTE(実質収支比率等に係る経年分析!I$48,"▲","-")),2)</f>
        <v>8.9499999999999993</v>
      </c>
      <c r="F19" s="180">
        <f>ROUND(VALUE(SUBSTITUTE(実質収支比率等に係る経年分析!J$48,"▲","-")),2)</f>
        <v>8.36</v>
      </c>
    </row>
    <row r="20" spans="1:11">
      <c r="A20" s="180" t="s">
        <v>55</v>
      </c>
      <c r="B20" s="180">
        <f>ROUND(VALUE(SUBSTITUTE(実質収支比率等に係る経年分析!F$47,"▲","-")),2)</f>
        <v>11.23</v>
      </c>
      <c r="C20" s="180">
        <f>ROUND(VALUE(SUBSTITUTE(実質収支比率等に係る経年分析!G$47,"▲","-")),2)</f>
        <v>11.75</v>
      </c>
      <c r="D20" s="180">
        <f>ROUND(VALUE(SUBSTITUTE(実質収支比率等に係る経年分析!H$47,"▲","-")),2)</f>
        <v>12.02</v>
      </c>
      <c r="E20" s="180">
        <f>ROUND(VALUE(SUBSTITUTE(実質収支比率等に係る経年分析!I$47,"▲","-")),2)</f>
        <v>12.21</v>
      </c>
      <c r="F20" s="180">
        <f>ROUND(VALUE(SUBSTITUTE(実質収支比率等に係る経年分析!J$47,"▲","-")),2)</f>
        <v>11.58</v>
      </c>
    </row>
    <row r="21" spans="1:11">
      <c r="A21" s="180" t="s">
        <v>56</v>
      </c>
      <c r="B21" s="180">
        <f>IF(ISNUMBER(VALUE(SUBSTITUTE(実質収支比率等に係る経年分析!F$49,"▲","-"))),ROUND(VALUE(SUBSTITUTE(実質収支比率等に係る経年分析!F$49,"▲","-")),2),NA())</f>
        <v>0.89</v>
      </c>
      <c r="C21" s="180">
        <f>IF(ISNUMBER(VALUE(SUBSTITUTE(実質収支比率等に係る経年分析!G$49,"▲","-"))),ROUND(VALUE(SUBSTITUTE(実質収支比率等に係る経年分析!G$49,"▲","-")),2),NA())</f>
        <v>-0.25</v>
      </c>
      <c r="D21" s="180">
        <f>IF(ISNUMBER(VALUE(SUBSTITUTE(実質収支比率等に係る経年分析!H$49,"▲","-"))),ROUND(VALUE(SUBSTITUTE(実質収支比率等に係る経年分析!H$49,"▲","-")),2),NA())</f>
        <v>2.1800000000000002</v>
      </c>
      <c r="E21" s="180">
        <f>IF(ISNUMBER(VALUE(SUBSTITUTE(実質収支比率等に係る経年分析!I$49,"▲","-"))),ROUND(VALUE(SUBSTITUTE(実質収支比率等に係る経年分析!I$49,"▲","-")),2),NA())</f>
        <v>1.26</v>
      </c>
      <c r="F21" s="180">
        <f>IF(ISNUMBER(VALUE(SUBSTITUTE(実質収支比率等に係る経年分析!J$49,"▲","-"))),ROUND(VALUE(SUBSTITUTE(実質収支比率等に係る経年分析!J$49,"▲","-")),2),NA())</f>
        <v>2.64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漁業集落環境整備事業特別会計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特別養護老人ホーム事業特別会計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簡易水道事業特別会計</v>
      </c>
      <c r="B31" s="181">
        <f>IF(ROUND(VALUE(SUBSTITUTE(連結実質赤字比率に係る赤字・黒字の構成分析!F$39,"▲", "-")), 2) &lt; 0, ABS(ROUND(VALUE(SUBSTITUTE(連結実質赤字比率に係る赤字・黒字の構成分析!F$39,"▲", "-")), 2)), NA())</f>
        <v>0.17</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0.84</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1.1399999999999999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0.39</v>
      </c>
    </row>
    <row r="34" spans="1:16">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6.37</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8.9499999999999993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8.35</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2756</v>
      </c>
      <c r="E42" s="182"/>
      <c r="F42" s="182"/>
      <c r="G42" s="182">
        <f>'実質公債費比率（分子）の構造'!L$52</f>
        <v>2668</v>
      </c>
      <c r="H42" s="182"/>
      <c r="I42" s="182"/>
      <c r="J42" s="182">
        <f>'実質公債費比率（分子）の構造'!M$52</f>
        <v>2694</v>
      </c>
      <c r="K42" s="182"/>
      <c r="L42" s="182"/>
      <c r="M42" s="182">
        <f>'実質公債費比率（分子）の構造'!N$52</f>
        <v>2678</v>
      </c>
      <c r="N42" s="182"/>
      <c r="O42" s="182"/>
      <c r="P42" s="182">
        <f>'実質公債費比率（分子）の構造'!O$52</f>
        <v>2618</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33</v>
      </c>
      <c r="C44" s="182"/>
      <c r="D44" s="182"/>
      <c r="E44" s="182">
        <f>'実質公債費比率（分子）の構造'!L$50</f>
        <v>33</v>
      </c>
      <c r="F44" s="182"/>
      <c r="G44" s="182"/>
      <c r="H44" s="182">
        <f>'実質公債費比率（分子）の構造'!M$50</f>
        <v>33</v>
      </c>
      <c r="I44" s="182"/>
      <c r="J44" s="182"/>
      <c r="K44" s="182">
        <f>'実質公債費比率（分子）の構造'!N$50</f>
        <v>33</v>
      </c>
      <c r="L44" s="182"/>
      <c r="M44" s="182"/>
      <c r="N44" s="182">
        <f>'実質公債費比率（分子）の構造'!O$50</f>
        <v>33</v>
      </c>
      <c r="O44" s="182"/>
      <c r="P44" s="182"/>
    </row>
    <row r="45" spans="1:16">
      <c r="A45" s="182" t="s">
        <v>66</v>
      </c>
      <c r="B45" s="182">
        <f>'実質公債費比率（分子）の構造'!K$49</f>
        <v>27</v>
      </c>
      <c r="C45" s="182"/>
      <c r="D45" s="182"/>
      <c r="E45" s="182">
        <f>'実質公債費比率（分子）の構造'!L$49</f>
        <v>61</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177</v>
      </c>
      <c r="C46" s="182"/>
      <c r="D46" s="182"/>
      <c r="E46" s="182">
        <f>'実質公債費比率（分子）の構造'!L$48</f>
        <v>169</v>
      </c>
      <c r="F46" s="182"/>
      <c r="G46" s="182"/>
      <c r="H46" s="182">
        <f>'実質公債費比率（分子）の構造'!M$48</f>
        <v>196</v>
      </c>
      <c r="I46" s="182"/>
      <c r="J46" s="182"/>
      <c r="K46" s="182">
        <f>'実質公債費比率（分子）の構造'!N$48</f>
        <v>202</v>
      </c>
      <c r="L46" s="182"/>
      <c r="M46" s="182"/>
      <c r="N46" s="182">
        <f>'実質公債費比率（分子）の構造'!O$48</f>
        <v>188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3361</v>
      </c>
      <c r="C49" s="182"/>
      <c r="D49" s="182"/>
      <c r="E49" s="182">
        <f>'実質公債費比率（分子）の構造'!L$45</f>
        <v>3181</v>
      </c>
      <c r="F49" s="182"/>
      <c r="G49" s="182"/>
      <c r="H49" s="182">
        <f>'実質公債費比率（分子）の構造'!M$45</f>
        <v>3257</v>
      </c>
      <c r="I49" s="182"/>
      <c r="J49" s="182"/>
      <c r="K49" s="182">
        <f>'実質公債費比率（分子）の構造'!N$45</f>
        <v>3315</v>
      </c>
      <c r="L49" s="182"/>
      <c r="M49" s="182"/>
      <c r="N49" s="182">
        <f>'実質公債費比率（分子）の構造'!O$45</f>
        <v>3199</v>
      </c>
      <c r="O49" s="182"/>
      <c r="P49" s="182"/>
    </row>
    <row r="50" spans="1:16">
      <c r="A50" s="182" t="s">
        <v>71</v>
      </c>
      <c r="B50" s="182" t="e">
        <f>NA()</f>
        <v>#N/A</v>
      </c>
      <c r="C50" s="182">
        <f>IF(ISNUMBER('実質公債費比率（分子）の構造'!K$53),'実質公債費比率（分子）の構造'!K$53,NA())</f>
        <v>842</v>
      </c>
      <c r="D50" s="182" t="e">
        <f>NA()</f>
        <v>#N/A</v>
      </c>
      <c r="E50" s="182" t="e">
        <f>NA()</f>
        <v>#N/A</v>
      </c>
      <c r="F50" s="182">
        <f>IF(ISNUMBER('実質公債費比率（分子）の構造'!L$53),'実質公債費比率（分子）の構造'!L$53,NA())</f>
        <v>776</v>
      </c>
      <c r="G50" s="182" t="e">
        <f>NA()</f>
        <v>#N/A</v>
      </c>
      <c r="H50" s="182" t="e">
        <f>NA()</f>
        <v>#N/A</v>
      </c>
      <c r="I50" s="182">
        <f>IF(ISNUMBER('実質公債費比率（分子）の構造'!M$53),'実質公債費比率（分子）の構造'!M$53,NA())</f>
        <v>792</v>
      </c>
      <c r="J50" s="182" t="e">
        <f>NA()</f>
        <v>#N/A</v>
      </c>
      <c r="K50" s="182" t="e">
        <f>NA()</f>
        <v>#N/A</v>
      </c>
      <c r="L50" s="182">
        <f>IF(ISNUMBER('実質公債費比率（分子）の構造'!N$53),'実質公債費比率（分子）の構造'!N$53,NA())</f>
        <v>872</v>
      </c>
      <c r="M50" s="182" t="e">
        <f>NA()</f>
        <v>#N/A</v>
      </c>
      <c r="N50" s="182" t="e">
        <f>NA()</f>
        <v>#N/A</v>
      </c>
      <c r="O50" s="182">
        <f>IF(ISNUMBER('実質公債費比率（分子）の構造'!O$53),'実質公債費比率（分子）の構造'!O$53,NA())</f>
        <v>802</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24180</v>
      </c>
      <c r="E56" s="181"/>
      <c r="F56" s="181"/>
      <c r="G56" s="181">
        <f>'将来負担比率（分子）の構造'!J$52</f>
        <v>24212</v>
      </c>
      <c r="H56" s="181"/>
      <c r="I56" s="181"/>
      <c r="J56" s="181">
        <f>'将来負担比率（分子）の構造'!K$52</f>
        <v>24435</v>
      </c>
      <c r="K56" s="181"/>
      <c r="L56" s="181"/>
      <c r="M56" s="181">
        <f>'将来負担比率（分子）の構造'!L$52</f>
        <v>25113</v>
      </c>
      <c r="N56" s="181"/>
      <c r="O56" s="181"/>
      <c r="P56" s="181">
        <f>'将来負担比率（分子）の構造'!M$52</f>
        <v>24844</v>
      </c>
    </row>
    <row r="57" spans="1:16">
      <c r="A57" s="181" t="s">
        <v>42</v>
      </c>
      <c r="B57" s="181"/>
      <c r="C57" s="181"/>
      <c r="D57" s="181">
        <f>'将来負担比率（分子）の構造'!I$51</f>
        <v>1115</v>
      </c>
      <c r="E57" s="181"/>
      <c r="F57" s="181"/>
      <c r="G57" s="181">
        <f>'将来負担比率（分子）の構造'!J$51</f>
        <v>1482</v>
      </c>
      <c r="H57" s="181"/>
      <c r="I57" s="181"/>
      <c r="J57" s="181">
        <f>'将来負担比率（分子）の構造'!K$51</f>
        <v>1338</v>
      </c>
      <c r="K57" s="181"/>
      <c r="L57" s="181"/>
      <c r="M57" s="181">
        <f>'将来負担比率（分子）の構造'!L$51</f>
        <v>1191</v>
      </c>
      <c r="N57" s="181"/>
      <c r="O57" s="181"/>
      <c r="P57" s="181">
        <f>'将来負担比率（分子）の構造'!M$51</f>
        <v>1049</v>
      </c>
    </row>
    <row r="58" spans="1:16">
      <c r="A58" s="181" t="s">
        <v>41</v>
      </c>
      <c r="B58" s="181"/>
      <c r="C58" s="181"/>
      <c r="D58" s="181">
        <f>'将来負担比率（分子）の構造'!I$50</f>
        <v>13789</v>
      </c>
      <c r="E58" s="181"/>
      <c r="F58" s="181"/>
      <c r="G58" s="181">
        <f>'将来負担比率（分子）の構造'!J$50</f>
        <v>15515</v>
      </c>
      <c r="H58" s="181"/>
      <c r="I58" s="181"/>
      <c r="J58" s="181">
        <f>'将来負担比率（分子）の構造'!K$50</f>
        <v>16651</v>
      </c>
      <c r="K58" s="181"/>
      <c r="L58" s="181"/>
      <c r="M58" s="181">
        <f>'将来負担比率（分子）の構造'!L$50</f>
        <v>17680</v>
      </c>
      <c r="N58" s="181"/>
      <c r="O58" s="181"/>
      <c r="P58" s="181">
        <f>'将来負担比率（分子）の構造'!M$50</f>
        <v>19124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15</v>
      </c>
      <c r="C61" s="181"/>
      <c r="D61" s="181"/>
      <c r="E61" s="181">
        <f>'将来負担比率（分子）の構造'!J$46</f>
        <v>14</v>
      </c>
      <c r="F61" s="181"/>
      <c r="G61" s="181"/>
      <c r="H61" s="181">
        <f>'将来負担比率（分子）の構造'!K$46</f>
        <v>13</v>
      </c>
      <c r="I61" s="181"/>
      <c r="J61" s="181"/>
      <c r="K61" s="181">
        <f>'将来負担比率（分子）の構造'!L$46</f>
        <v>11</v>
      </c>
      <c r="L61" s="181"/>
      <c r="M61" s="181"/>
      <c r="N61" s="181">
        <f>'将来負担比率（分子）の構造'!M$46</f>
        <v>27</v>
      </c>
      <c r="O61" s="181"/>
      <c r="P61" s="181"/>
    </row>
    <row r="62" spans="1:16">
      <c r="A62" s="181" t="s">
        <v>35</v>
      </c>
      <c r="B62" s="181">
        <f>'将来負担比率（分子）の構造'!I$45</f>
        <v>4518</v>
      </c>
      <c r="C62" s="181"/>
      <c r="D62" s="181"/>
      <c r="E62" s="181">
        <f>'将来負担比率（分子）の構造'!J$45</f>
        <v>4301</v>
      </c>
      <c r="F62" s="181"/>
      <c r="G62" s="181"/>
      <c r="H62" s="181">
        <f>'将来負担比率（分子）の構造'!K$45</f>
        <v>4006</v>
      </c>
      <c r="I62" s="181"/>
      <c r="J62" s="181"/>
      <c r="K62" s="181">
        <f>'将来負担比率（分子）の構造'!L$45</f>
        <v>3626</v>
      </c>
      <c r="L62" s="181"/>
      <c r="M62" s="181"/>
      <c r="N62" s="181">
        <f>'将来負担比率（分子）の構造'!M$45</f>
        <v>3345</v>
      </c>
      <c r="O62" s="181"/>
      <c r="P62" s="181"/>
    </row>
    <row r="63" spans="1:16">
      <c r="A63" s="181" t="s">
        <v>34</v>
      </c>
      <c r="B63" s="181">
        <f>'将来負担比率（分子）の構造'!I$44</f>
        <v>27</v>
      </c>
      <c r="C63" s="181"/>
      <c r="D63" s="181"/>
      <c r="E63" s="181">
        <f>'将来負担比率（分子）の構造'!J$44</f>
        <v>61</v>
      </c>
      <c r="F63" s="181"/>
      <c r="G63" s="181"/>
      <c r="H63" s="181">
        <f>'将来負担比率（分子）の構造'!K$44</f>
        <v>67</v>
      </c>
      <c r="I63" s="181"/>
      <c r="J63" s="181"/>
      <c r="K63" s="181">
        <f>'将来負担比率（分子）の構造'!L$44</f>
        <v>436</v>
      </c>
      <c r="L63" s="181"/>
      <c r="M63" s="181"/>
      <c r="N63" s="181">
        <f>'将来負担比率（分子）の構造'!M$44</f>
        <v>372</v>
      </c>
      <c r="O63" s="181"/>
      <c r="P63" s="181"/>
    </row>
    <row r="64" spans="1:16">
      <c r="A64" s="181" t="s">
        <v>33</v>
      </c>
      <c r="B64" s="181">
        <f>'将来負担比率（分子）の構造'!I$43</f>
        <v>1873</v>
      </c>
      <c r="C64" s="181"/>
      <c r="D64" s="181"/>
      <c r="E64" s="181">
        <f>'将来負担比率（分子）の構造'!J$43</f>
        <v>1783</v>
      </c>
      <c r="F64" s="181"/>
      <c r="G64" s="181"/>
      <c r="H64" s="181">
        <f>'将来負担比率（分子）の構造'!K$43</f>
        <v>1763</v>
      </c>
      <c r="I64" s="181"/>
      <c r="J64" s="181"/>
      <c r="K64" s="181">
        <f>'将来負担比率（分子）の構造'!L$43</f>
        <v>1787</v>
      </c>
      <c r="L64" s="181"/>
      <c r="M64" s="181"/>
      <c r="N64" s="181">
        <f>'将来負担比率（分子）の構造'!M$43</f>
        <v>1870</v>
      </c>
      <c r="O64" s="181"/>
      <c r="P64" s="181"/>
    </row>
    <row r="65" spans="1:16">
      <c r="A65" s="181" t="s">
        <v>32</v>
      </c>
      <c r="B65" s="181">
        <f>'将来負担比率（分子）の構造'!I$42</f>
        <v>656</v>
      </c>
      <c r="C65" s="181"/>
      <c r="D65" s="181"/>
      <c r="E65" s="181">
        <f>'将来負担比率（分子）の構造'!J$42</f>
        <v>594</v>
      </c>
      <c r="F65" s="181"/>
      <c r="G65" s="181"/>
      <c r="H65" s="181">
        <f>'将来負担比率（分子）の構造'!K$42</f>
        <v>532</v>
      </c>
      <c r="I65" s="181"/>
      <c r="J65" s="181"/>
      <c r="K65" s="181">
        <f>'将来負担比率（分子）の構造'!L$42</f>
        <v>469</v>
      </c>
      <c r="L65" s="181"/>
      <c r="M65" s="181"/>
      <c r="N65" s="181">
        <f>'将来負担比率（分子）の構造'!M$42</f>
        <v>407</v>
      </c>
      <c r="O65" s="181"/>
      <c r="P65" s="181"/>
    </row>
    <row r="66" spans="1:16">
      <c r="A66" s="181" t="s">
        <v>31</v>
      </c>
      <c r="B66" s="181">
        <f>'将来負担比率（分子）の構造'!I$41</f>
        <v>28538</v>
      </c>
      <c r="C66" s="181"/>
      <c r="D66" s="181"/>
      <c r="E66" s="181">
        <f>'将来負担比率（分子）の構造'!J$41</f>
        <v>29160</v>
      </c>
      <c r="F66" s="181"/>
      <c r="G66" s="181"/>
      <c r="H66" s="181">
        <f>'将来負担比率（分子）の構造'!K$41</f>
        <v>29711</v>
      </c>
      <c r="I66" s="181"/>
      <c r="J66" s="181"/>
      <c r="K66" s="181">
        <f>'将来負担比率（分子）の構造'!L$41</f>
        <v>30487</v>
      </c>
      <c r="L66" s="181"/>
      <c r="M66" s="181"/>
      <c r="N66" s="181">
        <f>'将来負担比率（分子）の構造'!M$41</f>
        <v>29836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1610</v>
      </c>
      <c r="C72" s="185">
        <f>基金残高に係る経年分析!G55</f>
        <v>1614</v>
      </c>
      <c r="D72" s="185">
        <f>基金残高に係る経年分析!H55</f>
        <v>1506</v>
      </c>
    </row>
    <row r="73" spans="1:16">
      <c r="A73" s="184" t="s">
        <v>78</v>
      </c>
      <c r="B73" s="185">
        <f>基金残高に係る経年分析!F56</f>
        <v>6060</v>
      </c>
      <c r="C73" s="185">
        <f>基金残高に係る経年分析!G56</f>
        <v>6073</v>
      </c>
      <c r="D73" s="185">
        <f>基金残高に係る経年分析!H56</f>
        <v>6085</v>
      </c>
    </row>
    <row r="74" spans="1:16">
      <c r="A74" s="184" t="s">
        <v>79</v>
      </c>
      <c r="B74" s="185">
        <f>基金残高に係る経年分析!F57</f>
        <v>9193</v>
      </c>
      <c r="C74" s="185">
        <f>基金残高に係る経年分析!G57</f>
        <v>9880</v>
      </c>
      <c r="D74" s="185">
        <f>基金残高に係る経年分析!H57</f>
        <v>11207</v>
      </c>
    </row>
  </sheetData>
  <sheetProtection algorithmName="SHA-512" hashValue="v6axFl99p9E6trBVqUWOyYKzwJNglAnHhHtbjYikFycEHJQsM5gEdws5oma2ObhTJmCnR36UXVZaPvzfbnREUg==" saltValue="FuYa6VsOkwdgHiu0dVm7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227</v>
      </c>
      <c r="C5" s="745"/>
      <c r="D5" s="745"/>
      <c r="E5" s="745"/>
      <c r="F5" s="745"/>
      <c r="G5" s="745"/>
      <c r="H5" s="745"/>
      <c r="I5" s="745"/>
      <c r="J5" s="745"/>
      <c r="K5" s="745"/>
      <c r="L5" s="745"/>
      <c r="M5" s="745"/>
      <c r="N5" s="745"/>
      <c r="O5" s="745"/>
      <c r="P5" s="745"/>
      <c r="Q5" s="746"/>
      <c r="R5" s="733">
        <v>3169896</v>
      </c>
      <c r="S5" s="734"/>
      <c r="T5" s="734"/>
      <c r="U5" s="734"/>
      <c r="V5" s="734"/>
      <c r="W5" s="734"/>
      <c r="X5" s="734"/>
      <c r="Y5" s="777"/>
      <c r="Z5" s="795">
        <v>10.6</v>
      </c>
      <c r="AA5" s="795"/>
      <c r="AB5" s="795"/>
      <c r="AC5" s="795"/>
      <c r="AD5" s="796">
        <v>3169896</v>
      </c>
      <c r="AE5" s="796"/>
      <c r="AF5" s="796"/>
      <c r="AG5" s="796"/>
      <c r="AH5" s="796"/>
      <c r="AI5" s="796"/>
      <c r="AJ5" s="796"/>
      <c r="AK5" s="796"/>
      <c r="AL5" s="778">
        <v>24.9</v>
      </c>
      <c r="AM5" s="749"/>
      <c r="AN5" s="749"/>
      <c r="AO5" s="779"/>
      <c r="AP5" s="744" t="s">
        <v>228</v>
      </c>
      <c r="AQ5" s="745"/>
      <c r="AR5" s="745"/>
      <c r="AS5" s="745"/>
      <c r="AT5" s="745"/>
      <c r="AU5" s="745"/>
      <c r="AV5" s="745"/>
      <c r="AW5" s="745"/>
      <c r="AX5" s="745"/>
      <c r="AY5" s="745"/>
      <c r="AZ5" s="745"/>
      <c r="BA5" s="745"/>
      <c r="BB5" s="745"/>
      <c r="BC5" s="745"/>
      <c r="BD5" s="745"/>
      <c r="BE5" s="745"/>
      <c r="BF5" s="746"/>
      <c r="BG5" s="678">
        <v>3169896</v>
      </c>
      <c r="BH5" s="679"/>
      <c r="BI5" s="679"/>
      <c r="BJ5" s="679"/>
      <c r="BK5" s="679"/>
      <c r="BL5" s="679"/>
      <c r="BM5" s="679"/>
      <c r="BN5" s="680"/>
      <c r="BO5" s="715">
        <v>100</v>
      </c>
      <c r="BP5" s="715"/>
      <c r="BQ5" s="715"/>
      <c r="BR5" s="715"/>
      <c r="BS5" s="716">
        <v>24578</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c r="B6" s="675" t="s">
        <v>232</v>
      </c>
      <c r="C6" s="676"/>
      <c r="D6" s="676"/>
      <c r="E6" s="676"/>
      <c r="F6" s="676"/>
      <c r="G6" s="676"/>
      <c r="H6" s="676"/>
      <c r="I6" s="676"/>
      <c r="J6" s="676"/>
      <c r="K6" s="676"/>
      <c r="L6" s="676"/>
      <c r="M6" s="676"/>
      <c r="N6" s="676"/>
      <c r="O6" s="676"/>
      <c r="P6" s="676"/>
      <c r="Q6" s="677"/>
      <c r="R6" s="678">
        <v>211475</v>
      </c>
      <c r="S6" s="679"/>
      <c r="T6" s="679"/>
      <c r="U6" s="679"/>
      <c r="V6" s="679"/>
      <c r="W6" s="679"/>
      <c r="X6" s="679"/>
      <c r="Y6" s="680"/>
      <c r="Z6" s="715">
        <v>0.7</v>
      </c>
      <c r="AA6" s="715"/>
      <c r="AB6" s="715"/>
      <c r="AC6" s="715"/>
      <c r="AD6" s="716">
        <v>211475</v>
      </c>
      <c r="AE6" s="716"/>
      <c r="AF6" s="716"/>
      <c r="AG6" s="716"/>
      <c r="AH6" s="716"/>
      <c r="AI6" s="716"/>
      <c r="AJ6" s="716"/>
      <c r="AK6" s="716"/>
      <c r="AL6" s="681">
        <v>1.7</v>
      </c>
      <c r="AM6" s="682"/>
      <c r="AN6" s="682"/>
      <c r="AO6" s="717"/>
      <c r="AP6" s="675" t="s">
        <v>233</v>
      </c>
      <c r="AQ6" s="676"/>
      <c r="AR6" s="676"/>
      <c r="AS6" s="676"/>
      <c r="AT6" s="676"/>
      <c r="AU6" s="676"/>
      <c r="AV6" s="676"/>
      <c r="AW6" s="676"/>
      <c r="AX6" s="676"/>
      <c r="AY6" s="676"/>
      <c r="AZ6" s="676"/>
      <c r="BA6" s="676"/>
      <c r="BB6" s="676"/>
      <c r="BC6" s="676"/>
      <c r="BD6" s="676"/>
      <c r="BE6" s="676"/>
      <c r="BF6" s="677"/>
      <c r="BG6" s="678">
        <v>3169896</v>
      </c>
      <c r="BH6" s="679"/>
      <c r="BI6" s="679"/>
      <c r="BJ6" s="679"/>
      <c r="BK6" s="679"/>
      <c r="BL6" s="679"/>
      <c r="BM6" s="679"/>
      <c r="BN6" s="680"/>
      <c r="BO6" s="715">
        <v>100</v>
      </c>
      <c r="BP6" s="715"/>
      <c r="BQ6" s="715"/>
      <c r="BR6" s="715"/>
      <c r="BS6" s="716">
        <v>24578</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150278</v>
      </c>
      <c r="CS6" s="679"/>
      <c r="CT6" s="679"/>
      <c r="CU6" s="679"/>
      <c r="CV6" s="679"/>
      <c r="CW6" s="679"/>
      <c r="CX6" s="679"/>
      <c r="CY6" s="680"/>
      <c r="CZ6" s="778">
        <v>0.5</v>
      </c>
      <c r="DA6" s="749"/>
      <c r="DB6" s="749"/>
      <c r="DC6" s="781"/>
      <c r="DD6" s="684" t="s">
        <v>128</v>
      </c>
      <c r="DE6" s="679"/>
      <c r="DF6" s="679"/>
      <c r="DG6" s="679"/>
      <c r="DH6" s="679"/>
      <c r="DI6" s="679"/>
      <c r="DJ6" s="679"/>
      <c r="DK6" s="679"/>
      <c r="DL6" s="679"/>
      <c r="DM6" s="679"/>
      <c r="DN6" s="679"/>
      <c r="DO6" s="679"/>
      <c r="DP6" s="680"/>
      <c r="DQ6" s="684">
        <v>150277</v>
      </c>
      <c r="DR6" s="679"/>
      <c r="DS6" s="679"/>
      <c r="DT6" s="679"/>
      <c r="DU6" s="679"/>
      <c r="DV6" s="679"/>
      <c r="DW6" s="679"/>
      <c r="DX6" s="679"/>
      <c r="DY6" s="679"/>
      <c r="DZ6" s="679"/>
      <c r="EA6" s="679"/>
      <c r="EB6" s="679"/>
      <c r="EC6" s="722"/>
    </row>
    <row r="7" spans="2:143" ht="11.25" customHeight="1">
      <c r="B7" s="675" t="s">
        <v>235</v>
      </c>
      <c r="C7" s="676"/>
      <c r="D7" s="676"/>
      <c r="E7" s="676"/>
      <c r="F7" s="676"/>
      <c r="G7" s="676"/>
      <c r="H7" s="676"/>
      <c r="I7" s="676"/>
      <c r="J7" s="676"/>
      <c r="K7" s="676"/>
      <c r="L7" s="676"/>
      <c r="M7" s="676"/>
      <c r="N7" s="676"/>
      <c r="O7" s="676"/>
      <c r="P7" s="676"/>
      <c r="Q7" s="677"/>
      <c r="R7" s="678">
        <v>2050</v>
      </c>
      <c r="S7" s="679"/>
      <c r="T7" s="679"/>
      <c r="U7" s="679"/>
      <c r="V7" s="679"/>
      <c r="W7" s="679"/>
      <c r="X7" s="679"/>
      <c r="Y7" s="680"/>
      <c r="Z7" s="715">
        <v>0</v>
      </c>
      <c r="AA7" s="715"/>
      <c r="AB7" s="715"/>
      <c r="AC7" s="715"/>
      <c r="AD7" s="716">
        <v>2050</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1250099</v>
      </c>
      <c r="BH7" s="679"/>
      <c r="BI7" s="679"/>
      <c r="BJ7" s="679"/>
      <c r="BK7" s="679"/>
      <c r="BL7" s="679"/>
      <c r="BM7" s="679"/>
      <c r="BN7" s="680"/>
      <c r="BO7" s="715">
        <v>39.4</v>
      </c>
      <c r="BP7" s="715"/>
      <c r="BQ7" s="715"/>
      <c r="BR7" s="715"/>
      <c r="BS7" s="716">
        <v>24578</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7666781</v>
      </c>
      <c r="CS7" s="679"/>
      <c r="CT7" s="679"/>
      <c r="CU7" s="679"/>
      <c r="CV7" s="679"/>
      <c r="CW7" s="679"/>
      <c r="CX7" s="679"/>
      <c r="CY7" s="680"/>
      <c r="CZ7" s="715">
        <v>26.9</v>
      </c>
      <c r="DA7" s="715"/>
      <c r="DB7" s="715"/>
      <c r="DC7" s="715"/>
      <c r="DD7" s="684">
        <v>368841</v>
      </c>
      <c r="DE7" s="679"/>
      <c r="DF7" s="679"/>
      <c r="DG7" s="679"/>
      <c r="DH7" s="679"/>
      <c r="DI7" s="679"/>
      <c r="DJ7" s="679"/>
      <c r="DK7" s="679"/>
      <c r="DL7" s="679"/>
      <c r="DM7" s="679"/>
      <c r="DN7" s="679"/>
      <c r="DO7" s="679"/>
      <c r="DP7" s="680"/>
      <c r="DQ7" s="684">
        <v>2127603</v>
      </c>
      <c r="DR7" s="679"/>
      <c r="DS7" s="679"/>
      <c r="DT7" s="679"/>
      <c r="DU7" s="679"/>
      <c r="DV7" s="679"/>
      <c r="DW7" s="679"/>
      <c r="DX7" s="679"/>
      <c r="DY7" s="679"/>
      <c r="DZ7" s="679"/>
      <c r="EA7" s="679"/>
      <c r="EB7" s="679"/>
      <c r="EC7" s="722"/>
    </row>
    <row r="8" spans="2:143" ht="11.25" customHeight="1">
      <c r="B8" s="675" t="s">
        <v>238</v>
      </c>
      <c r="C8" s="676"/>
      <c r="D8" s="676"/>
      <c r="E8" s="676"/>
      <c r="F8" s="676"/>
      <c r="G8" s="676"/>
      <c r="H8" s="676"/>
      <c r="I8" s="676"/>
      <c r="J8" s="676"/>
      <c r="K8" s="676"/>
      <c r="L8" s="676"/>
      <c r="M8" s="676"/>
      <c r="N8" s="676"/>
      <c r="O8" s="676"/>
      <c r="P8" s="676"/>
      <c r="Q8" s="677"/>
      <c r="R8" s="678">
        <v>6247</v>
      </c>
      <c r="S8" s="679"/>
      <c r="T8" s="679"/>
      <c r="U8" s="679"/>
      <c r="V8" s="679"/>
      <c r="W8" s="679"/>
      <c r="X8" s="679"/>
      <c r="Y8" s="680"/>
      <c r="Z8" s="715">
        <v>0</v>
      </c>
      <c r="AA8" s="715"/>
      <c r="AB8" s="715"/>
      <c r="AC8" s="715"/>
      <c r="AD8" s="716">
        <v>6247</v>
      </c>
      <c r="AE8" s="716"/>
      <c r="AF8" s="716"/>
      <c r="AG8" s="716"/>
      <c r="AH8" s="716"/>
      <c r="AI8" s="716"/>
      <c r="AJ8" s="716"/>
      <c r="AK8" s="716"/>
      <c r="AL8" s="681">
        <v>0</v>
      </c>
      <c r="AM8" s="682"/>
      <c r="AN8" s="682"/>
      <c r="AO8" s="717"/>
      <c r="AP8" s="675" t="s">
        <v>239</v>
      </c>
      <c r="AQ8" s="676"/>
      <c r="AR8" s="676"/>
      <c r="AS8" s="676"/>
      <c r="AT8" s="676"/>
      <c r="AU8" s="676"/>
      <c r="AV8" s="676"/>
      <c r="AW8" s="676"/>
      <c r="AX8" s="676"/>
      <c r="AY8" s="676"/>
      <c r="AZ8" s="676"/>
      <c r="BA8" s="676"/>
      <c r="BB8" s="676"/>
      <c r="BC8" s="676"/>
      <c r="BD8" s="676"/>
      <c r="BE8" s="676"/>
      <c r="BF8" s="677"/>
      <c r="BG8" s="678">
        <v>51349</v>
      </c>
      <c r="BH8" s="679"/>
      <c r="BI8" s="679"/>
      <c r="BJ8" s="679"/>
      <c r="BK8" s="679"/>
      <c r="BL8" s="679"/>
      <c r="BM8" s="679"/>
      <c r="BN8" s="680"/>
      <c r="BO8" s="715">
        <v>1.6</v>
      </c>
      <c r="BP8" s="715"/>
      <c r="BQ8" s="715"/>
      <c r="BR8" s="715"/>
      <c r="BS8" s="684" t="s">
        <v>128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7660098</v>
      </c>
      <c r="CS8" s="679"/>
      <c r="CT8" s="679"/>
      <c r="CU8" s="679"/>
      <c r="CV8" s="679"/>
      <c r="CW8" s="679"/>
      <c r="CX8" s="679"/>
      <c r="CY8" s="680"/>
      <c r="CZ8" s="715">
        <v>26.9</v>
      </c>
      <c r="DA8" s="715"/>
      <c r="DB8" s="715"/>
      <c r="DC8" s="715"/>
      <c r="DD8" s="684">
        <v>45012</v>
      </c>
      <c r="DE8" s="679"/>
      <c r="DF8" s="679"/>
      <c r="DG8" s="679"/>
      <c r="DH8" s="679"/>
      <c r="DI8" s="679"/>
      <c r="DJ8" s="679"/>
      <c r="DK8" s="679"/>
      <c r="DL8" s="679"/>
      <c r="DM8" s="679"/>
      <c r="DN8" s="679"/>
      <c r="DO8" s="679"/>
      <c r="DP8" s="680"/>
      <c r="DQ8" s="684">
        <v>3879608</v>
      </c>
      <c r="DR8" s="679"/>
      <c r="DS8" s="679"/>
      <c r="DT8" s="679"/>
      <c r="DU8" s="679"/>
      <c r="DV8" s="679"/>
      <c r="DW8" s="679"/>
      <c r="DX8" s="679"/>
      <c r="DY8" s="679"/>
      <c r="DZ8" s="679"/>
      <c r="EA8" s="679"/>
      <c r="EB8" s="679"/>
      <c r="EC8" s="722"/>
    </row>
    <row r="9" spans="2:143" ht="11.25" customHeight="1">
      <c r="B9" s="675" t="s">
        <v>241</v>
      </c>
      <c r="C9" s="676"/>
      <c r="D9" s="676"/>
      <c r="E9" s="676"/>
      <c r="F9" s="676"/>
      <c r="G9" s="676"/>
      <c r="H9" s="676"/>
      <c r="I9" s="676"/>
      <c r="J9" s="676"/>
      <c r="K9" s="676"/>
      <c r="L9" s="676"/>
      <c r="M9" s="676"/>
      <c r="N9" s="676"/>
      <c r="O9" s="676"/>
      <c r="P9" s="676"/>
      <c r="Q9" s="677"/>
      <c r="R9" s="678">
        <v>3579</v>
      </c>
      <c r="S9" s="679"/>
      <c r="T9" s="679"/>
      <c r="U9" s="679"/>
      <c r="V9" s="679"/>
      <c r="W9" s="679"/>
      <c r="X9" s="679"/>
      <c r="Y9" s="680"/>
      <c r="Z9" s="715">
        <v>0</v>
      </c>
      <c r="AA9" s="715"/>
      <c r="AB9" s="715"/>
      <c r="AC9" s="715"/>
      <c r="AD9" s="716">
        <v>3579</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998568</v>
      </c>
      <c r="BH9" s="679"/>
      <c r="BI9" s="679"/>
      <c r="BJ9" s="679"/>
      <c r="BK9" s="679"/>
      <c r="BL9" s="679"/>
      <c r="BM9" s="679"/>
      <c r="BN9" s="680"/>
      <c r="BO9" s="715">
        <v>31.5</v>
      </c>
      <c r="BP9" s="715"/>
      <c r="BQ9" s="715"/>
      <c r="BR9" s="715"/>
      <c r="BS9" s="684" t="s">
        <v>128</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1613475</v>
      </c>
      <c r="CS9" s="679"/>
      <c r="CT9" s="679"/>
      <c r="CU9" s="679"/>
      <c r="CV9" s="679"/>
      <c r="CW9" s="679"/>
      <c r="CX9" s="679"/>
      <c r="CY9" s="680"/>
      <c r="CZ9" s="715">
        <v>5.7</v>
      </c>
      <c r="DA9" s="715"/>
      <c r="DB9" s="715"/>
      <c r="DC9" s="715"/>
      <c r="DD9" s="684">
        <v>40327</v>
      </c>
      <c r="DE9" s="679"/>
      <c r="DF9" s="679"/>
      <c r="DG9" s="679"/>
      <c r="DH9" s="679"/>
      <c r="DI9" s="679"/>
      <c r="DJ9" s="679"/>
      <c r="DK9" s="679"/>
      <c r="DL9" s="679"/>
      <c r="DM9" s="679"/>
      <c r="DN9" s="679"/>
      <c r="DO9" s="679"/>
      <c r="DP9" s="680"/>
      <c r="DQ9" s="684">
        <v>1087801</v>
      </c>
      <c r="DR9" s="679"/>
      <c r="DS9" s="679"/>
      <c r="DT9" s="679"/>
      <c r="DU9" s="679"/>
      <c r="DV9" s="679"/>
      <c r="DW9" s="679"/>
      <c r="DX9" s="679"/>
      <c r="DY9" s="679"/>
      <c r="DZ9" s="679"/>
      <c r="EA9" s="679"/>
      <c r="EB9" s="679"/>
      <c r="EC9" s="722"/>
    </row>
    <row r="10" spans="2:143" ht="11.25" customHeight="1">
      <c r="B10" s="675" t="s">
        <v>244</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76230</v>
      </c>
      <c r="BH10" s="679"/>
      <c r="BI10" s="679"/>
      <c r="BJ10" s="679"/>
      <c r="BK10" s="679"/>
      <c r="BL10" s="679"/>
      <c r="BM10" s="679"/>
      <c r="BN10" s="680"/>
      <c r="BO10" s="715">
        <v>2.4</v>
      </c>
      <c r="BP10" s="715"/>
      <c r="BQ10" s="715"/>
      <c r="BR10" s="715"/>
      <c r="BS10" s="684" t="s">
        <v>128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12182</v>
      </c>
      <c r="CS10" s="679"/>
      <c r="CT10" s="679"/>
      <c r="CU10" s="679"/>
      <c r="CV10" s="679"/>
      <c r="CW10" s="679"/>
      <c r="CX10" s="679"/>
      <c r="CY10" s="680"/>
      <c r="CZ10" s="715">
        <v>0</v>
      </c>
      <c r="DA10" s="715"/>
      <c r="DB10" s="715"/>
      <c r="DC10" s="715"/>
      <c r="DD10" s="684" t="s">
        <v>128</v>
      </c>
      <c r="DE10" s="679"/>
      <c r="DF10" s="679"/>
      <c r="DG10" s="679"/>
      <c r="DH10" s="679"/>
      <c r="DI10" s="679"/>
      <c r="DJ10" s="679"/>
      <c r="DK10" s="679"/>
      <c r="DL10" s="679"/>
      <c r="DM10" s="679"/>
      <c r="DN10" s="679"/>
      <c r="DO10" s="679"/>
      <c r="DP10" s="680"/>
      <c r="DQ10" s="684">
        <v>82</v>
      </c>
      <c r="DR10" s="679"/>
      <c r="DS10" s="679"/>
      <c r="DT10" s="679"/>
      <c r="DU10" s="679"/>
      <c r="DV10" s="679"/>
      <c r="DW10" s="679"/>
      <c r="DX10" s="679"/>
      <c r="DY10" s="679"/>
      <c r="DZ10" s="679"/>
      <c r="EA10" s="679"/>
      <c r="EB10" s="679"/>
      <c r="EC10" s="722"/>
    </row>
    <row r="11" spans="2:143" ht="11.25" customHeight="1">
      <c r="B11" s="675" t="s">
        <v>247</v>
      </c>
      <c r="C11" s="676"/>
      <c r="D11" s="676"/>
      <c r="E11" s="676"/>
      <c r="F11" s="676"/>
      <c r="G11" s="676"/>
      <c r="H11" s="676"/>
      <c r="I11" s="676"/>
      <c r="J11" s="676"/>
      <c r="K11" s="676"/>
      <c r="L11" s="676"/>
      <c r="M11" s="676"/>
      <c r="N11" s="676"/>
      <c r="O11" s="676"/>
      <c r="P11" s="676"/>
      <c r="Q11" s="677"/>
      <c r="R11" s="678">
        <v>608922</v>
      </c>
      <c r="S11" s="679"/>
      <c r="T11" s="679"/>
      <c r="U11" s="679"/>
      <c r="V11" s="679"/>
      <c r="W11" s="679"/>
      <c r="X11" s="679"/>
      <c r="Y11" s="680"/>
      <c r="Z11" s="681">
        <v>2</v>
      </c>
      <c r="AA11" s="682"/>
      <c r="AB11" s="682"/>
      <c r="AC11" s="683"/>
      <c r="AD11" s="684">
        <v>608922</v>
      </c>
      <c r="AE11" s="679"/>
      <c r="AF11" s="679"/>
      <c r="AG11" s="679"/>
      <c r="AH11" s="679"/>
      <c r="AI11" s="679"/>
      <c r="AJ11" s="679"/>
      <c r="AK11" s="680"/>
      <c r="AL11" s="681">
        <v>4.8</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123952</v>
      </c>
      <c r="BH11" s="679"/>
      <c r="BI11" s="679"/>
      <c r="BJ11" s="679"/>
      <c r="BK11" s="679"/>
      <c r="BL11" s="679"/>
      <c r="BM11" s="679"/>
      <c r="BN11" s="680"/>
      <c r="BO11" s="715">
        <v>3.9</v>
      </c>
      <c r="BP11" s="715"/>
      <c r="BQ11" s="715"/>
      <c r="BR11" s="715"/>
      <c r="BS11" s="684">
        <v>24578</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1213078</v>
      </c>
      <c r="CS11" s="679"/>
      <c r="CT11" s="679"/>
      <c r="CU11" s="679"/>
      <c r="CV11" s="679"/>
      <c r="CW11" s="679"/>
      <c r="CX11" s="679"/>
      <c r="CY11" s="680"/>
      <c r="CZ11" s="715">
        <v>4.3</v>
      </c>
      <c r="DA11" s="715"/>
      <c r="DB11" s="715"/>
      <c r="DC11" s="715"/>
      <c r="DD11" s="684">
        <v>398579</v>
      </c>
      <c r="DE11" s="679"/>
      <c r="DF11" s="679"/>
      <c r="DG11" s="679"/>
      <c r="DH11" s="679"/>
      <c r="DI11" s="679"/>
      <c r="DJ11" s="679"/>
      <c r="DK11" s="679"/>
      <c r="DL11" s="679"/>
      <c r="DM11" s="679"/>
      <c r="DN11" s="679"/>
      <c r="DO11" s="679"/>
      <c r="DP11" s="680"/>
      <c r="DQ11" s="684">
        <v>668188</v>
      </c>
      <c r="DR11" s="679"/>
      <c r="DS11" s="679"/>
      <c r="DT11" s="679"/>
      <c r="DU11" s="679"/>
      <c r="DV11" s="679"/>
      <c r="DW11" s="679"/>
      <c r="DX11" s="679"/>
      <c r="DY11" s="679"/>
      <c r="DZ11" s="679"/>
      <c r="EA11" s="679"/>
      <c r="EB11" s="679"/>
      <c r="EC11" s="722"/>
    </row>
    <row r="12" spans="2:143" ht="11.25" customHeight="1">
      <c r="B12" s="675" t="s">
        <v>250</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128</v>
      </c>
      <c r="AA12" s="715"/>
      <c r="AB12" s="715"/>
      <c r="AC12" s="715"/>
      <c r="AD12" s="716" t="s">
        <v>128</v>
      </c>
      <c r="AE12" s="716"/>
      <c r="AF12" s="716"/>
      <c r="AG12" s="716"/>
      <c r="AH12" s="716"/>
      <c r="AI12" s="716"/>
      <c r="AJ12" s="716"/>
      <c r="AK12" s="716"/>
      <c r="AL12" s="681" t="s">
        <v>128</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1608035</v>
      </c>
      <c r="BH12" s="679"/>
      <c r="BI12" s="679"/>
      <c r="BJ12" s="679"/>
      <c r="BK12" s="679"/>
      <c r="BL12" s="679"/>
      <c r="BM12" s="679"/>
      <c r="BN12" s="680"/>
      <c r="BO12" s="715">
        <v>50.7</v>
      </c>
      <c r="BP12" s="715"/>
      <c r="BQ12" s="715"/>
      <c r="BR12" s="715"/>
      <c r="BS12" s="684" t="s">
        <v>128</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598875</v>
      </c>
      <c r="CS12" s="679"/>
      <c r="CT12" s="679"/>
      <c r="CU12" s="679"/>
      <c r="CV12" s="679"/>
      <c r="CW12" s="679"/>
      <c r="CX12" s="679"/>
      <c r="CY12" s="680"/>
      <c r="CZ12" s="715">
        <v>2.1</v>
      </c>
      <c r="DA12" s="715"/>
      <c r="DB12" s="715"/>
      <c r="DC12" s="715"/>
      <c r="DD12" s="684">
        <v>208042</v>
      </c>
      <c r="DE12" s="679"/>
      <c r="DF12" s="679"/>
      <c r="DG12" s="679"/>
      <c r="DH12" s="679"/>
      <c r="DI12" s="679"/>
      <c r="DJ12" s="679"/>
      <c r="DK12" s="679"/>
      <c r="DL12" s="679"/>
      <c r="DM12" s="679"/>
      <c r="DN12" s="679"/>
      <c r="DO12" s="679"/>
      <c r="DP12" s="680"/>
      <c r="DQ12" s="684">
        <v>343872</v>
      </c>
      <c r="DR12" s="679"/>
      <c r="DS12" s="679"/>
      <c r="DT12" s="679"/>
      <c r="DU12" s="679"/>
      <c r="DV12" s="679"/>
      <c r="DW12" s="679"/>
      <c r="DX12" s="679"/>
      <c r="DY12" s="679"/>
      <c r="DZ12" s="679"/>
      <c r="EA12" s="679"/>
      <c r="EB12" s="679"/>
      <c r="EC12" s="722"/>
    </row>
    <row r="13" spans="2:143" ht="11.25" customHeight="1">
      <c r="B13" s="675" t="s">
        <v>253</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1583076</v>
      </c>
      <c r="BH13" s="679"/>
      <c r="BI13" s="679"/>
      <c r="BJ13" s="679"/>
      <c r="BK13" s="679"/>
      <c r="BL13" s="679"/>
      <c r="BM13" s="679"/>
      <c r="BN13" s="680"/>
      <c r="BO13" s="715">
        <v>49.9</v>
      </c>
      <c r="BP13" s="715"/>
      <c r="BQ13" s="715"/>
      <c r="BR13" s="715"/>
      <c r="BS13" s="684" t="s">
        <v>128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2010546</v>
      </c>
      <c r="CS13" s="679"/>
      <c r="CT13" s="679"/>
      <c r="CU13" s="679"/>
      <c r="CV13" s="679"/>
      <c r="CW13" s="679"/>
      <c r="CX13" s="679"/>
      <c r="CY13" s="680"/>
      <c r="CZ13" s="715">
        <v>7</v>
      </c>
      <c r="DA13" s="715"/>
      <c r="DB13" s="715"/>
      <c r="DC13" s="715"/>
      <c r="DD13" s="684">
        <v>1655198</v>
      </c>
      <c r="DE13" s="679"/>
      <c r="DF13" s="679"/>
      <c r="DG13" s="679"/>
      <c r="DH13" s="679"/>
      <c r="DI13" s="679"/>
      <c r="DJ13" s="679"/>
      <c r="DK13" s="679"/>
      <c r="DL13" s="679"/>
      <c r="DM13" s="679"/>
      <c r="DN13" s="679"/>
      <c r="DO13" s="679"/>
      <c r="DP13" s="680"/>
      <c r="DQ13" s="684">
        <v>565584</v>
      </c>
      <c r="DR13" s="679"/>
      <c r="DS13" s="679"/>
      <c r="DT13" s="679"/>
      <c r="DU13" s="679"/>
      <c r="DV13" s="679"/>
      <c r="DW13" s="679"/>
      <c r="DX13" s="679"/>
      <c r="DY13" s="679"/>
      <c r="DZ13" s="679"/>
      <c r="EA13" s="679"/>
      <c r="EB13" s="679"/>
      <c r="EC13" s="722"/>
    </row>
    <row r="14" spans="2:143" ht="11.25" customHeight="1">
      <c r="B14" s="675" t="s">
        <v>256</v>
      </c>
      <c r="C14" s="676"/>
      <c r="D14" s="676"/>
      <c r="E14" s="676"/>
      <c r="F14" s="676"/>
      <c r="G14" s="676"/>
      <c r="H14" s="676"/>
      <c r="I14" s="676"/>
      <c r="J14" s="676"/>
      <c r="K14" s="676"/>
      <c r="L14" s="676"/>
      <c r="M14" s="676"/>
      <c r="N14" s="676"/>
      <c r="O14" s="676"/>
      <c r="P14" s="676"/>
      <c r="Q14" s="677"/>
      <c r="R14" s="678">
        <v>17968</v>
      </c>
      <c r="S14" s="679"/>
      <c r="T14" s="679"/>
      <c r="U14" s="679"/>
      <c r="V14" s="679"/>
      <c r="W14" s="679"/>
      <c r="X14" s="679"/>
      <c r="Y14" s="680"/>
      <c r="Z14" s="715">
        <v>0.1</v>
      </c>
      <c r="AA14" s="715"/>
      <c r="AB14" s="715"/>
      <c r="AC14" s="715"/>
      <c r="AD14" s="716">
        <v>17968</v>
      </c>
      <c r="AE14" s="716"/>
      <c r="AF14" s="716"/>
      <c r="AG14" s="716"/>
      <c r="AH14" s="716"/>
      <c r="AI14" s="716"/>
      <c r="AJ14" s="716"/>
      <c r="AK14" s="716"/>
      <c r="AL14" s="681">
        <v>0.1</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133899</v>
      </c>
      <c r="BH14" s="679"/>
      <c r="BI14" s="679"/>
      <c r="BJ14" s="679"/>
      <c r="BK14" s="679"/>
      <c r="BL14" s="679"/>
      <c r="BM14" s="679"/>
      <c r="BN14" s="680"/>
      <c r="BO14" s="715">
        <v>4.2</v>
      </c>
      <c r="BP14" s="715"/>
      <c r="BQ14" s="715"/>
      <c r="BR14" s="715"/>
      <c r="BS14" s="684" t="s">
        <v>128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1079233</v>
      </c>
      <c r="CS14" s="679"/>
      <c r="CT14" s="679"/>
      <c r="CU14" s="679"/>
      <c r="CV14" s="679"/>
      <c r="CW14" s="679"/>
      <c r="CX14" s="679"/>
      <c r="CY14" s="680"/>
      <c r="CZ14" s="715">
        <v>3.8</v>
      </c>
      <c r="DA14" s="715"/>
      <c r="DB14" s="715"/>
      <c r="DC14" s="715"/>
      <c r="DD14" s="684">
        <v>251174</v>
      </c>
      <c r="DE14" s="679"/>
      <c r="DF14" s="679"/>
      <c r="DG14" s="679"/>
      <c r="DH14" s="679"/>
      <c r="DI14" s="679"/>
      <c r="DJ14" s="679"/>
      <c r="DK14" s="679"/>
      <c r="DL14" s="679"/>
      <c r="DM14" s="679"/>
      <c r="DN14" s="679"/>
      <c r="DO14" s="679"/>
      <c r="DP14" s="680"/>
      <c r="DQ14" s="684">
        <v>908713</v>
      </c>
      <c r="DR14" s="679"/>
      <c r="DS14" s="679"/>
      <c r="DT14" s="679"/>
      <c r="DU14" s="679"/>
      <c r="DV14" s="679"/>
      <c r="DW14" s="679"/>
      <c r="DX14" s="679"/>
      <c r="DY14" s="679"/>
      <c r="DZ14" s="679"/>
      <c r="EA14" s="679"/>
      <c r="EB14" s="679"/>
      <c r="EC14" s="722"/>
    </row>
    <row r="15" spans="2:143" ht="11.25" customHeight="1">
      <c r="B15" s="675" t="s">
        <v>259</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177863</v>
      </c>
      <c r="BH15" s="679"/>
      <c r="BI15" s="679"/>
      <c r="BJ15" s="679"/>
      <c r="BK15" s="679"/>
      <c r="BL15" s="679"/>
      <c r="BM15" s="679"/>
      <c r="BN15" s="680"/>
      <c r="BO15" s="715">
        <v>5.6</v>
      </c>
      <c r="BP15" s="715"/>
      <c r="BQ15" s="715"/>
      <c r="BR15" s="715"/>
      <c r="BS15" s="684" t="s">
        <v>128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2606126</v>
      </c>
      <c r="CS15" s="679"/>
      <c r="CT15" s="679"/>
      <c r="CU15" s="679"/>
      <c r="CV15" s="679"/>
      <c r="CW15" s="679"/>
      <c r="CX15" s="679"/>
      <c r="CY15" s="680"/>
      <c r="CZ15" s="715">
        <v>9.1</v>
      </c>
      <c r="DA15" s="715"/>
      <c r="DB15" s="715"/>
      <c r="DC15" s="715"/>
      <c r="DD15" s="684">
        <v>1033673</v>
      </c>
      <c r="DE15" s="679"/>
      <c r="DF15" s="679"/>
      <c r="DG15" s="679"/>
      <c r="DH15" s="679"/>
      <c r="DI15" s="679"/>
      <c r="DJ15" s="679"/>
      <c r="DK15" s="679"/>
      <c r="DL15" s="679"/>
      <c r="DM15" s="679"/>
      <c r="DN15" s="679"/>
      <c r="DO15" s="679"/>
      <c r="DP15" s="680"/>
      <c r="DQ15" s="684">
        <v>1253219</v>
      </c>
      <c r="DR15" s="679"/>
      <c r="DS15" s="679"/>
      <c r="DT15" s="679"/>
      <c r="DU15" s="679"/>
      <c r="DV15" s="679"/>
      <c r="DW15" s="679"/>
      <c r="DX15" s="679"/>
      <c r="DY15" s="679"/>
      <c r="DZ15" s="679"/>
      <c r="EA15" s="679"/>
      <c r="EB15" s="679"/>
      <c r="EC15" s="722"/>
    </row>
    <row r="16" spans="2:143" ht="11.25" customHeight="1">
      <c r="B16" s="675" t="s">
        <v>262</v>
      </c>
      <c r="C16" s="676"/>
      <c r="D16" s="676"/>
      <c r="E16" s="676"/>
      <c r="F16" s="676"/>
      <c r="G16" s="676"/>
      <c r="H16" s="676"/>
      <c r="I16" s="676"/>
      <c r="J16" s="676"/>
      <c r="K16" s="676"/>
      <c r="L16" s="676"/>
      <c r="M16" s="676"/>
      <c r="N16" s="676"/>
      <c r="O16" s="676"/>
      <c r="P16" s="676"/>
      <c r="Q16" s="677"/>
      <c r="R16" s="678">
        <v>5042</v>
      </c>
      <c r="S16" s="679"/>
      <c r="T16" s="679"/>
      <c r="U16" s="679"/>
      <c r="V16" s="679"/>
      <c r="W16" s="679"/>
      <c r="X16" s="679"/>
      <c r="Y16" s="680"/>
      <c r="Z16" s="715">
        <v>0</v>
      </c>
      <c r="AA16" s="715"/>
      <c r="AB16" s="715"/>
      <c r="AC16" s="715"/>
      <c r="AD16" s="716">
        <v>5042</v>
      </c>
      <c r="AE16" s="716"/>
      <c r="AF16" s="716"/>
      <c r="AG16" s="716"/>
      <c r="AH16" s="716"/>
      <c r="AI16" s="716"/>
      <c r="AJ16" s="716"/>
      <c r="AK16" s="716"/>
      <c r="AL16" s="681">
        <v>0</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163243</v>
      </c>
      <c r="CS16" s="679"/>
      <c r="CT16" s="679"/>
      <c r="CU16" s="679"/>
      <c r="CV16" s="679"/>
      <c r="CW16" s="679"/>
      <c r="CX16" s="679"/>
      <c r="CY16" s="680"/>
      <c r="CZ16" s="715">
        <v>0.6</v>
      </c>
      <c r="DA16" s="715"/>
      <c r="DB16" s="715"/>
      <c r="DC16" s="715"/>
      <c r="DD16" s="684" t="s">
        <v>128</v>
      </c>
      <c r="DE16" s="679"/>
      <c r="DF16" s="679"/>
      <c r="DG16" s="679"/>
      <c r="DH16" s="679"/>
      <c r="DI16" s="679"/>
      <c r="DJ16" s="679"/>
      <c r="DK16" s="679"/>
      <c r="DL16" s="679"/>
      <c r="DM16" s="679"/>
      <c r="DN16" s="679"/>
      <c r="DO16" s="679"/>
      <c r="DP16" s="680"/>
      <c r="DQ16" s="684">
        <v>100470</v>
      </c>
      <c r="DR16" s="679"/>
      <c r="DS16" s="679"/>
      <c r="DT16" s="679"/>
      <c r="DU16" s="679"/>
      <c r="DV16" s="679"/>
      <c r="DW16" s="679"/>
      <c r="DX16" s="679"/>
      <c r="DY16" s="679"/>
      <c r="DZ16" s="679"/>
      <c r="EA16" s="679"/>
      <c r="EB16" s="679"/>
      <c r="EC16" s="722"/>
    </row>
    <row r="17" spans="2:133" ht="11.25" customHeight="1">
      <c r="B17" s="675" t="s">
        <v>265</v>
      </c>
      <c r="C17" s="676"/>
      <c r="D17" s="676"/>
      <c r="E17" s="676"/>
      <c r="F17" s="676"/>
      <c r="G17" s="676"/>
      <c r="H17" s="676"/>
      <c r="I17" s="676"/>
      <c r="J17" s="676"/>
      <c r="K17" s="676"/>
      <c r="L17" s="676"/>
      <c r="M17" s="676"/>
      <c r="N17" s="676"/>
      <c r="O17" s="676"/>
      <c r="P17" s="676"/>
      <c r="Q17" s="677"/>
      <c r="R17" s="678">
        <v>47513</v>
      </c>
      <c r="S17" s="679"/>
      <c r="T17" s="679"/>
      <c r="U17" s="679"/>
      <c r="V17" s="679"/>
      <c r="W17" s="679"/>
      <c r="X17" s="679"/>
      <c r="Y17" s="680"/>
      <c r="Z17" s="715">
        <v>0.2</v>
      </c>
      <c r="AA17" s="715"/>
      <c r="AB17" s="715"/>
      <c r="AC17" s="715"/>
      <c r="AD17" s="716">
        <v>47513</v>
      </c>
      <c r="AE17" s="716"/>
      <c r="AF17" s="716"/>
      <c r="AG17" s="716"/>
      <c r="AH17" s="716"/>
      <c r="AI17" s="716"/>
      <c r="AJ17" s="716"/>
      <c r="AK17" s="716"/>
      <c r="AL17" s="681">
        <v>0.4</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3746742</v>
      </c>
      <c r="CS17" s="679"/>
      <c r="CT17" s="679"/>
      <c r="CU17" s="679"/>
      <c r="CV17" s="679"/>
      <c r="CW17" s="679"/>
      <c r="CX17" s="679"/>
      <c r="CY17" s="680"/>
      <c r="CZ17" s="715">
        <v>13.1</v>
      </c>
      <c r="DA17" s="715"/>
      <c r="DB17" s="715"/>
      <c r="DC17" s="715"/>
      <c r="DD17" s="684" t="s">
        <v>128</v>
      </c>
      <c r="DE17" s="679"/>
      <c r="DF17" s="679"/>
      <c r="DG17" s="679"/>
      <c r="DH17" s="679"/>
      <c r="DI17" s="679"/>
      <c r="DJ17" s="679"/>
      <c r="DK17" s="679"/>
      <c r="DL17" s="679"/>
      <c r="DM17" s="679"/>
      <c r="DN17" s="679"/>
      <c r="DO17" s="679"/>
      <c r="DP17" s="680"/>
      <c r="DQ17" s="684">
        <v>3624312</v>
      </c>
      <c r="DR17" s="679"/>
      <c r="DS17" s="679"/>
      <c r="DT17" s="679"/>
      <c r="DU17" s="679"/>
      <c r="DV17" s="679"/>
      <c r="DW17" s="679"/>
      <c r="DX17" s="679"/>
      <c r="DY17" s="679"/>
      <c r="DZ17" s="679"/>
      <c r="EA17" s="679"/>
      <c r="EB17" s="679"/>
      <c r="EC17" s="722"/>
    </row>
    <row r="18" spans="2:133" ht="11.25" customHeight="1">
      <c r="B18" s="675" t="s">
        <v>268</v>
      </c>
      <c r="C18" s="676"/>
      <c r="D18" s="676"/>
      <c r="E18" s="676"/>
      <c r="F18" s="676"/>
      <c r="G18" s="676"/>
      <c r="H18" s="676"/>
      <c r="I18" s="676"/>
      <c r="J18" s="676"/>
      <c r="K18" s="676"/>
      <c r="L18" s="676"/>
      <c r="M18" s="676"/>
      <c r="N18" s="676"/>
      <c r="O18" s="676"/>
      <c r="P18" s="676"/>
      <c r="Q18" s="677"/>
      <c r="R18" s="678">
        <v>19373</v>
      </c>
      <c r="S18" s="679"/>
      <c r="T18" s="679"/>
      <c r="U18" s="679"/>
      <c r="V18" s="679"/>
      <c r="W18" s="679"/>
      <c r="X18" s="679"/>
      <c r="Y18" s="680"/>
      <c r="Z18" s="715">
        <v>0.1</v>
      </c>
      <c r="AA18" s="715"/>
      <c r="AB18" s="715"/>
      <c r="AC18" s="715"/>
      <c r="AD18" s="716">
        <v>19373</v>
      </c>
      <c r="AE18" s="716"/>
      <c r="AF18" s="716"/>
      <c r="AG18" s="716"/>
      <c r="AH18" s="716"/>
      <c r="AI18" s="716"/>
      <c r="AJ18" s="716"/>
      <c r="AK18" s="716"/>
      <c r="AL18" s="681">
        <v>0.2</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c r="B19" s="675" t="s">
        <v>271</v>
      </c>
      <c r="C19" s="676"/>
      <c r="D19" s="676"/>
      <c r="E19" s="676"/>
      <c r="F19" s="676"/>
      <c r="G19" s="676"/>
      <c r="H19" s="676"/>
      <c r="I19" s="676"/>
      <c r="J19" s="676"/>
      <c r="K19" s="676"/>
      <c r="L19" s="676"/>
      <c r="M19" s="676"/>
      <c r="N19" s="676"/>
      <c r="O19" s="676"/>
      <c r="P19" s="676"/>
      <c r="Q19" s="677"/>
      <c r="R19" s="678">
        <v>2298</v>
      </c>
      <c r="S19" s="679"/>
      <c r="T19" s="679"/>
      <c r="U19" s="679"/>
      <c r="V19" s="679"/>
      <c r="W19" s="679"/>
      <c r="X19" s="679"/>
      <c r="Y19" s="680"/>
      <c r="Z19" s="715">
        <v>0</v>
      </c>
      <c r="AA19" s="715"/>
      <c r="AB19" s="715"/>
      <c r="AC19" s="715"/>
      <c r="AD19" s="716">
        <v>2298</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128</v>
      </c>
      <c r="BH19" s="679"/>
      <c r="BI19" s="679"/>
      <c r="BJ19" s="679"/>
      <c r="BK19" s="679"/>
      <c r="BL19" s="679"/>
      <c r="BM19" s="679"/>
      <c r="BN19" s="680"/>
      <c r="BO19" s="715" t="s">
        <v>128</v>
      </c>
      <c r="BP19" s="715"/>
      <c r="BQ19" s="715"/>
      <c r="BR19" s="715"/>
      <c r="BS19" s="684" t="s">
        <v>128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c r="B20" s="675" t="s">
        <v>274</v>
      </c>
      <c r="C20" s="676"/>
      <c r="D20" s="676"/>
      <c r="E20" s="676"/>
      <c r="F20" s="676"/>
      <c r="G20" s="676"/>
      <c r="H20" s="676"/>
      <c r="I20" s="676"/>
      <c r="J20" s="676"/>
      <c r="K20" s="676"/>
      <c r="L20" s="676"/>
      <c r="M20" s="676"/>
      <c r="N20" s="676"/>
      <c r="O20" s="676"/>
      <c r="P20" s="676"/>
      <c r="Q20" s="677"/>
      <c r="R20" s="678">
        <v>574</v>
      </c>
      <c r="S20" s="679"/>
      <c r="T20" s="679"/>
      <c r="U20" s="679"/>
      <c r="V20" s="679"/>
      <c r="W20" s="679"/>
      <c r="X20" s="679"/>
      <c r="Y20" s="680"/>
      <c r="Z20" s="715">
        <v>0</v>
      </c>
      <c r="AA20" s="715"/>
      <c r="AB20" s="715"/>
      <c r="AC20" s="715"/>
      <c r="AD20" s="716">
        <v>574</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128</v>
      </c>
      <c r="BH20" s="679"/>
      <c r="BI20" s="679"/>
      <c r="BJ20" s="679"/>
      <c r="BK20" s="679"/>
      <c r="BL20" s="679"/>
      <c r="BM20" s="679"/>
      <c r="BN20" s="680"/>
      <c r="BO20" s="715" t="s">
        <v>128</v>
      </c>
      <c r="BP20" s="715"/>
      <c r="BQ20" s="715"/>
      <c r="BR20" s="715"/>
      <c r="BS20" s="684" t="s">
        <v>128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28520657</v>
      </c>
      <c r="CS20" s="679"/>
      <c r="CT20" s="679"/>
      <c r="CU20" s="679"/>
      <c r="CV20" s="679"/>
      <c r="CW20" s="679"/>
      <c r="CX20" s="679"/>
      <c r="CY20" s="680"/>
      <c r="CZ20" s="715">
        <v>100</v>
      </c>
      <c r="DA20" s="715"/>
      <c r="DB20" s="715"/>
      <c r="DC20" s="715"/>
      <c r="DD20" s="684">
        <v>4000846</v>
      </c>
      <c r="DE20" s="679"/>
      <c r="DF20" s="679"/>
      <c r="DG20" s="679"/>
      <c r="DH20" s="679"/>
      <c r="DI20" s="679"/>
      <c r="DJ20" s="679"/>
      <c r="DK20" s="679"/>
      <c r="DL20" s="679"/>
      <c r="DM20" s="679"/>
      <c r="DN20" s="679"/>
      <c r="DO20" s="679"/>
      <c r="DP20" s="680"/>
      <c r="DQ20" s="684">
        <v>14709729</v>
      </c>
      <c r="DR20" s="679"/>
      <c r="DS20" s="679"/>
      <c r="DT20" s="679"/>
      <c r="DU20" s="679"/>
      <c r="DV20" s="679"/>
      <c r="DW20" s="679"/>
      <c r="DX20" s="679"/>
      <c r="DY20" s="679"/>
      <c r="DZ20" s="679"/>
      <c r="EA20" s="679"/>
      <c r="EB20" s="679"/>
      <c r="EC20" s="722"/>
    </row>
    <row r="21" spans="2:133" ht="11.25" customHeight="1">
      <c r="B21" s="675" t="s">
        <v>277</v>
      </c>
      <c r="C21" s="676"/>
      <c r="D21" s="676"/>
      <c r="E21" s="676"/>
      <c r="F21" s="676"/>
      <c r="G21" s="676"/>
      <c r="H21" s="676"/>
      <c r="I21" s="676"/>
      <c r="J21" s="676"/>
      <c r="K21" s="676"/>
      <c r="L21" s="676"/>
      <c r="M21" s="676"/>
      <c r="N21" s="676"/>
      <c r="O21" s="676"/>
      <c r="P21" s="676"/>
      <c r="Q21" s="677"/>
      <c r="R21" s="678">
        <v>25268</v>
      </c>
      <c r="S21" s="679"/>
      <c r="T21" s="679"/>
      <c r="U21" s="679"/>
      <c r="V21" s="679"/>
      <c r="W21" s="679"/>
      <c r="X21" s="679"/>
      <c r="Y21" s="680"/>
      <c r="Z21" s="715">
        <v>0.1</v>
      </c>
      <c r="AA21" s="715"/>
      <c r="AB21" s="715"/>
      <c r="AC21" s="715"/>
      <c r="AD21" s="716">
        <v>25268</v>
      </c>
      <c r="AE21" s="716"/>
      <c r="AF21" s="716"/>
      <c r="AG21" s="716"/>
      <c r="AH21" s="716"/>
      <c r="AI21" s="716"/>
      <c r="AJ21" s="716"/>
      <c r="AK21" s="716"/>
      <c r="AL21" s="681">
        <v>0.2</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128</v>
      </c>
      <c r="BH21" s="679"/>
      <c r="BI21" s="679"/>
      <c r="BJ21" s="679"/>
      <c r="BK21" s="679"/>
      <c r="BL21" s="679"/>
      <c r="BM21" s="679"/>
      <c r="BN21" s="680"/>
      <c r="BO21" s="715" t="s">
        <v>128</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279</v>
      </c>
      <c r="C22" s="676"/>
      <c r="D22" s="676"/>
      <c r="E22" s="676"/>
      <c r="F22" s="676"/>
      <c r="G22" s="676"/>
      <c r="H22" s="676"/>
      <c r="I22" s="676"/>
      <c r="J22" s="676"/>
      <c r="K22" s="676"/>
      <c r="L22" s="676"/>
      <c r="M22" s="676"/>
      <c r="N22" s="676"/>
      <c r="O22" s="676"/>
      <c r="P22" s="676"/>
      <c r="Q22" s="677"/>
      <c r="R22" s="678">
        <v>9964384</v>
      </c>
      <c r="S22" s="679"/>
      <c r="T22" s="679"/>
      <c r="U22" s="679"/>
      <c r="V22" s="679"/>
      <c r="W22" s="679"/>
      <c r="X22" s="679"/>
      <c r="Y22" s="680"/>
      <c r="Z22" s="715">
        <v>33.4</v>
      </c>
      <c r="AA22" s="715"/>
      <c r="AB22" s="715"/>
      <c r="AC22" s="715"/>
      <c r="AD22" s="716">
        <v>8552711</v>
      </c>
      <c r="AE22" s="716"/>
      <c r="AF22" s="716"/>
      <c r="AG22" s="716"/>
      <c r="AH22" s="716"/>
      <c r="AI22" s="716"/>
      <c r="AJ22" s="716"/>
      <c r="AK22" s="716"/>
      <c r="AL22" s="681">
        <v>67.3</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282</v>
      </c>
      <c r="C23" s="676"/>
      <c r="D23" s="676"/>
      <c r="E23" s="676"/>
      <c r="F23" s="676"/>
      <c r="G23" s="676"/>
      <c r="H23" s="676"/>
      <c r="I23" s="676"/>
      <c r="J23" s="676"/>
      <c r="K23" s="676"/>
      <c r="L23" s="676"/>
      <c r="M23" s="676"/>
      <c r="N23" s="676"/>
      <c r="O23" s="676"/>
      <c r="P23" s="676"/>
      <c r="Q23" s="677"/>
      <c r="R23" s="678">
        <v>8552711</v>
      </c>
      <c r="S23" s="679"/>
      <c r="T23" s="679"/>
      <c r="U23" s="679"/>
      <c r="V23" s="679"/>
      <c r="W23" s="679"/>
      <c r="X23" s="679"/>
      <c r="Y23" s="680"/>
      <c r="Z23" s="715">
        <v>28.7</v>
      </c>
      <c r="AA23" s="715"/>
      <c r="AB23" s="715"/>
      <c r="AC23" s="715"/>
      <c r="AD23" s="716">
        <v>8552711</v>
      </c>
      <c r="AE23" s="716"/>
      <c r="AF23" s="716"/>
      <c r="AG23" s="716"/>
      <c r="AH23" s="716"/>
      <c r="AI23" s="716"/>
      <c r="AJ23" s="716"/>
      <c r="AK23" s="716"/>
      <c r="AL23" s="681">
        <v>67.3</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128</v>
      </c>
      <c r="BP23" s="715"/>
      <c r="BQ23" s="715"/>
      <c r="BR23" s="715"/>
      <c r="BS23" s="684" t="s">
        <v>128</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c r="B24" s="675" t="s">
        <v>289</v>
      </c>
      <c r="C24" s="676"/>
      <c r="D24" s="676"/>
      <c r="E24" s="676"/>
      <c r="F24" s="676"/>
      <c r="G24" s="676"/>
      <c r="H24" s="676"/>
      <c r="I24" s="676"/>
      <c r="J24" s="676"/>
      <c r="K24" s="676"/>
      <c r="L24" s="676"/>
      <c r="M24" s="676"/>
      <c r="N24" s="676"/>
      <c r="O24" s="676"/>
      <c r="P24" s="676"/>
      <c r="Q24" s="677"/>
      <c r="R24" s="678">
        <v>1411673</v>
      </c>
      <c r="S24" s="679"/>
      <c r="T24" s="679"/>
      <c r="U24" s="679"/>
      <c r="V24" s="679"/>
      <c r="W24" s="679"/>
      <c r="X24" s="679"/>
      <c r="Y24" s="680"/>
      <c r="Z24" s="715">
        <v>4.7</v>
      </c>
      <c r="AA24" s="715"/>
      <c r="AB24" s="715"/>
      <c r="AC24" s="715"/>
      <c r="AD24" s="716" t="s">
        <v>128</v>
      </c>
      <c r="AE24" s="716"/>
      <c r="AF24" s="716"/>
      <c r="AG24" s="716"/>
      <c r="AH24" s="716"/>
      <c r="AI24" s="716"/>
      <c r="AJ24" s="716"/>
      <c r="AK24" s="716"/>
      <c r="AL24" s="681" t="s">
        <v>128</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12456170</v>
      </c>
      <c r="CS24" s="734"/>
      <c r="CT24" s="734"/>
      <c r="CU24" s="734"/>
      <c r="CV24" s="734"/>
      <c r="CW24" s="734"/>
      <c r="CX24" s="734"/>
      <c r="CY24" s="777"/>
      <c r="CZ24" s="778">
        <v>43.7</v>
      </c>
      <c r="DA24" s="749"/>
      <c r="DB24" s="749"/>
      <c r="DC24" s="781"/>
      <c r="DD24" s="776">
        <v>8949192</v>
      </c>
      <c r="DE24" s="734"/>
      <c r="DF24" s="734"/>
      <c r="DG24" s="734"/>
      <c r="DH24" s="734"/>
      <c r="DI24" s="734"/>
      <c r="DJ24" s="734"/>
      <c r="DK24" s="777"/>
      <c r="DL24" s="776">
        <v>8223777</v>
      </c>
      <c r="DM24" s="734"/>
      <c r="DN24" s="734"/>
      <c r="DO24" s="734"/>
      <c r="DP24" s="734"/>
      <c r="DQ24" s="734"/>
      <c r="DR24" s="734"/>
      <c r="DS24" s="734"/>
      <c r="DT24" s="734"/>
      <c r="DU24" s="734"/>
      <c r="DV24" s="777"/>
      <c r="DW24" s="778">
        <v>62.6</v>
      </c>
      <c r="DX24" s="749"/>
      <c r="DY24" s="749"/>
      <c r="DZ24" s="749"/>
      <c r="EA24" s="749"/>
      <c r="EB24" s="749"/>
      <c r="EC24" s="779"/>
    </row>
    <row r="25" spans="2:133" ht="11.25" customHeight="1">
      <c r="B25" s="675" t="s">
        <v>292</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128</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4155236</v>
      </c>
      <c r="CS25" s="697"/>
      <c r="CT25" s="697"/>
      <c r="CU25" s="697"/>
      <c r="CV25" s="697"/>
      <c r="CW25" s="697"/>
      <c r="CX25" s="697"/>
      <c r="CY25" s="698"/>
      <c r="CZ25" s="681">
        <v>14.6</v>
      </c>
      <c r="DA25" s="699"/>
      <c r="DB25" s="699"/>
      <c r="DC25" s="700"/>
      <c r="DD25" s="684">
        <v>3997592</v>
      </c>
      <c r="DE25" s="697"/>
      <c r="DF25" s="697"/>
      <c r="DG25" s="697"/>
      <c r="DH25" s="697"/>
      <c r="DI25" s="697"/>
      <c r="DJ25" s="697"/>
      <c r="DK25" s="698"/>
      <c r="DL25" s="684">
        <v>3891526</v>
      </c>
      <c r="DM25" s="697"/>
      <c r="DN25" s="697"/>
      <c r="DO25" s="697"/>
      <c r="DP25" s="697"/>
      <c r="DQ25" s="697"/>
      <c r="DR25" s="697"/>
      <c r="DS25" s="697"/>
      <c r="DT25" s="697"/>
      <c r="DU25" s="697"/>
      <c r="DV25" s="698"/>
      <c r="DW25" s="681">
        <v>29.6</v>
      </c>
      <c r="DX25" s="699"/>
      <c r="DY25" s="699"/>
      <c r="DZ25" s="699"/>
      <c r="EA25" s="699"/>
      <c r="EB25" s="699"/>
      <c r="EC25" s="714"/>
    </row>
    <row r="26" spans="2:133" ht="11.25" customHeight="1">
      <c r="B26" s="675" t="s">
        <v>295</v>
      </c>
      <c r="C26" s="676"/>
      <c r="D26" s="676"/>
      <c r="E26" s="676"/>
      <c r="F26" s="676"/>
      <c r="G26" s="676"/>
      <c r="H26" s="676"/>
      <c r="I26" s="676"/>
      <c r="J26" s="676"/>
      <c r="K26" s="676"/>
      <c r="L26" s="676"/>
      <c r="M26" s="676"/>
      <c r="N26" s="676"/>
      <c r="O26" s="676"/>
      <c r="P26" s="676"/>
      <c r="Q26" s="677"/>
      <c r="R26" s="678">
        <v>14037076</v>
      </c>
      <c r="S26" s="679"/>
      <c r="T26" s="679"/>
      <c r="U26" s="679"/>
      <c r="V26" s="679"/>
      <c r="W26" s="679"/>
      <c r="X26" s="679"/>
      <c r="Y26" s="680"/>
      <c r="Z26" s="715">
        <v>47.1</v>
      </c>
      <c r="AA26" s="715"/>
      <c r="AB26" s="715"/>
      <c r="AC26" s="715"/>
      <c r="AD26" s="716">
        <v>12625403</v>
      </c>
      <c r="AE26" s="716"/>
      <c r="AF26" s="716"/>
      <c r="AG26" s="716"/>
      <c r="AH26" s="716"/>
      <c r="AI26" s="716"/>
      <c r="AJ26" s="716"/>
      <c r="AK26" s="716"/>
      <c r="AL26" s="681">
        <v>99.3</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2556954</v>
      </c>
      <c r="CS26" s="679"/>
      <c r="CT26" s="679"/>
      <c r="CU26" s="679"/>
      <c r="CV26" s="679"/>
      <c r="CW26" s="679"/>
      <c r="CX26" s="679"/>
      <c r="CY26" s="680"/>
      <c r="CZ26" s="681">
        <v>9</v>
      </c>
      <c r="DA26" s="699"/>
      <c r="DB26" s="699"/>
      <c r="DC26" s="700"/>
      <c r="DD26" s="684">
        <v>2449023</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c r="B27" s="675" t="s">
        <v>298</v>
      </c>
      <c r="C27" s="676"/>
      <c r="D27" s="676"/>
      <c r="E27" s="676"/>
      <c r="F27" s="676"/>
      <c r="G27" s="676"/>
      <c r="H27" s="676"/>
      <c r="I27" s="676"/>
      <c r="J27" s="676"/>
      <c r="K27" s="676"/>
      <c r="L27" s="676"/>
      <c r="M27" s="676"/>
      <c r="N27" s="676"/>
      <c r="O27" s="676"/>
      <c r="P27" s="676"/>
      <c r="Q27" s="677"/>
      <c r="R27" s="678">
        <v>3754</v>
      </c>
      <c r="S27" s="679"/>
      <c r="T27" s="679"/>
      <c r="U27" s="679"/>
      <c r="V27" s="679"/>
      <c r="W27" s="679"/>
      <c r="X27" s="679"/>
      <c r="Y27" s="680"/>
      <c r="Z27" s="715">
        <v>0</v>
      </c>
      <c r="AA27" s="715"/>
      <c r="AB27" s="715"/>
      <c r="AC27" s="715"/>
      <c r="AD27" s="716">
        <v>3754</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3169896</v>
      </c>
      <c r="BH27" s="679"/>
      <c r="BI27" s="679"/>
      <c r="BJ27" s="679"/>
      <c r="BK27" s="679"/>
      <c r="BL27" s="679"/>
      <c r="BM27" s="679"/>
      <c r="BN27" s="680"/>
      <c r="BO27" s="715">
        <v>100</v>
      </c>
      <c r="BP27" s="715"/>
      <c r="BQ27" s="715"/>
      <c r="BR27" s="715"/>
      <c r="BS27" s="684">
        <v>24578</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4554192</v>
      </c>
      <c r="CS27" s="697"/>
      <c r="CT27" s="697"/>
      <c r="CU27" s="697"/>
      <c r="CV27" s="697"/>
      <c r="CW27" s="697"/>
      <c r="CX27" s="697"/>
      <c r="CY27" s="698"/>
      <c r="CZ27" s="681">
        <v>16</v>
      </c>
      <c r="DA27" s="699"/>
      <c r="DB27" s="699"/>
      <c r="DC27" s="700"/>
      <c r="DD27" s="684">
        <v>1327288</v>
      </c>
      <c r="DE27" s="697"/>
      <c r="DF27" s="697"/>
      <c r="DG27" s="697"/>
      <c r="DH27" s="697"/>
      <c r="DI27" s="697"/>
      <c r="DJ27" s="697"/>
      <c r="DK27" s="698"/>
      <c r="DL27" s="684">
        <v>1255691</v>
      </c>
      <c r="DM27" s="697"/>
      <c r="DN27" s="697"/>
      <c r="DO27" s="697"/>
      <c r="DP27" s="697"/>
      <c r="DQ27" s="697"/>
      <c r="DR27" s="697"/>
      <c r="DS27" s="697"/>
      <c r="DT27" s="697"/>
      <c r="DU27" s="697"/>
      <c r="DV27" s="698"/>
      <c r="DW27" s="681">
        <v>9.6</v>
      </c>
      <c r="DX27" s="699"/>
      <c r="DY27" s="699"/>
      <c r="DZ27" s="699"/>
      <c r="EA27" s="699"/>
      <c r="EB27" s="699"/>
      <c r="EC27" s="714"/>
    </row>
    <row r="28" spans="2:133" ht="11.25" customHeight="1">
      <c r="B28" s="675" t="s">
        <v>301</v>
      </c>
      <c r="C28" s="676"/>
      <c r="D28" s="676"/>
      <c r="E28" s="676"/>
      <c r="F28" s="676"/>
      <c r="G28" s="676"/>
      <c r="H28" s="676"/>
      <c r="I28" s="676"/>
      <c r="J28" s="676"/>
      <c r="K28" s="676"/>
      <c r="L28" s="676"/>
      <c r="M28" s="676"/>
      <c r="N28" s="676"/>
      <c r="O28" s="676"/>
      <c r="P28" s="676"/>
      <c r="Q28" s="677"/>
      <c r="R28" s="678">
        <v>233465</v>
      </c>
      <c r="S28" s="679"/>
      <c r="T28" s="679"/>
      <c r="U28" s="679"/>
      <c r="V28" s="679"/>
      <c r="W28" s="679"/>
      <c r="X28" s="679"/>
      <c r="Y28" s="680"/>
      <c r="Z28" s="715">
        <v>0.8</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3746742</v>
      </c>
      <c r="CS28" s="679"/>
      <c r="CT28" s="679"/>
      <c r="CU28" s="679"/>
      <c r="CV28" s="679"/>
      <c r="CW28" s="679"/>
      <c r="CX28" s="679"/>
      <c r="CY28" s="680"/>
      <c r="CZ28" s="681">
        <v>13.1</v>
      </c>
      <c r="DA28" s="699"/>
      <c r="DB28" s="699"/>
      <c r="DC28" s="700"/>
      <c r="DD28" s="684">
        <v>3624312</v>
      </c>
      <c r="DE28" s="679"/>
      <c r="DF28" s="679"/>
      <c r="DG28" s="679"/>
      <c r="DH28" s="679"/>
      <c r="DI28" s="679"/>
      <c r="DJ28" s="679"/>
      <c r="DK28" s="680"/>
      <c r="DL28" s="684">
        <v>3076560</v>
      </c>
      <c r="DM28" s="679"/>
      <c r="DN28" s="679"/>
      <c r="DO28" s="679"/>
      <c r="DP28" s="679"/>
      <c r="DQ28" s="679"/>
      <c r="DR28" s="679"/>
      <c r="DS28" s="679"/>
      <c r="DT28" s="679"/>
      <c r="DU28" s="679"/>
      <c r="DV28" s="680"/>
      <c r="DW28" s="681">
        <v>23.4</v>
      </c>
      <c r="DX28" s="699"/>
      <c r="DY28" s="699"/>
      <c r="DZ28" s="699"/>
      <c r="EA28" s="699"/>
      <c r="EB28" s="699"/>
      <c r="EC28" s="714"/>
    </row>
    <row r="29" spans="2:133" ht="11.25" customHeight="1">
      <c r="B29" s="675" t="s">
        <v>303</v>
      </c>
      <c r="C29" s="676"/>
      <c r="D29" s="676"/>
      <c r="E29" s="676"/>
      <c r="F29" s="676"/>
      <c r="G29" s="676"/>
      <c r="H29" s="676"/>
      <c r="I29" s="676"/>
      <c r="J29" s="676"/>
      <c r="K29" s="676"/>
      <c r="L29" s="676"/>
      <c r="M29" s="676"/>
      <c r="N29" s="676"/>
      <c r="O29" s="676"/>
      <c r="P29" s="676"/>
      <c r="Q29" s="677"/>
      <c r="R29" s="678">
        <v>250588</v>
      </c>
      <c r="S29" s="679"/>
      <c r="T29" s="679"/>
      <c r="U29" s="679"/>
      <c r="V29" s="679"/>
      <c r="W29" s="679"/>
      <c r="X29" s="679"/>
      <c r="Y29" s="680"/>
      <c r="Z29" s="715">
        <v>0.8</v>
      </c>
      <c r="AA29" s="715"/>
      <c r="AB29" s="715"/>
      <c r="AC29" s="715"/>
      <c r="AD29" s="716">
        <v>11236</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70</v>
      </c>
      <c r="CG29" s="712"/>
      <c r="CH29" s="712"/>
      <c r="CI29" s="712"/>
      <c r="CJ29" s="712"/>
      <c r="CK29" s="712"/>
      <c r="CL29" s="712"/>
      <c r="CM29" s="712"/>
      <c r="CN29" s="712"/>
      <c r="CO29" s="712"/>
      <c r="CP29" s="712"/>
      <c r="CQ29" s="713"/>
      <c r="CR29" s="678">
        <v>3746587</v>
      </c>
      <c r="CS29" s="697"/>
      <c r="CT29" s="697"/>
      <c r="CU29" s="697"/>
      <c r="CV29" s="697"/>
      <c r="CW29" s="697"/>
      <c r="CX29" s="697"/>
      <c r="CY29" s="698"/>
      <c r="CZ29" s="681">
        <v>13.1</v>
      </c>
      <c r="DA29" s="699"/>
      <c r="DB29" s="699"/>
      <c r="DC29" s="700"/>
      <c r="DD29" s="684">
        <v>3624157</v>
      </c>
      <c r="DE29" s="697"/>
      <c r="DF29" s="697"/>
      <c r="DG29" s="697"/>
      <c r="DH29" s="697"/>
      <c r="DI29" s="697"/>
      <c r="DJ29" s="697"/>
      <c r="DK29" s="698"/>
      <c r="DL29" s="684">
        <v>3076405</v>
      </c>
      <c r="DM29" s="697"/>
      <c r="DN29" s="697"/>
      <c r="DO29" s="697"/>
      <c r="DP29" s="697"/>
      <c r="DQ29" s="697"/>
      <c r="DR29" s="697"/>
      <c r="DS29" s="697"/>
      <c r="DT29" s="697"/>
      <c r="DU29" s="697"/>
      <c r="DV29" s="698"/>
      <c r="DW29" s="681">
        <v>23.4</v>
      </c>
      <c r="DX29" s="699"/>
      <c r="DY29" s="699"/>
      <c r="DZ29" s="699"/>
      <c r="EA29" s="699"/>
      <c r="EB29" s="699"/>
      <c r="EC29" s="714"/>
    </row>
    <row r="30" spans="2:133" ht="11.25" customHeight="1">
      <c r="B30" s="675" t="s">
        <v>305</v>
      </c>
      <c r="C30" s="676"/>
      <c r="D30" s="676"/>
      <c r="E30" s="676"/>
      <c r="F30" s="676"/>
      <c r="G30" s="676"/>
      <c r="H30" s="676"/>
      <c r="I30" s="676"/>
      <c r="J30" s="676"/>
      <c r="K30" s="676"/>
      <c r="L30" s="676"/>
      <c r="M30" s="676"/>
      <c r="N30" s="676"/>
      <c r="O30" s="676"/>
      <c r="P30" s="676"/>
      <c r="Q30" s="677"/>
      <c r="R30" s="678">
        <v>29809</v>
      </c>
      <c r="S30" s="679"/>
      <c r="T30" s="679"/>
      <c r="U30" s="679"/>
      <c r="V30" s="679"/>
      <c r="W30" s="679"/>
      <c r="X30" s="679"/>
      <c r="Y30" s="680"/>
      <c r="Z30" s="715">
        <v>0.1</v>
      </c>
      <c r="AA30" s="715"/>
      <c r="AB30" s="715"/>
      <c r="AC30" s="715"/>
      <c r="AD30" s="716" t="s">
        <v>128</v>
      </c>
      <c r="AE30" s="716"/>
      <c r="AF30" s="716"/>
      <c r="AG30" s="716"/>
      <c r="AH30" s="716"/>
      <c r="AI30" s="716"/>
      <c r="AJ30" s="716"/>
      <c r="AK30" s="716"/>
      <c r="AL30" s="681" t="s">
        <v>128</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3592884</v>
      </c>
      <c r="CS30" s="679"/>
      <c r="CT30" s="679"/>
      <c r="CU30" s="679"/>
      <c r="CV30" s="679"/>
      <c r="CW30" s="679"/>
      <c r="CX30" s="679"/>
      <c r="CY30" s="680"/>
      <c r="CZ30" s="681">
        <v>12.6</v>
      </c>
      <c r="DA30" s="699"/>
      <c r="DB30" s="699"/>
      <c r="DC30" s="700"/>
      <c r="DD30" s="684">
        <v>3476001</v>
      </c>
      <c r="DE30" s="679"/>
      <c r="DF30" s="679"/>
      <c r="DG30" s="679"/>
      <c r="DH30" s="679"/>
      <c r="DI30" s="679"/>
      <c r="DJ30" s="679"/>
      <c r="DK30" s="680"/>
      <c r="DL30" s="684">
        <v>2928249</v>
      </c>
      <c r="DM30" s="679"/>
      <c r="DN30" s="679"/>
      <c r="DO30" s="679"/>
      <c r="DP30" s="679"/>
      <c r="DQ30" s="679"/>
      <c r="DR30" s="679"/>
      <c r="DS30" s="679"/>
      <c r="DT30" s="679"/>
      <c r="DU30" s="679"/>
      <c r="DV30" s="680"/>
      <c r="DW30" s="681">
        <v>22.3</v>
      </c>
      <c r="DX30" s="699"/>
      <c r="DY30" s="699"/>
      <c r="DZ30" s="699"/>
      <c r="EA30" s="699"/>
      <c r="EB30" s="699"/>
      <c r="EC30" s="714"/>
    </row>
    <row r="31" spans="2:133" ht="11.25" customHeight="1">
      <c r="B31" s="675" t="s">
        <v>309</v>
      </c>
      <c r="C31" s="676"/>
      <c r="D31" s="676"/>
      <c r="E31" s="676"/>
      <c r="F31" s="676"/>
      <c r="G31" s="676"/>
      <c r="H31" s="676"/>
      <c r="I31" s="676"/>
      <c r="J31" s="676"/>
      <c r="K31" s="676"/>
      <c r="L31" s="676"/>
      <c r="M31" s="676"/>
      <c r="N31" s="676"/>
      <c r="O31" s="676"/>
      <c r="P31" s="676"/>
      <c r="Q31" s="677"/>
      <c r="R31" s="678">
        <v>3060441</v>
      </c>
      <c r="S31" s="679"/>
      <c r="T31" s="679"/>
      <c r="U31" s="679"/>
      <c r="V31" s="679"/>
      <c r="W31" s="679"/>
      <c r="X31" s="679"/>
      <c r="Y31" s="680"/>
      <c r="Z31" s="715">
        <v>10.3</v>
      </c>
      <c r="AA31" s="715"/>
      <c r="AB31" s="715"/>
      <c r="AC31" s="715"/>
      <c r="AD31" s="716" t="s">
        <v>128</v>
      </c>
      <c r="AE31" s="716"/>
      <c r="AF31" s="716"/>
      <c r="AG31" s="716"/>
      <c r="AH31" s="716"/>
      <c r="AI31" s="716"/>
      <c r="AJ31" s="716"/>
      <c r="AK31" s="716"/>
      <c r="AL31" s="681" t="s">
        <v>128</v>
      </c>
      <c r="AM31" s="682"/>
      <c r="AN31" s="682"/>
      <c r="AO31" s="717"/>
      <c r="AP31" s="754" t="s">
        <v>310</v>
      </c>
      <c r="AQ31" s="755"/>
      <c r="AR31" s="755"/>
      <c r="AS31" s="755"/>
      <c r="AT31" s="760" t="s">
        <v>311</v>
      </c>
      <c r="AU31" s="231"/>
      <c r="AV31" s="231"/>
      <c r="AW31" s="231"/>
      <c r="AX31" s="744" t="s">
        <v>186</v>
      </c>
      <c r="AY31" s="745"/>
      <c r="AZ31" s="745"/>
      <c r="BA31" s="745"/>
      <c r="BB31" s="745"/>
      <c r="BC31" s="745"/>
      <c r="BD31" s="745"/>
      <c r="BE31" s="745"/>
      <c r="BF31" s="746"/>
      <c r="BG31" s="747">
        <v>99</v>
      </c>
      <c r="BH31" s="748"/>
      <c r="BI31" s="748"/>
      <c r="BJ31" s="748"/>
      <c r="BK31" s="748"/>
      <c r="BL31" s="748"/>
      <c r="BM31" s="749">
        <v>95.8</v>
      </c>
      <c r="BN31" s="748"/>
      <c r="BO31" s="748"/>
      <c r="BP31" s="748"/>
      <c r="BQ31" s="750"/>
      <c r="BR31" s="747">
        <v>99.1</v>
      </c>
      <c r="BS31" s="748"/>
      <c r="BT31" s="748"/>
      <c r="BU31" s="748"/>
      <c r="BV31" s="748"/>
      <c r="BW31" s="748"/>
      <c r="BX31" s="749">
        <v>96</v>
      </c>
      <c r="BY31" s="748"/>
      <c r="BZ31" s="748"/>
      <c r="CA31" s="748"/>
      <c r="CB31" s="750"/>
      <c r="CD31" s="765"/>
      <c r="CE31" s="766"/>
      <c r="CF31" s="711" t="s">
        <v>312</v>
      </c>
      <c r="CG31" s="712"/>
      <c r="CH31" s="712"/>
      <c r="CI31" s="712"/>
      <c r="CJ31" s="712"/>
      <c r="CK31" s="712"/>
      <c r="CL31" s="712"/>
      <c r="CM31" s="712"/>
      <c r="CN31" s="712"/>
      <c r="CO31" s="712"/>
      <c r="CP31" s="712"/>
      <c r="CQ31" s="713"/>
      <c r="CR31" s="678">
        <v>153703</v>
      </c>
      <c r="CS31" s="697"/>
      <c r="CT31" s="697"/>
      <c r="CU31" s="697"/>
      <c r="CV31" s="697"/>
      <c r="CW31" s="697"/>
      <c r="CX31" s="697"/>
      <c r="CY31" s="698"/>
      <c r="CZ31" s="681">
        <v>0.5</v>
      </c>
      <c r="DA31" s="699"/>
      <c r="DB31" s="699"/>
      <c r="DC31" s="700"/>
      <c r="DD31" s="684">
        <v>148156</v>
      </c>
      <c r="DE31" s="697"/>
      <c r="DF31" s="697"/>
      <c r="DG31" s="697"/>
      <c r="DH31" s="697"/>
      <c r="DI31" s="697"/>
      <c r="DJ31" s="697"/>
      <c r="DK31" s="698"/>
      <c r="DL31" s="684">
        <v>148156</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c r="B32" s="769" t="s">
        <v>313</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128</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99.2</v>
      </c>
      <c r="BH32" s="697"/>
      <c r="BI32" s="697"/>
      <c r="BJ32" s="697"/>
      <c r="BK32" s="697"/>
      <c r="BL32" s="697"/>
      <c r="BM32" s="682">
        <v>97.2</v>
      </c>
      <c r="BN32" s="743"/>
      <c r="BO32" s="743"/>
      <c r="BP32" s="743"/>
      <c r="BQ32" s="721"/>
      <c r="BR32" s="751">
        <v>99.2</v>
      </c>
      <c r="BS32" s="697"/>
      <c r="BT32" s="697"/>
      <c r="BU32" s="697"/>
      <c r="BV32" s="697"/>
      <c r="BW32" s="697"/>
      <c r="BX32" s="682">
        <v>97.4</v>
      </c>
      <c r="BY32" s="743"/>
      <c r="BZ32" s="743"/>
      <c r="CA32" s="743"/>
      <c r="CB32" s="721"/>
      <c r="CD32" s="767"/>
      <c r="CE32" s="768"/>
      <c r="CF32" s="711" t="s">
        <v>316</v>
      </c>
      <c r="CG32" s="712"/>
      <c r="CH32" s="712"/>
      <c r="CI32" s="712"/>
      <c r="CJ32" s="712"/>
      <c r="CK32" s="712"/>
      <c r="CL32" s="712"/>
      <c r="CM32" s="712"/>
      <c r="CN32" s="712"/>
      <c r="CO32" s="712"/>
      <c r="CP32" s="712"/>
      <c r="CQ32" s="713"/>
      <c r="CR32" s="678">
        <v>155</v>
      </c>
      <c r="CS32" s="679"/>
      <c r="CT32" s="679"/>
      <c r="CU32" s="679"/>
      <c r="CV32" s="679"/>
      <c r="CW32" s="679"/>
      <c r="CX32" s="679"/>
      <c r="CY32" s="680"/>
      <c r="CZ32" s="681">
        <v>0</v>
      </c>
      <c r="DA32" s="699"/>
      <c r="DB32" s="699"/>
      <c r="DC32" s="700"/>
      <c r="DD32" s="684">
        <v>155</v>
      </c>
      <c r="DE32" s="679"/>
      <c r="DF32" s="679"/>
      <c r="DG32" s="679"/>
      <c r="DH32" s="679"/>
      <c r="DI32" s="679"/>
      <c r="DJ32" s="679"/>
      <c r="DK32" s="680"/>
      <c r="DL32" s="684">
        <v>155</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317</v>
      </c>
      <c r="C33" s="676"/>
      <c r="D33" s="676"/>
      <c r="E33" s="676"/>
      <c r="F33" s="676"/>
      <c r="G33" s="676"/>
      <c r="H33" s="676"/>
      <c r="I33" s="676"/>
      <c r="J33" s="676"/>
      <c r="K33" s="676"/>
      <c r="L33" s="676"/>
      <c r="M33" s="676"/>
      <c r="N33" s="676"/>
      <c r="O33" s="676"/>
      <c r="P33" s="676"/>
      <c r="Q33" s="677"/>
      <c r="R33" s="678">
        <v>1721393</v>
      </c>
      <c r="S33" s="679"/>
      <c r="T33" s="679"/>
      <c r="U33" s="679"/>
      <c r="V33" s="679"/>
      <c r="W33" s="679"/>
      <c r="X33" s="679"/>
      <c r="Y33" s="680"/>
      <c r="Z33" s="715">
        <v>5.8</v>
      </c>
      <c r="AA33" s="715"/>
      <c r="AB33" s="715"/>
      <c r="AC33" s="715"/>
      <c r="AD33" s="716" t="s">
        <v>128</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98.7</v>
      </c>
      <c r="BH33" s="663"/>
      <c r="BI33" s="663"/>
      <c r="BJ33" s="663"/>
      <c r="BK33" s="663"/>
      <c r="BL33" s="663"/>
      <c r="BM33" s="706">
        <v>94.1</v>
      </c>
      <c r="BN33" s="663"/>
      <c r="BO33" s="663"/>
      <c r="BP33" s="663"/>
      <c r="BQ33" s="727"/>
      <c r="BR33" s="742">
        <v>98.8</v>
      </c>
      <c r="BS33" s="663"/>
      <c r="BT33" s="663"/>
      <c r="BU33" s="663"/>
      <c r="BV33" s="663"/>
      <c r="BW33" s="663"/>
      <c r="BX33" s="706">
        <v>94.2</v>
      </c>
      <c r="BY33" s="663"/>
      <c r="BZ33" s="663"/>
      <c r="CA33" s="663"/>
      <c r="CB33" s="727"/>
      <c r="CD33" s="711" t="s">
        <v>319</v>
      </c>
      <c r="CE33" s="712"/>
      <c r="CF33" s="712"/>
      <c r="CG33" s="712"/>
      <c r="CH33" s="712"/>
      <c r="CI33" s="712"/>
      <c r="CJ33" s="712"/>
      <c r="CK33" s="712"/>
      <c r="CL33" s="712"/>
      <c r="CM33" s="712"/>
      <c r="CN33" s="712"/>
      <c r="CO33" s="712"/>
      <c r="CP33" s="712"/>
      <c r="CQ33" s="713"/>
      <c r="CR33" s="678">
        <v>11900398</v>
      </c>
      <c r="CS33" s="697"/>
      <c r="CT33" s="697"/>
      <c r="CU33" s="697"/>
      <c r="CV33" s="697"/>
      <c r="CW33" s="697"/>
      <c r="CX33" s="697"/>
      <c r="CY33" s="698"/>
      <c r="CZ33" s="681">
        <v>41.7</v>
      </c>
      <c r="DA33" s="699"/>
      <c r="DB33" s="699"/>
      <c r="DC33" s="700"/>
      <c r="DD33" s="684">
        <v>5052162</v>
      </c>
      <c r="DE33" s="697"/>
      <c r="DF33" s="697"/>
      <c r="DG33" s="697"/>
      <c r="DH33" s="697"/>
      <c r="DI33" s="697"/>
      <c r="DJ33" s="697"/>
      <c r="DK33" s="698"/>
      <c r="DL33" s="684">
        <v>3968286</v>
      </c>
      <c r="DM33" s="697"/>
      <c r="DN33" s="697"/>
      <c r="DO33" s="697"/>
      <c r="DP33" s="697"/>
      <c r="DQ33" s="697"/>
      <c r="DR33" s="697"/>
      <c r="DS33" s="697"/>
      <c r="DT33" s="697"/>
      <c r="DU33" s="697"/>
      <c r="DV33" s="698"/>
      <c r="DW33" s="681">
        <v>30.2</v>
      </c>
      <c r="DX33" s="699"/>
      <c r="DY33" s="699"/>
      <c r="DZ33" s="699"/>
      <c r="EA33" s="699"/>
      <c r="EB33" s="699"/>
      <c r="EC33" s="714"/>
    </row>
    <row r="34" spans="2:133" ht="11.25" customHeight="1">
      <c r="B34" s="675" t="s">
        <v>320</v>
      </c>
      <c r="C34" s="676"/>
      <c r="D34" s="676"/>
      <c r="E34" s="676"/>
      <c r="F34" s="676"/>
      <c r="G34" s="676"/>
      <c r="H34" s="676"/>
      <c r="I34" s="676"/>
      <c r="J34" s="676"/>
      <c r="K34" s="676"/>
      <c r="L34" s="676"/>
      <c r="M34" s="676"/>
      <c r="N34" s="676"/>
      <c r="O34" s="676"/>
      <c r="P34" s="676"/>
      <c r="Q34" s="677"/>
      <c r="R34" s="678">
        <v>110703</v>
      </c>
      <c r="S34" s="679"/>
      <c r="T34" s="679"/>
      <c r="U34" s="679"/>
      <c r="V34" s="679"/>
      <c r="W34" s="679"/>
      <c r="X34" s="679"/>
      <c r="Y34" s="680"/>
      <c r="Z34" s="715">
        <v>0.4</v>
      </c>
      <c r="AA34" s="715"/>
      <c r="AB34" s="715"/>
      <c r="AC34" s="715"/>
      <c r="AD34" s="716">
        <v>45412</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5024625</v>
      </c>
      <c r="CS34" s="679"/>
      <c r="CT34" s="679"/>
      <c r="CU34" s="679"/>
      <c r="CV34" s="679"/>
      <c r="CW34" s="679"/>
      <c r="CX34" s="679"/>
      <c r="CY34" s="680"/>
      <c r="CZ34" s="681">
        <v>17.600000000000001</v>
      </c>
      <c r="DA34" s="699"/>
      <c r="DB34" s="699"/>
      <c r="DC34" s="700"/>
      <c r="DD34" s="684">
        <v>1592132</v>
      </c>
      <c r="DE34" s="679"/>
      <c r="DF34" s="679"/>
      <c r="DG34" s="679"/>
      <c r="DH34" s="679"/>
      <c r="DI34" s="679"/>
      <c r="DJ34" s="679"/>
      <c r="DK34" s="680"/>
      <c r="DL34" s="684">
        <v>1297582</v>
      </c>
      <c r="DM34" s="679"/>
      <c r="DN34" s="679"/>
      <c r="DO34" s="679"/>
      <c r="DP34" s="679"/>
      <c r="DQ34" s="679"/>
      <c r="DR34" s="679"/>
      <c r="DS34" s="679"/>
      <c r="DT34" s="679"/>
      <c r="DU34" s="679"/>
      <c r="DV34" s="680"/>
      <c r="DW34" s="681">
        <v>9.9</v>
      </c>
      <c r="DX34" s="699"/>
      <c r="DY34" s="699"/>
      <c r="DZ34" s="699"/>
      <c r="EA34" s="699"/>
      <c r="EB34" s="699"/>
      <c r="EC34" s="714"/>
    </row>
    <row r="35" spans="2:133" ht="11.25" customHeight="1">
      <c r="B35" s="675" t="s">
        <v>322</v>
      </c>
      <c r="C35" s="676"/>
      <c r="D35" s="676"/>
      <c r="E35" s="676"/>
      <c r="F35" s="676"/>
      <c r="G35" s="676"/>
      <c r="H35" s="676"/>
      <c r="I35" s="676"/>
      <c r="J35" s="676"/>
      <c r="K35" s="676"/>
      <c r="L35" s="676"/>
      <c r="M35" s="676"/>
      <c r="N35" s="676"/>
      <c r="O35" s="676"/>
      <c r="P35" s="676"/>
      <c r="Q35" s="677"/>
      <c r="R35" s="678">
        <v>4656111</v>
      </c>
      <c r="S35" s="679"/>
      <c r="T35" s="679"/>
      <c r="U35" s="679"/>
      <c r="V35" s="679"/>
      <c r="W35" s="679"/>
      <c r="X35" s="679"/>
      <c r="Y35" s="680"/>
      <c r="Z35" s="715">
        <v>15.6</v>
      </c>
      <c r="AA35" s="715"/>
      <c r="AB35" s="715"/>
      <c r="AC35" s="715"/>
      <c r="AD35" s="716" t="s">
        <v>128</v>
      </c>
      <c r="AE35" s="716"/>
      <c r="AF35" s="716"/>
      <c r="AG35" s="716"/>
      <c r="AH35" s="716"/>
      <c r="AI35" s="716"/>
      <c r="AJ35" s="716"/>
      <c r="AK35" s="716"/>
      <c r="AL35" s="681" t="s">
        <v>128</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87085</v>
      </c>
      <c r="CS35" s="697"/>
      <c r="CT35" s="697"/>
      <c r="CU35" s="697"/>
      <c r="CV35" s="697"/>
      <c r="CW35" s="697"/>
      <c r="CX35" s="697"/>
      <c r="CY35" s="698"/>
      <c r="CZ35" s="681">
        <v>0.3</v>
      </c>
      <c r="DA35" s="699"/>
      <c r="DB35" s="699"/>
      <c r="DC35" s="700"/>
      <c r="DD35" s="684">
        <v>74408</v>
      </c>
      <c r="DE35" s="697"/>
      <c r="DF35" s="697"/>
      <c r="DG35" s="697"/>
      <c r="DH35" s="697"/>
      <c r="DI35" s="697"/>
      <c r="DJ35" s="697"/>
      <c r="DK35" s="698"/>
      <c r="DL35" s="684">
        <v>74408</v>
      </c>
      <c r="DM35" s="697"/>
      <c r="DN35" s="697"/>
      <c r="DO35" s="697"/>
      <c r="DP35" s="697"/>
      <c r="DQ35" s="697"/>
      <c r="DR35" s="697"/>
      <c r="DS35" s="697"/>
      <c r="DT35" s="697"/>
      <c r="DU35" s="697"/>
      <c r="DV35" s="698"/>
      <c r="DW35" s="681">
        <v>0.6</v>
      </c>
      <c r="DX35" s="699"/>
      <c r="DY35" s="699"/>
      <c r="DZ35" s="699"/>
      <c r="EA35" s="699"/>
      <c r="EB35" s="699"/>
      <c r="EC35" s="714"/>
    </row>
    <row r="36" spans="2:133" ht="11.25" customHeight="1">
      <c r="B36" s="675" t="s">
        <v>326</v>
      </c>
      <c r="C36" s="676"/>
      <c r="D36" s="676"/>
      <c r="E36" s="676"/>
      <c r="F36" s="676"/>
      <c r="G36" s="676"/>
      <c r="H36" s="676"/>
      <c r="I36" s="676"/>
      <c r="J36" s="676"/>
      <c r="K36" s="676"/>
      <c r="L36" s="676"/>
      <c r="M36" s="676"/>
      <c r="N36" s="676"/>
      <c r="O36" s="676"/>
      <c r="P36" s="676"/>
      <c r="Q36" s="677"/>
      <c r="R36" s="678">
        <v>1146420</v>
      </c>
      <c r="S36" s="679"/>
      <c r="T36" s="679"/>
      <c r="U36" s="679"/>
      <c r="V36" s="679"/>
      <c r="W36" s="679"/>
      <c r="X36" s="679"/>
      <c r="Y36" s="680"/>
      <c r="Z36" s="715">
        <v>3.8</v>
      </c>
      <c r="AA36" s="715"/>
      <c r="AB36" s="715"/>
      <c r="AC36" s="715"/>
      <c r="AD36" s="716" t="s">
        <v>128</v>
      </c>
      <c r="AE36" s="716"/>
      <c r="AF36" s="716"/>
      <c r="AG36" s="716"/>
      <c r="AH36" s="716"/>
      <c r="AI36" s="716"/>
      <c r="AJ36" s="716"/>
      <c r="AK36" s="716"/>
      <c r="AL36" s="681" t="s">
        <v>128</v>
      </c>
      <c r="AM36" s="682"/>
      <c r="AN36" s="682"/>
      <c r="AO36" s="717"/>
      <c r="AP36" s="235"/>
      <c r="AQ36" s="730" t="s">
        <v>327</v>
      </c>
      <c r="AR36" s="731"/>
      <c r="AS36" s="731"/>
      <c r="AT36" s="731"/>
      <c r="AU36" s="731"/>
      <c r="AV36" s="731"/>
      <c r="AW36" s="731"/>
      <c r="AX36" s="731"/>
      <c r="AY36" s="732"/>
      <c r="AZ36" s="733">
        <v>2797540</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51209</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1720321</v>
      </c>
      <c r="CS36" s="679"/>
      <c r="CT36" s="679"/>
      <c r="CU36" s="679"/>
      <c r="CV36" s="679"/>
      <c r="CW36" s="679"/>
      <c r="CX36" s="679"/>
      <c r="CY36" s="680"/>
      <c r="CZ36" s="681">
        <v>6</v>
      </c>
      <c r="DA36" s="699"/>
      <c r="DB36" s="699"/>
      <c r="DC36" s="700"/>
      <c r="DD36" s="684">
        <v>1084634</v>
      </c>
      <c r="DE36" s="679"/>
      <c r="DF36" s="679"/>
      <c r="DG36" s="679"/>
      <c r="DH36" s="679"/>
      <c r="DI36" s="679"/>
      <c r="DJ36" s="679"/>
      <c r="DK36" s="680"/>
      <c r="DL36" s="684">
        <v>681453</v>
      </c>
      <c r="DM36" s="679"/>
      <c r="DN36" s="679"/>
      <c r="DO36" s="679"/>
      <c r="DP36" s="679"/>
      <c r="DQ36" s="679"/>
      <c r="DR36" s="679"/>
      <c r="DS36" s="679"/>
      <c r="DT36" s="679"/>
      <c r="DU36" s="679"/>
      <c r="DV36" s="680"/>
      <c r="DW36" s="681">
        <v>5.2</v>
      </c>
      <c r="DX36" s="699"/>
      <c r="DY36" s="699"/>
      <c r="DZ36" s="699"/>
      <c r="EA36" s="699"/>
      <c r="EB36" s="699"/>
      <c r="EC36" s="714"/>
    </row>
    <row r="37" spans="2:133" ht="11.25" customHeight="1">
      <c r="B37" s="675" t="s">
        <v>330</v>
      </c>
      <c r="C37" s="676"/>
      <c r="D37" s="676"/>
      <c r="E37" s="676"/>
      <c r="F37" s="676"/>
      <c r="G37" s="676"/>
      <c r="H37" s="676"/>
      <c r="I37" s="676"/>
      <c r="J37" s="676"/>
      <c r="K37" s="676"/>
      <c r="L37" s="676"/>
      <c r="M37" s="676"/>
      <c r="N37" s="676"/>
      <c r="O37" s="676"/>
      <c r="P37" s="676"/>
      <c r="Q37" s="677"/>
      <c r="R37" s="678">
        <v>1267098</v>
      </c>
      <c r="S37" s="679"/>
      <c r="T37" s="679"/>
      <c r="U37" s="679"/>
      <c r="V37" s="679"/>
      <c r="W37" s="679"/>
      <c r="X37" s="679"/>
      <c r="Y37" s="680"/>
      <c r="Z37" s="715">
        <v>4.3</v>
      </c>
      <c r="AA37" s="715"/>
      <c r="AB37" s="715"/>
      <c r="AC37" s="715"/>
      <c r="AD37" s="716" t="s">
        <v>128</v>
      </c>
      <c r="AE37" s="716"/>
      <c r="AF37" s="716"/>
      <c r="AG37" s="716"/>
      <c r="AH37" s="716"/>
      <c r="AI37" s="716"/>
      <c r="AJ37" s="716"/>
      <c r="AK37" s="716"/>
      <c r="AL37" s="681" t="s">
        <v>128</v>
      </c>
      <c r="AM37" s="682"/>
      <c r="AN37" s="682"/>
      <c r="AO37" s="717"/>
      <c r="AQ37" s="718" t="s">
        <v>331</v>
      </c>
      <c r="AR37" s="719"/>
      <c r="AS37" s="719"/>
      <c r="AT37" s="719"/>
      <c r="AU37" s="719"/>
      <c r="AV37" s="719"/>
      <c r="AW37" s="719"/>
      <c r="AX37" s="719"/>
      <c r="AY37" s="720"/>
      <c r="AZ37" s="678">
        <v>157365</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-28642</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319698</v>
      </c>
      <c r="CS37" s="697"/>
      <c r="CT37" s="697"/>
      <c r="CU37" s="697"/>
      <c r="CV37" s="697"/>
      <c r="CW37" s="697"/>
      <c r="CX37" s="697"/>
      <c r="CY37" s="698"/>
      <c r="CZ37" s="681">
        <v>1.1000000000000001</v>
      </c>
      <c r="DA37" s="699"/>
      <c r="DB37" s="699"/>
      <c r="DC37" s="700"/>
      <c r="DD37" s="684">
        <v>269898</v>
      </c>
      <c r="DE37" s="697"/>
      <c r="DF37" s="697"/>
      <c r="DG37" s="697"/>
      <c r="DH37" s="697"/>
      <c r="DI37" s="697"/>
      <c r="DJ37" s="697"/>
      <c r="DK37" s="698"/>
      <c r="DL37" s="684">
        <v>237520</v>
      </c>
      <c r="DM37" s="697"/>
      <c r="DN37" s="697"/>
      <c r="DO37" s="697"/>
      <c r="DP37" s="697"/>
      <c r="DQ37" s="697"/>
      <c r="DR37" s="697"/>
      <c r="DS37" s="697"/>
      <c r="DT37" s="697"/>
      <c r="DU37" s="697"/>
      <c r="DV37" s="698"/>
      <c r="DW37" s="681">
        <v>1.8</v>
      </c>
      <c r="DX37" s="699"/>
      <c r="DY37" s="699"/>
      <c r="DZ37" s="699"/>
      <c r="EA37" s="699"/>
      <c r="EB37" s="699"/>
      <c r="EC37" s="714"/>
    </row>
    <row r="38" spans="2:133" ht="11.25" customHeight="1">
      <c r="B38" s="675" t="s">
        <v>334</v>
      </c>
      <c r="C38" s="676"/>
      <c r="D38" s="676"/>
      <c r="E38" s="676"/>
      <c r="F38" s="676"/>
      <c r="G38" s="676"/>
      <c r="H38" s="676"/>
      <c r="I38" s="676"/>
      <c r="J38" s="676"/>
      <c r="K38" s="676"/>
      <c r="L38" s="676"/>
      <c r="M38" s="676"/>
      <c r="N38" s="676"/>
      <c r="O38" s="676"/>
      <c r="P38" s="676"/>
      <c r="Q38" s="677"/>
      <c r="R38" s="678">
        <v>347697</v>
      </c>
      <c r="S38" s="679"/>
      <c r="T38" s="679"/>
      <c r="U38" s="679"/>
      <c r="V38" s="679"/>
      <c r="W38" s="679"/>
      <c r="X38" s="679"/>
      <c r="Y38" s="680"/>
      <c r="Z38" s="715">
        <v>1.2</v>
      </c>
      <c r="AA38" s="715"/>
      <c r="AB38" s="715"/>
      <c r="AC38" s="715"/>
      <c r="AD38" s="716">
        <v>31966</v>
      </c>
      <c r="AE38" s="716"/>
      <c r="AF38" s="716"/>
      <c r="AG38" s="716"/>
      <c r="AH38" s="716"/>
      <c r="AI38" s="716"/>
      <c r="AJ38" s="716"/>
      <c r="AK38" s="716"/>
      <c r="AL38" s="681">
        <v>0.3</v>
      </c>
      <c r="AM38" s="682"/>
      <c r="AN38" s="682"/>
      <c r="AO38" s="717"/>
      <c r="AQ38" s="718" t="s">
        <v>335</v>
      </c>
      <c r="AR38" s="719"/>
      <c r="AS38" s="719"/>
      <c r="AT38" s="719"/>
      <c r="AU38" s="719"/>
      <c r="AV38" s="719"/>
      <c r="AW38" s="719"/>
      <c r="AX38" s="719"/>
      <c r="AY38" s="720"/>
      <c r="AZ38" s="678">
        <v>133580</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5496</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2663700</v>
      </c>
      <c r="CS38" s="679"/>
      <c r="CT38" s="679"/>
      <c r="CU38" s="679"/>
      <c r="CV38" s="679"/>
      <c r="CW38" s="679"/>
      <c r="CX38" s="679"/>
      <c r="CY38" s="680"/>
      <c r="CZ38" s="681">
        <v>9.3000000000000007</v>
      </c>
      <c r="DA38" s="699"/>
      <c r="DB38" s="699"/>
      <c r="DC38" s="700"/>
      <c r="DD38" s="684">
        <v>2281827</v>
      </c>
      <c r="DE38" s="679"/>
      <c r="DF38" s="679"/>
      <c r="DG38" s="679"/>
      <c r="DH38" s="679"/>
      <c r="DI38" s="679"/>
      <c r="DJ38" s="679"/>
      <c r="DK38" s="680"/>
      <c r="DL38" s="684">
        <v>1904183</v>
      </c>
      <c r="DM38" s="679"/>
      <c r="DN38" s="679"/>
      <c r="DO38" s="679"/>
      <c r="DP38" s="679"/>
      <c r="DQ38" s="679"/>
      <c r="DR38" s="679"/>
      <c r="DS38" s="679"/>
      <c r="DT38" s="679"/>
      <c r="DU38" s="679"/>
      <c r="DV38" s="680"/>
      <c r="DW38" s="681">
        <v>14.5</v>
      </c>
      <c r="DX38" s="699"/>
      <c r="DY38" s="699"/>
      <c r="DZ38" s="699"/>
      <c r="EA38" s="699"/>
      <c r="EB38" s="699"/>
      <c r="EC38" s="714"/>
    </row>
    <row r="39" spans="2:133" ht="11.25" customHeight="1">
      <c r="B39" s="675" t="s">
        <v>338</v>
      </c>
      <c r="C39" s="676"/>
      <c r="D39" s="676"/>
      <c r="E39" s="676"/>
      <c r="F39" s="676"/>
      <c r="G39" s="676"/>
      <c r="H39" s="676"/>
      <c r="I39" s="676"/>
      <c r="J39" s="676"/>
      <c r="K39" s="676"/>
      <c r="L39" s="676"/>
      <c r="M39" s="676"/>
      <c r="N39" s="676"/>
      <c r="O39" s="676"/>
      <c r="P39" s="676"/>
      <c r="Q39" s="677"/>
      <c r="R39" s="678">
        <v>2942075</v>
      </c>
      <c r="S39" s="679"/>
      <c r="T39" s="679"/>
      <c r="U39" s="679"/>
      <c r="V39" s="679"/>
      <c r="W39" s="679"/>
      <c r="X39" s="679"/>
      <c r="Y39" s="680"/>
      <c r="Z39" s="715">
        <v>9.9</v>
      </c>
      <c r="AA39" s="715"/>
      <c r="AB39" s="715"/>
      <c r="AC39" s="715"/>
      <c r="AD39" s="716" t="s">
        <v>128</v>
      </c>
      <c r="AE39" s="716"/>
      <c r="AF39" s="716"/>
      <c r="AG39" s="716"/>
      <c r="AH39" s="716"/>
      <c r="AI39" s="716"/>
      <c r="AJ39" s="716"/>
      <c r="AK39" s="716"/>
      <c r="AL39" s="681" t="s">
        <v>128</v>
      </c>
      <c r="AM39" s="682"/>
      <c r="AN39" s="682"/>
      <c r="AO39" s="717"/>
      <c r="AQ39" s="718" t="s">
        <v>339</v>
      </c>
      <c r="AR39" s="719"/>
      <c r="AS39" s="719"/>
      <c r="AT39" s="719"/>
      <c r="AU39" s="719"/>
      <c r="AV39" s="719"/>
      <c r="AW39" s="719"/>
      <c r="AX39" s="719"/>
      <c r="AY39" s="720"/>
      <c r="AZ39" s="678">
        <v>100128</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8418</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2366267</v>
      </c>
      <c r="CS39" s="697"/>
      <c r="CT39" s="697"/>
      <c r="CU39" s="697"/>
      <c r="CV39" s="697"/>
      <c r="CW39" s="697"/>
      <c r="CX39" s="697"/>
      <c r="CY39" s="698"/>
      <c r="CZ39" s="681">
        <v>8.3000000000000007</v>
      </c>
      <c r="DA39" s="699"/>
      <c r="DB39" s="699"/>
      <c r="DC39" s="700"/>
      <c r="DD39" s="684">
        <v>8501</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c r="B40" s="675" t="s">
        <v>342</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343</v>
      </c>
      <c r="AR40" s="719"/>
      <c r="AS40" s="719"/>
      <c r="AT40" s="719"/>
      <c r="AU40" s="719"/>
      <c r="AV40" s="719"/>
      <c r="AW40" s="719"/>
      <c r="AX40" s="719"/>
      <c r="AY40" s="720"/>
      <c r="AZ40" s="678">
        <v>1180</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83</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38400</v>
      </c>
      <c r="CS40" s="679"/>
      <c r="CT40" s="679"/>
      <c r="CU40" s="679"/>
      <c r="CV40" s="679"/>
      <c r="CW40" s="679"/>
      <c r="CX40" s="679"/>
      <c r="CY40" s="680"/>
      <c r="CZ40" s="681">
        <v>0.1</v>
      </c>
      <c r="DA40" s="699"/>
      <c r="DB40" s="699"/>
      <c r="DC40" s="700"/>
      <c r="DD40" s="684">
        <v>10660</v>
      </c>
      <c r="DE40" s="679"/>
      <c r="DF40" s="679"/>
      <c r="DG40" s="679"/>
      <c r="DH40" s="679"/>
      <c r="DI40" s="679"/>
      <c r="DJ40" s="679"/>
      <c r="DK40" s="680"/>
      <c r="DL40" s="684">
        <v>10660</v>
      </c>
      <c r="DM40" s="679"/>
      <c r="DN40" s="679"/>
      <c r="DO40" s="679"/>
      <c r="DP40" s="679"/>
      <c r="DQ40" s="679"/>
      <c r="DR40" s="679"/>
      <c r="DS40" s="679"/>
      <c r="DT40" s="679"/>
      <c r="DU40" s="679"/>
      <c r="DV40" s="680"/>
      <c r="DW40" s="681">
        <v>0.1</v>
      </c>
      <c r="DX40" s="699"/>
      <c r="DY40" s="699"/>
      <c r="DZ40" s="699"/>
      <c r="EA40" s="699"/>
      <c r="EB40" s="699"/>
      <c r="EC40" s="714"/>
    </row>
    <row r="41" spans="2:133" ht="11.25" customHeight="1">
      <c r="B41" s="675" t="s">
        <v>347</v>
      </c>
      <c r="C41" s="676"/>
      <c r="D41" s="676"/>
      <c r="E41" s="676"/>
      <c r="F41" s="676"/>
      <c r="G41" s="676"/>
      <c r="H41" s="676"/>
      <c r="I41" s="676"/>
      <c r="J41" s="676"/>
      <c r="K41" s="676"/>
      <c r="L41" s="676"/>
      <c r="M41" s="676"/>
      <c r="N41" s="676"/>
      <c r="O41" s="676"/>
      <c r="P41" s="676"/>
      <c r="Q41" s="677"/>
      <c r="R41" s="678">
        <v>409075</v>
      </c>
      <c r="S41" s="679"/>
      <c r="T41" s="679"/>
      <c r="U41" s="679"/>
      <c r="V41" s="679"/>
      <c r="W41" s="679"/>
      <c r="X41" s="679"/>
      <c r="Y41" s="680"/>
      <c r="Z41" s="715">
        <v>1.4</v>
      </c>
      <c r="AA41" s="715"/>
      <c r="AB41" s="715"/>
      <c r="AC41" s="715"/>
      <c r="AD41" s="716" t="s">
        <v>128</v>
      </c>
      <c r="AE41" s="716"/>
      <c r="AF41" s="716"/>
      <c r="AG41" s="716"/>
      <c r="AH41" s="716"/>
      <c r="AI41" s="716"/>
      <c r="AJ41" s="716"/>
      <c r="AK41" s="716"/>
      <c r="AL41" s="681" t="s">
        <v>128</v>
      </c>
      <c r="AM41" s="682"/>
      <c r="AN41" s="682"/>
      <c r="AO41" s="717"/>
      <c r="AQ41" s="718" t="s">
        <v>348</v>
      </c>
      <c r="AR41" s="719"/>
      <c r="AS41" s="719"/>
      <c r="AT41" s="719"/>
      <c r="AU41" s="719"/>
      <c r="AV41" s="719"/>
      <c r="AW41" s="719"/>
      <c r="AX41" s="719"/>
      <c r="AY41" s="720"/>
      <c r="AZ41" s="678">
        <v>650269</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128</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351</v>
      </c>
      <c r="C42" s="660"/>
      <c r="D42" s="660"/>
      <c r="E42" s="660"/>
      <c r="F42" s="660"/>
      <c r="G42" s="660"/>
      <c r="H42" s="660"/>
      <c r="I42" s="660"/>
      <c r="J42" s="660"/>
      <c r="K42" s="660"/>
      <c r="L42" s="660"/>
      <c r="M42" s="660"/>
      <c r="N42" s="660"/>
      <c r="O42" s="660"/>
      <c r="P42" s="660"/>
      <c r="Q42" s="661"/>
      <c r="R42" s="662">
        <v>29806630</v>
      </c>
      <c r="S42" s="701"/>
      <c r="T42" s="701"/>
      <c r="U42" s="701"/>
      <c r="V42" s="701"/>
      <c r="W42" s="701"/>
      <c r="X42" s="701"/>
      <c r="Y42" s="703"/>
      <c r="Z42" s="704">
        <v>100</v>
      </c>
      <c r="AA42" s="704"/>
      <c r="AB42" s="704"/>
      <c r="AC42" s="704"/>
      <c r="AD42" s="705">
        <v>12717771</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1755018</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483</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4164089</v>
      </c>
      <c r="CS42" s="679"/>
      <c r="CT42" s="679"/>
      <c r="CU42" s="679"/>
      <c r="CV42" s="679"/>
      <c r="CW42" s="679"/>
      <c r="CX42" s="679"/>
      <c r="CY42" s="680"/>
      <c r="CZ42" s="681">
        <v>14.6</v>
      </c>
      <c r="DA42" s="682"/>
      <c r="DB42" s="682"/>
      <c r="DC42" s="683"/>
      <c r="DD42" s="684">
        <v>708375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195841</v>
      </c>
      <c r="CS43" s="697"/>
      <c r="CT43" s="697"/>
      <c r="CU43" s="697"/>
      <c r="CV43" s="697"/>
      <c r="CW43" s="697"/>
      <c r="CX43" s="697"/>
      <c r="CY43" s="698"/>
      <c r="CZ43" s="681">
        <v>0.7</v>
      </c>
      <c r="DA43" s="699"/>
      <c r="DB43" s="699"/>
      <c r="DC43" s="700"/>
      <c r="DD43" s="684">
        <v>195075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304</v>
      </c>
      <c r="CE44" s="692"/>
      <c r="CF44" s="675" t="s">
        <v>356</v>
      </c>
      <c r="CG44" s="676"/>
      <c r="CH44" s="676"/>
      <c r="CI44" s="676"/>
      <c r="CJ44" s="676"/>
      <c r="CK44" s="676"/>
      <c r="CL44" s="676"/>
      <c r="CM44" s="676"/>
      <c r="CN44" s="676"/>
      <c r="CO44" s="676"/>
      <c r="CP44" s="676"/>
      <c r="CQ44" s="677"/>
      <c r="CR44" s="678">
        <v>4000846</v>
      </c>
      <c r="CS44" s="679"/>
      <c r="CT44" s="679"/>
      <c r="CU44" s="679"/>
      <c r="CV44" s="679"/>
      <c r="CW44" s="679"/>
      <c r="CX44" s="679"/>
      <c r="CY44" s="680"/>
      <c r="CZ44" s="681">
        <v>14</v>
      </c>
      <c r="DA44" s="682"/>
      <c r="DB44" s="682"/>
      <c r="DC44" s="683"/>
      <c r="DD44" s="684">
        <v>607905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357</v>
      </c>
      <c r="CG45" s="676"/>
      <c r="CH45" s="676"/>
      <c r="CI45" s="676"/>
      <c r="CJ45" s="676"/>
      <c r="CK45" s="676"/>
      <c r="CL45" s="676"/>
      <c r="CM45" s="676"/>
      <c r="CN45" s="676"/>
      <c r="CO45" s="676"/>
      <c r="CP45" s="676"/>
      <c r="CQ45" s="677"/>
      <c r="CR45" s="678">
        <v>1493566</v>
      </c>
      <c r="CS45" s="697"/>
      <c r="CT45" s="697"/>
      <c r="CU45" s="697"/>
      <c r="CV45" s="697"/>
      <c r="CW45" s="697"/>
      <c r="CX45" s="697"/>
      <c r="CY45" s="698"/>
      <c r="CZ45" s="681">
        <v>5.2</v>
      </c>
      <c r="DA45" s="699"/>
      <c r="DB45" s="699"/>
      <c r="DC45" s="700"/>
      <c r="DD45" s="684">
        <v>49081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2282288</v>
      </c>
      <c r="CS46" s="679"/>
      <c r="CT46" s="679"/>
      <c r="CU46" s="679"/>
      <c r="CV46" s="679"/>
      <c r="CW46" s="679"/>
      <c r="CX46" s="679"/>
      <c r="CY46" s="680"/>
      <c r="CZ46" s="681">
        <v>8</v>
      </c>
      <c r="DA46" s="682"/>
      <c r="DB46" s="682"/>
      <c r="DC46" s="683"/>
      <c r="DD46" s="684">
        <v>544671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163243</v>
      </c>
      <c r="CS47" s="697"/>
      <c r="CT47" s="697"/>
      <c r="CU47" s="697"/>
      <c r="CV47" s="697"/>
      <c r="CW47" s="697"/>
      <c r="CX47" s="697"/>
      <c r="CY47" s="698"/>
      <c r="CZ47" s="681">
        <v>0.6</v>
      </c>
      <c r="DA47" s="699"/>
      <c r="DB47" s="699"/>
      <c r="DC47" s="700"/>
      <c r="DD47" s="684">
        <v>100470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362</v>
      </c>
      <c r="CD48" s="695"/>
      <c r="CE48" s="696"/>
      <c r="CF48" s="675" t="s">
        <v>363</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364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365</v>
      </c>
      <c r="CE49" s="660"/>
      <c r="CF49" s="660"/>
      <c r="CG49" s="660"/>
      <c r="CH49" s="660"/>
      <c r="CI49" s="660"/>
      <c r="CJ49" s="660"/>
      <c r="CK49" s="660"/>
      <c r="CL49" s="660"/>
      <c r="CM49" s="660"/>
      <c r="CN49" s="660"/>
      <c r="CO49" s="660"/>
      <c r="CP49" s="660"/>
      <c r="CQ49" s="661"/>
      <c r="CR49" s="662">
        <v>28520657</v>
      </c>
      <c r="CS49" s="663"/>
      <c r="CT49" s="663"/>
      <c r="CU49" s="663"/>
      <c r="CV49" s="663"/>
      <c r="CW49" s="663"/>
      <c r="CX49" s="663"/>
      <c r="CY49" s="664"/>
      <c r="CZ49" s="665">
        <v>100</v>
      </c>
      <c r="DA49" s="666"/>
      <c r="DB49" s="666"/>
      <c r="DC49" s="667"/>
      <c r="DD49" s="668">
        <v>14709729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a791v30I9E6/VEgMlaJWF/ULfnyB0S9OMFM+7meJo7Nt0X0IETxGKoodUwn8upMyzXmhSCnYqEnDbG2TnHuZA==" saltValue="VtguWvNUZvuwv5gp4xXUH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388</v>
      </c>
      <c r="C7" s="1144"/>
      <c r="D7" s="1144"/>
      <c r="E7" s="1144"/>
      <c r="F7" s="1144"/>
      <c r="G7" s="1144"/>
      <c r="H7" s="1144"/>
      <c r="I7" s="1144"/>
      <c r="J7" s="1144"/>
      <c r="K7" s="1144"/>
      <c r="L7" s="1144"/>
      <c r="M7" s="1144"/>
      <c r="N7" s="1144"/>
      <c r="O7" s="1144"/>
      <c r="P7" s="1145"/>
      <c r="Q7" s="1197">
        <v>29819</v>
      </c>
      <c r="R7" s="1198"/>
      <c r="S7" s="1198"/>
      <c r="T7" s="1198"/>
      <c r="U7" s="1198"/>
      <c r="V7" s="1198">
        <v>28533</v>
      </c>
      <c r="W7" s="1198"/>
      <c r="X7" s="1198"/>
      <c r="Y7" s="1198"/>
      <c r="Z7" s="1198"/>
      <c r="AA7" s="1198">
        <v>1286</v>
      </c>
      <c r="AB7" s="1198"/>
      <c r="AC7" s="1198"/>
      <c r="AD7" s="1198"/>
      <c r="AE7" s="1199"/>
      <c r="AF7" s="1200">
        <v>1086</v>
      </c>
      <c r="AG7" s="1201"/>
      <c r="AH7" s="1201"/>
      <c r="AI7" s="1201"/>
      <c r="AJ7" s="1202"/>
      <c r="AK7" s="1184">
        <v>1146</v>
      </c>
      <c r="AL7" s="1185"/>
      <c r="AM7" s="1185"/>
      <c r="AN7" s="1185"/>
      <c r="AO7" s="1185"/>
      <c r="AP7" s="1185">
        <v>29836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597</v>
      </c>
      <c r="BT7" s="1189"/>
      <c r="BU7" s="1189"/>
      <c r="BV7" s="1189"/>
      <c r="BW7" s="1189"/>
      <c r="BX7" s="1189"/>
      <c r="BY7" s="1189"/>
      <c r="BZ7" s="1189"/>
      <c r="CA7" s="1189"/>
      <c r="CB7" s="1189"/>
      <c r="CC7" s="1189"/>
      <c r="CD7" s="1189"/>
      <c r="CE7" s="1189"/>
      <c r="CF7" s="1189"/>
      <c r="CG7" s="1190"/>
      <c r="CH7" s="1181">
        <v>9</v>
      </c>
      <c r="CI7" s="1182"/>
      <c r="CJ7" s="1182"/>
      <c r="CK7" s="1182"/>
      <c r="CL7" s="1183"/>
      <c r="CM7" s="1181">
        <v>170</v>
      </c>
      <c r="CN7" s="1182"/>
      <c r="CO7" s="1182"/>
      <c r="CP7" s="1182"/>
      <c r="CQ7" s="1183"/>
      <c r="CR7" s="1181">
        <v>42</v>
      </c>
      <c r="CS7" s="1182"/>
      <c r="CT7" s="1182"/>
      <c r="CU7" s="1182"/>
      <c r="CV7" s="1183"/>
      <c r="CW7" s="1181" t="s">
        <v>596</v>
      </c>
      <c r="CX7" s="1182"/>
      <c r="CY7" s="1182"/>
      <c r="CZ7" s="1182"/>
      <c r="DA7" s="1183"/>
      <c r="DB7" s="1181" t="s">
        <v>596</v>
      </c>
      <c r="DC7" s="1182"/>
      <c r="DD7" s="1182"/>
      <c r="DE7" s="1182"/>
      <c r="DF7" s="1183"/>
      <c r="DG7" s="1181" t="s">
        <v>596</v>
      </c>
      <c r="DH7" s="1182"/>
      <c r="DI7" s="1182"/>
      <c r="DJ7" s="1182"/>
      <c r="DK7" s="1183"/>
      <c r="DL7" s="1181" t="s">
        <v>596</v>
      </c>
      <c r="DM7" s="1182"/>
      <c r="DN7" s="1182"/>
      <c r="DO7" s="1182"/>
      <c r="DP7" s="1183"/>
      <c r="DQ7" s="1181" t="s">
        <v>596</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598</v>
      </c>
      <c r="BT8" s="1108"/>
      <c r="BU8" s="1108"/>
      <c r="BV8" s="1108"/>
      <c r="BW8" s="1108"/>
      <c r="BX8" s="1108"/>
      <c r="BY8" s="1108"/>
      <c r="BZ8" s="1108"/>
      <c r="CA8" s="1108"/>
      <c r="CB8" s="1108"/>
      <c r="CC8" s="1108"/>
      <c r="CD8" s="1108"/>
      <c r="CE8" s="1108"/>
      <c r="CF8" s="1108"/>
      <c r="CG8" s="1109"/>
      <c r="CH8" s="1082">
        <v>-1</v>
      </c>
      <c r="CI8" s="1083"/>
      <c r="CJ8" s="1083"/>
      <c r="CK8" s="1083"/>
      <c r="CL8" s="1084"/>
      <c r="CM8" s="1082">
        <v>23</v>
      </c>
      <c r="CN8" s="1083"/>
      <c r="CO8" s="1083"/>
      <c r="CP8" s="1083"/>
      <c r="CQ8" s="1084"/>
      <c r="CR8" s="1082">
        <v>8</v>
      </c>
      <c r="CS8" s="1083"/>
      <c r="CT8" s="1083"/>
      <c r="CU8" s="1083"/>
      <c r="CV8" s="1084"/>
      <c r="CW8" s="1082">
        <v>10</v>
      </c>
      <c r="CX8" s="1083"/>
      <c r="CY8" s="1083"/>
      <c r="CZ8" s="1083"/>
      <c r="DA8" s="1084"/>
      <c r="DB8" s="1082" t="s">
        <v>596</v>
      </c>
      <c r="DC8" s="1083"/>
      <c r="DD8" s="1083"/>
      <c r="DE8" s="1083"/>
      <c r="DF8" s="1084"/>
      <c r="DG8" s="1082" t="s">
        <v>596</v>
      </c>
      <c r="DH8" s="1083"/>
      <c r="DI8" s="1083"/>
      <c r="DJ8" s="1083"/>
      <c r="DK8" s="1084"/>
      <c r="DL8" s="1082" t="s">
        <v>596</v>
      </c>
      <c r="DM8" s="1083"/>
      <c r="DN8" s="1083"/>
      <c r="DO8" s="1083"/>
      <c r="DP8" s="1084"/>
      <c r="DQ8" s="1082" t="s">
        <v>596</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599</v>
      </c>
      <c r="BT9" s="1108"/>
      <c r="BU9" s="1108"/>
      <c r="BV9" s="1108"/>
      <c r="BW9" s="1108"/>
      <c r="BX9" s="1108"/>
      <c r="BY9" s="1108"/>
      <c r="BZ9" s="1108"/>
      <c r="CA9" s="1108"/>
      <c r="CB9" s="1108"/>
      <c r="CC9" s="1108"/>
      <c r="CD9" s="1108"/>
      <c r="CE9" s="1108"/>
      <c r="CF9" s="1108"/>
      <c r="CG9" s="1109"/>
      <c r="CH9" s="1082">
        <v>-15</v>
      </c>
      <c r="CI9" s="1083"/>
      <c r="CJ9" s="1083"/>
      <c r="CK9" s="1083"/>
      <c r="CL9" s="1084"/>
      <c r="CM9" s="1082">
        <v>57</v>
      </c>
      <c r="CN9" s="1083"/>
      <c r="CO9" s="1083"/>
      <c r="CP9" s="1083"/>
      <c r="CQ9" s="1084"/>
      <c r="CR9" s="1082" t="s">
        <v>596</v>
      </c>
      <c r="CS9" s="1083"/>
      <c r="CT9" s="1083"/>
      <c r="CU9" s="1083"/>
      <c r="CV9" s="1084"/>
      <c r="CW9" s="1082" t="s">
        <v>596</v>
      </c>
      <c r="CX9" s="1083"/>
      <c r="CY9" s="1083"/>
      <c r="CZ9" s="1083"/>
      <c r="DA9" s="1084"/>
      <c r="DB9" s="1082" t="s">
        <v>596</v>
      </c>
      <c r="DC9" s="1083"/>
      <c r="DD9" s="1083"/>
      <c r="DE9" s="1083"/>
      <c r="DF9" s="1084"/>
      <c r="DG9" s="1082" t="s">
        <v>596</v>
      </c>
      <c r="DH9" s="1083"/>
      <c r="DI9" s="1083"/>
      <c r="DJ9" s="1083"/>
      <c r="DK9" s="1084"/>
      <c r="DL9" s="1082">
        <v>90</v>
      </c>
      <c r="DM9" s="1083"/>
      <c r="DN9" s="1083"/>
      <c r="DO9" s="1083"/>
      <c r="DP9" s="1084"/>
      <c r="DQ9" s="1082">
        <v>27</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390</v>
      </c>
      <c r="B23" s="1037" t="s">
        <v>391</v>
      </c>
      <c r="C23" s="1038"/>
      <c r="D23" s="1038"/>
      <c r="E23" s="1038"/>
      <c r="F23" s="1038"/>
      <c r="G23" s="1038"/>
      <c r="H23" s="1038"/>
      <c r="I23" s="1038"/>
      <c r="J23" s="1038"/>
      <c r="K23" s="1038"/>
      <c r="L23" s="1038"/>
      <c r="M23" s="1038"/>
      <c r="N23" s="1038"/>
      <c r="O23" s="1038"/>
      <c r="P23" s="1039"/>
      <c r="Q23" s="1161">
        <v>29819</v>
      </c>
      <c r="R23" s="1162"/>
      <c r="S23" s="1162"/>
      <c r="T23" s="1162"/>
      <c r="U23" s="1162"/>
      <c r="V23" s="1162">
        <v>28533</v>
      </c>
      <c r="W23" s="1162"/>
      <c r="X23" s="1162"/>
      <c r="Y23" s="1162"/>
      <c r="Z23" s="1162"/>
      <c r="AA23" s="1162">
        <v>1286</v>
      </c>
      <c r="AB23" s="1162"/>
      <c r="AC23" s="1162"/>
      <c r="AD23" s="1162"/>
      <c r="AE23" s="1163"/>
      <c r="AF23" s="1164">
        <v>1086</v>
      </c>
      <c r="AG23" s="1162"/>
      <c r="AH23" s="1162"/>
      <c r="AI23" s="1162"/>
      <c r="AJ23" s="1165"/>
      <c r="AK23" s="1166"/>
      <c r="AL23" s="1167"/>
      <c r="AM23" s="1167"/>
      <c r="AN23" s="1167"/>
      <c r="AO23" s="1167"/>
      <c r="AP23" s="1162">
        <v>29836</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403</v>
      </c>
      <c r="C28" s="1144"/>
      <c r="D28" s="1144"/>
      <c r="E28" s="1144"/>
      <c r="F28" s="1144"/>
      <c r="G28" s="1144"/>
      <c r="H28" s="1144"/>
      <c r="I28" s="1144"/>
      <c r="J28" s="1144"/>
      <c r="K28" s="1144"/>
      <c r="L28" s="1144"/>
      <c r="M28" s="1144"/>
      <c r="N28" s="1144"/>
      <c r="O28" s="1144"/>
      <c r="P28" s="1145"/>
      <c r="Q28" s="1146">
        <v>5699</v>
      </c>
      <c r="R28" s="1147"/>
      <c r="S28" s="1147"/>
      <c r="T28" s="1147"/>
      <c r="U28" s="1147"/>
      <c r="V28" s="1147">
        <v>5648</v>
      </c>
      <c r="W28" s="1147"/>
      <c r="X28" s="1147"/>
      <c r="Y28" s="1147"/>
      <c r="Z28" s="1147"/>
      <c r="AA28" s="1147">
        <v>51</v>
      </c>
      <c r="AB28" s="1147"/>
      <c r="AC28" s="1147"/>
      <c r="AD28" s="1147"/>
      <c r="AE28" s="1148"/>
      <c r="AF28" s="1149">
        <v>51</v>
      </c>
      <c r="AG28" s="1147"/>
      <c r="AH28" s="1147"/>
      <c r="AI28" s="1147"/>
      <c r="AJ28" s="1150"/>
      <c r="AK28" s="1151">
        <v>657</v>
      </c>
      <c r="AL28" s="1139"/>
      <c r="AM28" s="1139"/>
      <c r="AN28" s="1139"/>
      <c r="AO28" s="1139"/>
      <c r="AP28" s="1139" t="s">
        <v>589</v>
      </c>
      <c r="AQ28" s="1139"/>
      <c r="AR28" s="1139"/>
      <c r="AS28" s="1139"/>
      <c r="AT28" s="1139"/>
      <c r="AU28" s="1139" t="s">
        <v>589</v>
      </c>
      <c r="AV28" s="1139"/>
      <c r="AW28" s="1139"/>
      <c r="AX28" s="1139"/>
      <c r="AY28" s="1139"/>
      <c r="AZ28" s="1140" t="s">
        <v>589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404</v>
      </c>
      <c r="C29" s="1131"/>
      <c r="D29" s="1131"/>
      <c r="E29" s="1131"/>
      <c r="F29" s="1131"/>
      <c r="G29" s="1131"/>
      <c r="H29" s="1131"/>
      <c r="I29" s="1131"/>
      <c r="J29" s="1131"/>
      <c r="K29" s="1131"/>
      <c r="L29" s="1131"/>
      <c r="M29" s="1131"/>
      <c r="N29" s="1131"/>
      <c r="O29" s="1131"/>
      <c r="P29" s="1132"/>
      <c r="Q29" s="1136">
        <v>5502</v>
      </c>
      <c r="R29" s="1137"/>
      <c r="S29" s="1137"/>
      <c r="T29" s="1137"/>
      <c r="U29" s="1137"/>
      <c r="V29" s="1137">
        <v>5467</v>
      </c>
      <c r="W29" s="1137"/>
      <c r="X29" s="1137"/>
      <c r="Y29" s="1137"/>
      <c r="Z29" s="1137"/>
      <c r="AA29" s="1137">
        <v>35</v>
      </c>
      <c r="AB29" s="1137"/>
      <c r="AC29" s="1137"/>
      <c r="AD29" s="1137"/>
      <c r="AE29" s="1138"/>
      <c r="AF29" s="1112">
        <v>35</v>
      </c>
      <c r="AG29" s="1113"/>
      <c r="AH29" s="1113"/>
      <c r="AI29" s="1113"/>
      <c r="AJ29" s="1114"/>
      <c r="AK29" s="1073">
        <v>858</v>
      </c>
      <c r="AL29" s="1064"/>
      <c r="AM29" s="1064"/>
      <c r="AN29" s="1064"/>
      <c r="AO29" s="1064"/>
      <c r="AP29" s="1064" t="s">
        <v>589</v>
      </c>
      <c r="AQ29" s="1064"/>
      <c r="AR29" s="1064"/>
      <c r="AS29" s="1064"/>
      <c r="AT29" s="1064"/>
      <c r="AU29" s="1064" t="s">
        <v>589</v>
      </c>
      <c r="AV29" s="1064"/>
      <c r="AW29" s="1064"/>
      <c r="AX29" s="1064"/>
      <c r="AY29" s="1064"/>
      <c r="AZ29" s="1135" t="s">
        <v>589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405</v>
      </c>
      <c r="C30" s="1131"/>
      <c r="D30" s="1131"/>
      <c r="E30" s="1131"/>
      <c r="F30" s="1131"/>
      <c r="G30" s="1131"/>
      <c r="H30" s="1131"/>
      <c r="I30" s="1131"/>
      <c r="J30" s="1131"/>
      <c r="K30" s="1131"/>
      <c r="L30" s="1131"/>
      <c r="M30" s="1131"/>
      <c r="N30" s="1131"/>
      <c r="O30" s="1131"/>
      <c r="P30" s="1132"/>
      <c r="Q30" s="1136">
        <v>539</v>
      </c>
      <c r="R30" s="1137"/>
      <c r="S30" s="1137"/>
      <c r="T30" s="1137"/>
      <c r="U30" s="1137"/>
      <c r="V30" s="1137">
        <v>538</v>
      </c>
      <c r="W30" s="1137"/>
      <c r="X30" s="1137"/>
      <c r="Y30" s="1137"/>
      <c r="Z30" s="1137"/>
      <c r="AA30" s="1137">
        <v>1</v>
      </c>
      <c r="AB30" s="1137"/>
      <c r="AC30" s="1137"/>
      <c r="AD30" s="1137"/>
      <c r="AE30" s="1138"/>
      <c r="AF30" s="1112">
        <v>1</v>
      </c>
      <c r="AG30" s="1113"/>
      <c r="AH30" s="1113"/>
      <c r="AI30" s="1113"/>
      <c r="AJ30" s="1114"/>
      <c r="AK30" s="1073">
        <v>195</v>
      </c>
      <c r="AL30" s="1064"/>
      <c r="AM30" s="1064"/>
      <c r="AN30" s="1064"/>
      <c r="AO30" s="1064"/>
      <c r="AP30" s="1064" t="s">
        <v>589</v>
      </c>
      <c r="AQ30" s="1064"/>
      <c r="AR30" s="1064"/>
      <c r="AS30" s="1064"/>
      <c r="AT30" s="1064"/>
      <c r="AU30" s="1064" t="s">
        <v>589</v>
      </c>
      <c r="AV30" s="1064"/>
      <c r="AW30" s="1064"/>
      <c r="AX30" s="1064"/>
      <c r="AY30" s="1064"/>
      <c r="AZ30" s="1135" t="s">
        <v>589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406</v>
      </c>
      <c r="C31" s="1131"/>
      <c r="D31" s="1131"/>
      <c r="E31" s="1131"/>
      <c r="F31" s="1131"/>
      <c r="G31" s="1131"/>
      <c r="H31" s="1131"/>
      <c r="I31" s="1131"/>
      <c r="J31" s="1131"/>
      <c r="K31" s="1131"/>
      <c r="L31" s="1131"/>
      <c r="M31" s="1131"/>
      <c r="N31" s="1131"/>
      <c r="O31" s="1131"/>
      <c r="P31" s="1132"/>
      <c r="Q31" s="1136">
        <v>259</v>
      </c>
      <c r="R31" s="1137"/>
      <c r="S31" s="1137"/>
      <c r="T31" s="1137"/>
      <c r="U31" s="1137"/>
      <c r="V31" s="1137">
        <v>253</v>
      </c>
      <c r="W31" s="1137"/>
      <c r="X31" s="1137"/>
      <c r="Y31" s="1137"/>
      <c r="Z31" s="1137"/>
      <c r="AA31" s="1137">
        <v>6</v>
      </c>
      <c r="AB31" s="1137"/>
      <c r="AC31" s="1137"/>
      <c r="AD31" s="1137"/>
      <c r="AE31" s="1138"/>
      <c r="AF31" s="1112">
        <v>6</v>
      </c>
      <c r="AG31" s="1113"/>
      <c r="AH31" s="1113"/>
      <c r="AI31" s="1113"/>
      <c r="AJ31" s="1114"/>
      <c r="AK31" s="1073">
        <v>33</v>
      </c>
      <c r="AL31" s="1064"/>
      <c r="AM31" s="1064"/>
      <c r="AN31" s="1064"/>
      <c r="AO31" s="1064"/>
      <c r="AP31" s="1064">
        <v>14</v>
      </c>
      <c r="AQ31" s="1064"/>
      <c r="AR31" s="1064"/>
      <c r="AS31" s="1064"/>
      <c r="AT31" s="1064"/>
      <c r="AU31" s="1064">
        <v>0</v>
      </c>
      <c r="AV31" s="1064"/>
      <c r="AW31" s="1064"/>
      <c r="AX31" s="1064"/>
      <c r="AY31" s="1064"/>
      <c r="AZ31" s="1135" t="s">
        <v>589</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407</v>
      </c>
      <c r="C32" s="1131"/>
      <c r="D32" s="1131"/>
      <c r="E32" s="1131"/>
      <c r="F32" s="1131"/>
      <c r="G32" s="1131"/>
      <c r="H32" s="1131"/>
      <c r="I32" s="1131"/>
      <c r="J32" s="1131"/>
      <c r="K32" s="1131"/>
      <c r="L32" s="1131"/>
      <c r="M32" s="1131"/>
      <c r="N32" s="1131"/>
      <c r="O32" s="1131"/>
      <c r="P32" s="1132"/>
      <c r="Q32" s="1136">
        <v>7</v>
      </c>
      <c r="R32" s="1137"/>
      <c r="S32" s="1137"/>
      <c r="T32" s="1137"/>
      <c r="U32" s="1137"/>
      <c r="V32" s="1137">
        <v>5</v>
      </c>
      <c r="W32" s="1137"/>
      <c r="X32" s="1137"/>
      <c r="Y32" s="1137"/>
      <c r="Z32" s="1137"/>
      <c r="AA32" s="1137">
        <v>2</v>
      </c>
      <c r="AB32" s="1137"/>
      <c r="AC32" s="1137"/>
      <c r="AD32" s="1137"/>
      <c r="AE32" s="1138"/>
      <c r="AF32" s="1112">
        <v>2</v>
      </c>
      <c r="AG32" s="1113"/>
      <c r="AH32" s="1113"/>
      <c r="AI32" s="1113"/>
      <c r="AJ32" s="1114"/>
      <c r="AK32" s="1073" t="s">
        <v>589</v>
      </c>
      <c r="AL32" s="1064"/>
      <c r="AM32" s="1064"/>
      <c r="AN32" s="1064"/>
      <c r="AO32" s="1064"/>
      <c r="AP32" s="1064" t="s">
        <v>589</v>
      </c>
      <c r="AQ32" s="1064"/>
      <c r="AR32" s="1064"/>
      <c r="AS32" s="1064"/>
      <c r="AT32" s="1064"/>
      <c r="AU32" s="1064" t="s">
        <v>589</v>
      </c>
      <c r="AV32" s="1064"/>
      <c r="AW32" s="1064"/>
      <c r="AX32" s="1064"/>
      <c r="AY32" s="1064"/>
      <c r="AZ32" s="1135" t="s">
        <v>589</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408</v>
      </c>
      <c r="C33" s="1131"/>
      <c r="D33" s="1131"/>
      <c r="E33" s="1131"/>
      <c r="F33" s="1131"/>
      <c r="G33" s="1131"/>
      <c r="H33" s="1131"/>
      <c r="I33" s="1131"/>
      <c r="J33" s="1131"/>
      <c r="K33" s="1131"/>
      <c r="L33" s="1131"/>
      <c r="M33" s="1131"/>
      <c r="N33" s="1131"/>
      <c r="O33" s="1131"/>
      <c r="P33" s="1132"/>
      <c r="Q33" s="1136">
        <v>491</v>
      </c>
      <c r="R33" s="1137"/>
      <c r="S33" s="1137"/>
      <c r="T33" s="1137"/>
      <c r="U33" s="1137"/>
      <c r="V33" s="1137">
        <v>396</v>
      </c>
      <c r="W33" s="1137"/>
      <c r="X33" s="1137"/>
      <c r="Y33" s="1137"/>
      <c r="Z33" s="1137"/>
      <c r="AA33" s="1137">
        <v>95</v>
      </c>
      <c r="AB33" s="1137"/>
      <c r="AC33" s="1137"/>
      <c r="AD33" s="1137"/>
      <c r="AE33" s="1138"/>
      <c r="AF33" s="1112">
        <v>828</v>
      </c>
      <c r="AG33" s="1113"/>
      <c r="AH33" s="1113"/>
      <c r="AI33" s="1113"/>
      <c r="AJ33" s="1114"/>
      <c r="AK33" s="1073">
        <v>5</v>
      </c>
      <c r="AL33" s="1064"/>
      <c r="AM33" s="1064"/>
      <c r="AN33" s="1064"/>
      <c r="AO33" s="1064"/>
      <c r="AP33" s="1064">
        <v>1710</v>
      </c>
      <c r="AQ33" s="1064"/>
      <c r="AR33" s="1064"/>
      <c r="AS33" s="1064"/>
      <c r="AT33" s="1064"/>
      <c r="AU33" s="1064">
        <v>2</v>
      </c>
      <c r="AV33" s="1064"/>
      <c r="AW33" s="1064"/>
      <c r="AX33" s="1064"/>
      <c r="AY33" s="1064"/>
      <c r="AZ33" s="1135" t="s">
        <v>589</v>
      </c>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410</v>
      </c>
      <c r="C34" s="1131"/>
      <c r="D34" s="1131"/>
      <c r="E34" s="1131"/>
      <c r="F34" s="1131"/>
      <c r="G34" s="1131"/>
      <c r="H34" s="1131"/>
      <c r="I34" s="1131"/>
      <c r="J34" s="1131"/>
      <c r="K34" s="1131"/>
      <c r="L34" s="1131"/>
      <c r="M34" s="1131"/>
      <c r="N34" s="1131"/>
      <c r="O34" s="1131"/>
      <c r="P34" s="1132"/>
      <c r="Q34" s="1136">
        <v>423</v>
      </c>
      <c r="R34" s="1137"/>
      <c r="S34" s="1137"/>
      <c r="T34" s="1137"/>
      <c r="U34" s="1137"/>
      <c r="V34" s="1137">
        <v>410</v>
      </c>
      <c r="W34" s="1137"/>
      <c r="X34" s="1137"/>
      <c r="Y34" s="1137"/>
      <c r="Z34" s="1137"/>
      <c r="AA34" s="1137">
        <v>13</v>
      </c>
      <c r="AB34" s="1137"/>
      <c r="AC34" s="1137"/>
      <c r="AD34" s="1137"/>
      <c r="AE34" s="1138"/>
      <c r="AF34" s="1112">
        <v>104</v>
      </c>
      <c r="AG34" s="1113"/>
      <c r="AH34" s="1113"/>
      <c r="AI34" s="1113"/>
      <c r="AJ34" s="1114"/>
      <c r="AK34" s="1073">
        <v>23</v>
      </c>
      <c r="AL34" s="1064"/>
      <c r="AM34" s="1064"/>
      <c r="AN34" s="1064"/>
      <c r="AO34" s="1064"/>
      <c r="AP34" s="1064">
        <v>218</v>
      </c>
      <c r="AQ34" s="1064"/>
      <c r="AR34" s="1064"/>
      <c r="AS34" s="1064"/>
      <c r="AT34" s="1064"/>
      <c r="AU34" s="1064">
        <v>162</v>
      </c>
      <c r="AV34" s="1064"/>
      <c r="AW34" s="1064"/>
      <c r="AX34" s="1064"/>
      <c r="AY34" s="1064"/>
      <c r="AZ34" s="1135" t="s">
        <v>589</v>
      </c>
      <c r="BA34" s="1135"/>
      <c r="BB34" s="1135"/>
      <c r="BC34" s="1135"/>
      <c r="BD34" s="1135"/>
      <c r="BE34" s="1125" t="s">
        <v>409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411</v>
      </c>
      <c r="C35" s="1131"/>
      <c r="D35" s="1131"/>
      <c r="E35" s="1131"/>
      <c r="F35" s="1131"/>
      <c r="G35" s="1131"/>
      <c r="H35" s="1131"/>
      <c r="I35" s="1131"/>
      <c r="J35" s="1131"/>
      <c r="K35" s="1131"/>
      <c r="L35" s="1131"/>
      <c r="M35" s="1131"/>
      <c r="N35" s="1131"/>
      <c r="O35" s="1131"/>
      <c r="P35" s="1132"/>
      <c r="Q35" s="1136">
        <v>597</v>
      </c>
      <c r="R35" s="1137"/>
      <c r="S35" s="1137"/>
      <c r="T35" s="1137"/>
      <c r="U35" s="1137"/>
      <c r="V35" s="1137">
        <v>570</v>
      </c>
      <c r="W35" s="1137"/>
      <c r="X35" s="1137"/>
      <c r="Y35" s="1137"/>
      <c r="Z35" s="1137"/>
      <c r="AA35" s="1137">
        <v>27</v>
      </c>
      <c r="AB35" s="1137"/>
      <c r="AC35" s="1137"/>
      <c r="AD35" s="1137"/>
      <c r="AE35" s="1138"/>
      <c r="AF35" s="1112">
        <v>27</v>
      </c>
      <c r="AG35" s="1113"/>
      <c r="AH35" s="1113"/>
      <c r="AI35" s="1113"/>
      <c r="AJ35" s="1114"/>
      <c r="AK35" s="1073">
        <v>157</v>
      </c>
      <c r="AL35" s="1064"/>
      <c r="AM35" s="1064"/>
      <c r="AN35" s="1064"/>
      <c r="AO35" s="1064"/>
      <c r="AP35" s="1064">
        <v>1752</v>
      </c>
      <c r="AQ35" s="1064"/>
      <c r="AR35" s="1064"/>
      <c r="AS35" s="1064"/>
      <c r="AT35" s="1064"/>
      <c r="AU35" s="1064">
        <v>1195</v>
      </c>
      <c r="AV35" s="1064"/>
      <c r="AW35" s="1064"/>
      <c r="AX35" s="1064"/>
      <c r="AY35" s="1064"/>
      <c r="AZ35" s="1135" t="s">
        <v>589</v>
      </c>
      <c r="BA35" s="1135"/>
      <c r="BB35" s="1135"/>
      <c r="BC35" s="1135"/>
      <c r="BD35" s="1135"/>
      <c r="BE35" s="1125" t="s">
        <v>412</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t="s">
        <v>413</v>
      </c>
      <c r="C36" s="1131"/>
      <c r="D36" s="1131"/>
      <c r="E36" s="1131"/>
      <c r="F36" s="1131"/>
      <c r="G36" s="1131"/>
      <c r="H36" s="1131"/>
      <c r="I36" s="1131"/>
      <c r="J36" s="1131"/>
      <c r="K36" s="1131"/>
      <c r="L36" s="1131"/>
      <c r="M36" s="1131"/>
      <c r="N36" s="1131"/>
      <c r="O36" s="1131"/>
      <c r="P36" s="1132"/>
      <c r="Q36" s="1136">
        <v>636</v>
      </c>
      <c r="R36" s="1137"/>
      <c r="S36" s="1137"/>
      <c r="T36" s="1137"/>
      <c r="U36" s="1137"/>
      <c r="V36" s="1137">
        <v>636</v>
      </c>
      <c r="W36" s="1137"/>
      <c r="X36" s="1137"/>
      <c r="Y36" s="1137"/>
      <c r="Z36" s="1137"/>
      <c r="AA36" s="1137">
        <v>0</v>
      </c>
      <c r="AB36" s="1137"/>
      <c r="AC36" s="1137"/>
      <c r="AD36" s="1137"/>
      <c r="AE36" s="1138"/>
      <c r="AF36" s="1112">
        <v>0</v>
      </c>
      <c r="AG36" s="1113"/>
      <c r="AH36" s="1113"/>
      <c r="AI36" s="1113"/>
      <c r="AJ36" s="1114"/>
      <c r="AK36" s="1073">
        <v>20</v>
      </c>
      <c r="AL36" s="1064"/>
      <c r="AM36" s="1064"/>
      <c r="AN36" s="1064"/>
      <c r="AO36" s="1064"/>
      <c r="AP36" s="1064">
        <v>444</v>
      </c>
      <c r="AQ36" s="1064"/>
      <c r="AR36" s="1064"/>
      <c r="AS36" s="1064"/>
      <c r="AT36" s="1064"/>
      <c r="AU36" s="1064" t="s">
        <v>596</v>
      </c>
      <c r="AV36" s="1064"/>
      <c r="AW36" s="1064"/>
      <c r="AX36" s="1064"/>
      <c r="AY36" s="1064"/>
      <c r="AZ36" s="1135" t="s">
        <v>589</v>
      </c>
      <c r="BA36" s="1135"/>
      <c r="BB36" s="1135"/>
      <c r="BC36" s="1135"/>
      <c r="BD36" s="1135"/>
      <c r="BE36" s="1125" t="s">
        <v>412</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t="s">
        <v>414</v>
      </c>
      <c r="C37" s="1131"/>
      <c r="D37" s="1131"/>
      <c r="E37" s="1131"/>
      <c r="F37" s="1131"/>
      <c r="G37" s="1131"/>
      <c r="H37" s="1131"/>
      <c r="I37" s="1131"/>
      <c r="J37" s="1131"/>
      <c r="K37" s="1131"/>
      <c r="L37" s="1131"/>
      <c r="M37" s="1131"/>
      <c r="N37" s="1131"/>
      <c r="O37" s="1131"/>
      <c r="P37" s="1132"/>
      <c r="Q37" s="1136">
        <v>155</v>
      </c>
      <c r="R37" s="1137"/>
      <c r="S37" s="1137"/>
      <c r="T37" s="1137"/>
      <c r="U37" s="1137"/>
      <c r="V37" s="1137">
        <v>153</v>
      </c>
      <c r="W37" s="1137"/>
      <c r="X37" s="1137"/>
      <c r="Y37" s="1137"/>
      <c r="Z37" s="1137"/>
      <c r="AA37" s="1137">
        <v>2</v>
      </c>
      <c r="AB37" s="1137"/>
      <c r="AC37" s="1137"/>
      <c r="AD37" s="1137"/>
      <c r="AE37" s="1138"/>
      <c r="AF37" s="1112">
        <v>2</v>
      </c>
      <c r="AG37" s="1113"/>
      <c r="AH37" s="1113"/>
      <c r="AI37" s="1113"/>
      <c r="AJ37" s="1114"/>
      <c r="AK37" s="1073">
        <v>79</v>
      </c>
      <c r="AL37" s="1064"/>
      <c r="AM37" s="1064"/>
      <c r="AN37" s="1064"/>
      <c r="AO37" s="1064"/>
      <c r="AP37" s="1064">
        <v>493</v>
      </c>
      <c r="AQ37" s="1064"/>
      <c r="AR37" s="1064"/>
      <c r="AS37" s="1064"/>
      <c r="AT37" s="1064"/>
      <c r="AU37" s="1064">
        <v>493</v>
      </c>
      <c r="AV37" s="1064"/>
      <c r="AW37" s="1064"/>
      <c r="AX37" s="1064"/>
      <c r="AY37" s="1064"/>
      <c r="AZ37" s="1135" t="s">
        <v>589</v>
      </c>
      <c r="BA37" s="1135"/>
      <c r="BB37" s="1135"/>
      <c r="BC37" s="1135"/>
      <c r="BD37" s="1135"/>
      <c r="BE37" s="1125" t="s">
        <v>412</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t="s">
        <v>415</v>
      </c>
      <c r="C38" s="1131"/>
      <c r="D38" s="1131"/>
      <c r="E38" s="1131"/>
      <c r="F38" s="1131"/>
      <c r="G38" s="1131"/>
      <c r="H38" s="1131"/>
      <c r="I38" s="1131"/>
      <c r="J38" s="1131"/>
      <c r="K38" s="1131"/>
      <c r="L38" s="1131"/>
      <c r="M38" s="1131"/>
      <c r="N38" s="1131"/>
      <c r="O38" s="1131"/>
      <c r="P38" s="1132"/>
      <c r="Q38" s="1136">
        <v>15</v>
      </c>
      <c r="R38" s="1137"/>
      <c r="S38" s="1137"/>
      <c r="T38" s="1137"/>
      <c r="U38" s="1137"/>
      <c r="V38" s="1137">
        <v>14</v>
      </c>
      <c r="W38" s="1137"/>
      <c r="X38" s="1137"/>
      <c r="Y38" s="1137"/>
      <c r="Z38" s="1137"/>
      <c r="AA38" s="1137">
        <v>1</v>
      </c>
      <c r="AB38" s="1137"/>
      <c r="AC38" s="1137"/>
      <c r="AD38" s="1137"/>
      <c r="AE38" s="1138"/>
      <c r="AF38" s="1112">
        <v>1</v>
      </c>
      <c r="AG38" s="1113"/>
      <c r="AH38" s="1113"/>
      <c r="AI38" s="1113"/>
      <c r="AJ38" s="1114"/>
      <c r="AK38" s="1073">
        <v>4</v>
      </c>
      <c r="AL38" s="1064"/>
      <c r="AM38" s="1064"/>
      <c r="AN38" s="1064"/>
      <c r="AO38" s="1064"/>
      <c r="AP38" s="1064">
        <v>22</v>
      </c>
      <c r="AQ38" s="1064"/>
      <c r="AR38" s="1064"/>
      <c r="AS38" s="1064"/>
      <c r="AT38" s="1064"/>
      <c r="AU38" s="1064">
        <v>18</v>
      </c>
      <c r="AV38" s="1064"/>
      <c r="AW38" s="1064"/>
      <c r="AX38" s="1064"/>
      <c r="AY38" s="1064"/>
      <c r="AZ38" s="1135" t="s">
        <v>589</v>
      </c>
      <c r="BA38" s="1135"/>
      <c r="BB38" s="1135"/>
      <c r="BC38" s="1135"/>
      <c r="BD38" s="1135"/>
      <c r="BE38" s="1125" t="s">
        <v>412</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390</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1059</v>
      </c>
      <c r="AG63" s="1052"/>
      <c r="AH63" s="1052"/>
      <c r="AI63" s="1052"/>
      <c r="AJ63" s="1123"/>
      <c r="AK63" s="1124"/>
      <c r="AL63" s="1056"/>
      <c r="AM63" s="1056"/>
      <c r="AN63" s="1056"/>
      <c r="AO63" s="1056"/>
      <c r="AP63" s="1052">
        <v>4653</v>
      </c>
      <c r="AQ63" s="1052"/>
      <c r="AR63" s="1052"/>
      <c r="AS63" s="1052"/>
      <c r="AT63" s="1052"/>
      <c r="AU63" s="1052">
        <v>1870</v>
      </c>
      <c r="AV63" s="1052"/>
      <c r="AW63" s="1052"/>
      <c r="AX63" s="1052"/>
      <c r="AY63" s="1052"/>
      <c r="AZ63" s="1118"/>
      <c r="BA63" s="1118"/>
      <c r="BB63" s="1118"/>
      <c r="BC63" s="1118"/>
      <c r="BD63" s="1118"/>
      <c r="BE63" s="1053"/>
      <c r="BF63" s="1053"/>
      <c r="BG63" s="1053"/>
      <c r="BH63" s="1053"/>
      <c r="BI63" s="1054"/>
      <c r="BJ63" s="1119" t="s">
        <v>392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396</v>
      </c>
      <c r="W66" s="1095"/>
      <c r="X66" s="1095"/>
      <c r="Y66" s="1095"/>
      <c r="Z66" s="1096"/>
      <c r="AA66" s="1094" t="s">
        <v>421</v>
      </c>
      <c r="AB66" s="1095"/>
      <c r="AC66" s="1095"/>
      <c r="AD66" s="1095"/>
      <c r="AE66" s="1096"/>
      <c r="AF66" s="1100" t="s">
        <v>398</v>
      </c>
      <c r="AG66" s="1101"/>
      <c r="AH66" s="1101"/>
      <c r="AI66" s="1101"/>
      <c r="AJ66" s="1102"/>
      <c r="AK66" s="1094" t="s">
        <v>422</v>
      </c>
      <c r="AL66" s="1089"/>
      <c r="AM66" s="1089"/>
      <c r="AN66" s="1089"/>
      <c r="AO66" s="1090"/>
      <c r="AP66" s="1094" t="s">
        <v>423</v>
      </c>
      <c r="AQ66" s="1095"/>
      <c r="AR66" s="1095"/>
      <c r="AS66" s="1095"/>
      <c r="AT66" s="1096"/>
      <c r="AU66" s="1094" t="s">
        <v>424</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590</v>
      </c>
      <c r="C68" s="1079"/>
      <c r="D68" s="1079"/>
      <c r="E68" s="1079"/>
      <c r="F68" s="1079"/>
      <c r="G68" s="1079"/>
      <c r="H68" s="1079"/>
      <c r="I68" s="1079"/>
      <c r="J68" s="1079"/>
      <c r="K68" s="1079"/>
      <c r="L68" s="1079"/>
      <c r="M68" s="1079"/>
      <c r="N68" s="1079"/>
      <c r="O68" s="1079"/>
      <c r="P68" s="1080"/>
      <c r="Q68" s="1081">
        <v>13074</v>
      </c>
      <c r="R68" s="1075"/>
      <c r="S68" s="1075"/>
      <c r="T68" s="1075"/>
      <c r="U68" s="1075"/>
      <c r="V68" s="1075">
        <v>12698</v>
      </c>
      <c r="W68" s="1075"/>
      <c r="X68" s="1075"/>
      <c r="Y68" s="1075"/>
      <c r="Z68" s="1075"/>
      <c r="AA68" s="1075">
        <v>376</v>
      </c>
      <c r="AB68" s="1075"/>
      <c r="AC68" s="1075"/>
      <c r="AD68" s="1075"/>
      <c r="AE68" s="1075"/>
      <c r="AF68" s="1075">
        <v>376</v>
      </c>
      <c r="AG68" s="1075"/>
      <c r="AH68" s="1075"/>
      <c r="AI68" s="1075"/>
      <c r="AJ68" s="1075"/>
      <c r="AK68" s="1075">
        <v>251</v>
      </c>
      <c r="AL68" s="1075"/>
      <c r="AM68" s="1075"/>
      <c r="AN68" s="1075"/>
      <c r="AO68" s="1075"/>
      <c r="AP68" s="1075" t="s">
        <v>589</v>
      </c>
      <c r="AQ68" s="1075"/>
      <c r="AR68" s="1075"/>
      <c r="AS68" s="1075"/>
      <c r="AT68" s="1075"/>
      <c r="AU68" s="1075" t="s">
        <v>589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591</v>
      </c>
      <c r="C69" s="1068"/>
      <c r="D69" s="1068"/>
      <c r="E69" s="1068"/>
      <c r="F69" s="1068"/>
      <c r="G69" s="1068"/>
      <c r="H69" s="1068"/>
      <c r="I69" s="1068"/>
      <c r="J69" s="1068"/>
      <c r="K69" s="1068"/>
      <c r="L69" s="1068"/>
      <c r="M69" s="1068"/>
      <c r="N69" s="1068"/>
      <c r="O69" s="1068"/>
      <c r="P69" s="1069"/>
      <c r="Q69" s="1070">
        <v>1083</v>
      </c>
      <c r="R69" s="1064"/>
      <c r="S69" s="1064"/>
      <c r="T69" s="1064"/>
      <c r="U69" s="1064"/>
      <c r="V69" s="1064">
        <v>1019</v>
      </c>
      <c r="W69" s="1064"/>
      <c r="X69" s="1064"/>
      <c r="Y69" s="1064"/>
      <c r="Z69" s="1064"/>
      <c r="AA69" s="1064">
        <v>64</v>
      </c>
      <c r="AB69" s="1064"/>
      <c r="AC69" s="1064"/>
      <c r="AD69" s="1064"/>
      <c r="AE69" s="1064"/>
      <c r="AF69" s="1064">
        <v>64</v>
      </c>
      <c r="AG69" s="1064"/>
      <c r="AH69" s="1064"/>
      <c r="AI69" s="1064"/>
      <c r="AJ69" s="1064"/>
      <c r="AK69" s="1064" t="s">
        <v>589</v>
      </c>
      <c r="AL69" s="1064"/>
      <c r="AM69" s="1064"/>
      <c r="AN69" s="1064"/>
      <c r="AO69" s="1064"/>
      <c r="AP69" s="1064" t="s">
        <v>589</v>
      </c>
      <c r="AQ69" s="1064"/>
      <c r="AR69" s="1064"/>
      <c r="AS69" s="1064"/>
      <c r="AT69" s="1064"/>
      <c r="AU69" s="1064" t="s">
        <v>589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592</v>
      </c>
      <c r="C70" s="1068"/>
      <c r="D70" s="1068"/>
      <c r="E70" s="1068"/>
      <c r="F70" s="1068"/>
      <c r="G70" s="1068"/>
      <c r="H70" s="1068"/>
      <c r="I70" s="1068"/>
      <c r="J70" s="1068"/>
      <c r="K70" s="1068"/>
      <c r="L70" s="1068"/>
      <c r="M70" s="1068"/>
      <c r="N70" s="1068"/>
      <c r="O70" s="1068"/>
      <c r="P70" s="1069"/>
      <c r="Q70" s="1070">
        <v>1597</v>
      </c>
      <c r="R70" s="1064"/>
      <c r="S70" s="1064"/>
      <c r="T70" s="1064"/>
      <c r="U70" s="1064"/>
      <c r="V70" s="1064">
        <v>1577</v>
      </c>
      <c r="W70" s="1064"/>
      <c r="X70" s="1064"/>
      <c r="Y70" s="1064"/>
      <c r="Z70" s="1064"/>
      <c r="AA70" s="1064">
        <v>20</v>
      </c>
      <c r="AB70" s="1064"/>
      <c r="AC70" s="1064"/>
      <c r="AD70" s="1064"/>
      <c r="AE70" s="1064"/>
      <c r="AF70" s="1064">
        <v>20</v>
      </c>
      <c r="AG70" s="1064"/>
      <c r="AH70" s="1064"/>
      <c r="AI70" s="1064"/>
      <c r="AJ70" s="1064"/>
      <c r="AK70" s="1064">
        <v>15</v>
      </c>
      <c r="AL70" s="1064"/>
      <c r="AM70" s="1064"/>
      <c r="AN70" s="1064"/>
      <c r="AO70" s="1064"/>
      <c r="AP70" s="1064">
        <v>1862</v>
      </c>
      <c r="AQ70" s="1064"/>
      <c r="AR70" s="1064"/>
      <c r="AS70" s="1064"/>
      <c r="AT70" s="1064"/>
      <c r="AU70" s="1064">
        <v>372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593</v>
      </c>
      <c r="C71" s="1068"/>
      <c r="D71" s="1068"/>
      <c r="E71" s="1068"/>
      <c r="F71" s="1068"/>
      <c r="G71" s="1068"/>
      <c r="H71" s="1068"/>
      <c r="I71" s="1068"/>
      <c r="J71" s="1068"/>
      <c r="K71" s="1068"/>
      <c r="L71" s="1068"/>
      <c r="M71" s="1068"/>
      <c r="N71" s="1068"/>
      <c r="O71" s="1068"/>
      <c r="P71" s="1069"/>
      <c r="Q71" s="1070">
        <v>237</v>
      </c>
      <c r="R71" s="1064"/>
      <c r="S71" s="1064"/>
      <c r="T71" s="1064"/>
      <c r="U71" s="1064"/>
      <c r="V71" s="1064">
        <v>226</v>
      </c>
      <c r="W71" s="1064"/>
      <c r="X71" s="1064"/>
      <c r="Y71" s="1064"/>
      <c r="Z71" s="1064"/>
      <c r="AA71" s="1064">
        <v>11</v>
      </c>
      <c r="AB71" s="1064"/>
      <c r="AC71" s="1064"/>
      <c r="AD71" s="1064"/>
      <c r="AE71" s="1064"/>
      <c r="AF71" s="1064">
        <v>11</v>
      </c>
      <c r="AG71" s="1064"/>
      <c r="AH71" s="1064"/>
      <c r="AI71" s="1064"/>
      <c r="AJ71" s="1064"/>
      <c r="AK71" s="1064" t="s">
        <v>589</v>
      </c>
      <c r="AL71" s="1064"/>
      <c r="AM71" s="1064"/>
      <c r="AN71" s="1064"/>
      <c r="AO71" s="1064"/>
      <c r="AP71" s="1064" t="s">
        <v>589</v>
      </c>
      <c r="AQ71" s="1064"/>
      <c r="AR71" s="1064"/>
      <c r="AS71" s="1064"/>
      <c r="AT71" s="1064"/>
      <c r="AU71" s="1064" t="s">
        <v>589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594</v>
      </c>
      <c r="C72" s="1068"/>
      <c r="D72" s="1068"/>
      <c r="E72" s="1068"/>
      <c r="F72" s="1068"/>
      <c r="G72" s="1068"/>
      <c r="H72" s="1068"/>
      <c r="I72" s="1068"/>
      <c r="J72" s="1068"/>
      <c r="K72" s="1068"/>
      <c r="L72" s="1068"/>
      <c r="M72" s="1068"/>
      <c r="N72" s="1068"/>
      <c r="O72" s="1068"/>
      <c r="P72" s="1069"/>
      <c r="Q72" s="1070">
        <v>1069</v>
      </c>
      <c r="R72" s="1064"/>
      <c r="S72" s="1064"/>
      <c r="T72" s="1064"/>
      <c r="U72" s="1064"/>
      <c r="V72" s="1064">
        <v>1064</v>
      </c>
      <c r="W72" s="1064"/>
      <c r="X72" s="1064"/>
      <c r="Y72" s="1064"/>
      <c r="Z72" s="1064"/>
      <c r="AA72" s="1064">
        <v>5</v>
      </c>
      <c r="AB72" s="1064"/>
      <c r="AC72" s="1064"/>
      <c r="AD72" s="1064"/>
      <c r="AE72" s="1064"/>
      <c r="AF72" s="1064">
        <v>5</v>
      </c>
      <c r="AG72" s="1064"/>
      <c r="AH72" s="1064"/>
      <c r="AI72" s="1064"/>
      <c r="AJ72" s="1064"/>
      <c r="AK72" s="1064" t="s">
        <v>589</v>
      </c>
      <c r="AL72" s="1064"/>
      <c r="AM72" s="1064"/>
      <c r="AN72" s="1064"/>
      <c r="AO72" s="1064"/>
      <c r="AP72" s="1064" t="s">
        <v>589</v>
      </c>
      <c r="AQ72" s="1064"/>
      <c r="AR72" s="1064"/>
      <c r="AS72" s="1064"/>
      <c r="AT72" s="1064"/>
      <c r="AU72" s="1064" t="s">
        <v>589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595</v>
      </c>
      <c r="C73" s="1068"/>
      <c r="D73" s="1068"/>
      <c r="E73" s="1068"/>
      <c r="F73" s="1068"/>
      <c r="G73" s="1068"/>
      <c r="H73" s="1068"/>
      <c r="I73" s="1068"/>
      <c r="J73" s="1068"/>
      <c r="K73" s="1068"/>
      <c r="L73" s="1068"/>
      <c r="M73" s="1068"/>
      <c r="N73" s="1068"/>
      <c r="O73" s="1068"/>
      <c r="P73" s="1069"/>
      <c r="Q73" s="1070">
        <v>287396</v>
      </c>
      <c r="R73" s="1064"/>
      <c r="S73" s="1064"/>
      <c r="T73" s="1064"/>
      <c r="U73" s="1064"/>
      <c r="V73" s="1064">
        <v>279979</v>
      </c>
      <c r="W73" s="1064"/>
      <c r="X73" s="1064"/>
      <c r="Y73" s="1064"/>
      <c r="Z73" s="1064"/>
      <c r="AA73" s="1064">
        <v>7417</v>
      </c>
      <c r="AB73" s="1064"/>
      <c r="AC73" s="1064"/>
      <c r="AD73" s="1064"/>
      <c r="AE73" s="1064"/>
      <c r="AF73" s="1064">
        <v>7417</v>
      </c>
      <c r="AG73" s="1064"/>
      <c r="AH73" s="1064"/>
      <c r="AI73" s="1064"/>
      <c r="AJ73" s="1064"/>
      <c r="AK73" s="1064">
        <v>982</v>
      </c>
      <c r="AL73" s="1064"/>
      <c r="AM73" s="1064"/>
      <c r="AN73" s="1064"/>
      <c r="AO73" s="1064"/>
      <c r="AP73" s="1064" t="s">
        <v>589</v>
      </c>
      <c r="AQ73" s="1064"/>
      <c r="AR73" s="1064"/>
      <c r="AS73" s="1064"/>
      <c r="AT73" s="1064"/>
      <c r="AU73" s="1064" t="s">
        <v>589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390</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7893</v>
      </c>
      <c r="AG88" s="1052"/>
      <c r="AH88" s="1052"/>
      <c r="AI88" s="1052"/>
      <c r="AJ88" s="1052"/>
      <c r="AK88" s="1056"/>
      <c r="AL88" s="1056"/>
      <c r="AM88" s="1056"/>
      <c r="AN88" s="1056"/>
      <c r="AO88" s="1056"/>
      <c r="AP88" s="1052">
        <v>1862</v>
      </c>
      <c r="AQ88" s="1052"/>
      <c r="AR88" s="1052"/>
      <c r="AS88" s="1052"/>
      <c r="AT88" s="1052"/>
      <c r="AU88" s="1052">
        <v>372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50</v>
      </c>
      <c r="CS102" s="1044"/>
      <c r="CT102" s="1044"/>
      <c r="CU102" s="1044"/>
      <c r="CV102" s="1045"/>
      <c r="CW102" s="1043">
        <v>10</v>
      </c>
      <c r="CX102" s="1044"/>
      <c r="CY102" s="1044"/>
      <c r="CZ102" s="1044"/>
      <c r="DA102" s="1045"/>
      <c r="DB102" s="1043" t="s">
        <v>605</v>
      </c>
      <c r="DC102" s="1044"/>
      <c r="DD102" s="1044"/>
      <c r="DE102" s="1044"/>
      <c r="DF102" s="1045"/>
      <c r="DG102" s="1043" t="s">
        <v>605</v>
      </c>
      <c r="DH102" s="1044"/>
      <c r="DI102" s="1044"/>
      <c r="DJ102" s="1044"/>
      <c r="DK102" s="1045"/>
      <c r="DL102" s="1043">
        <v>90</v>
      </c>
      <c r="DM102" s="1044"/>
      <c r="DN102" s="1044"/>
      <c r="DO102" s="1044"/>
      <c r="DP102" s="1045"/>
      <c r="DQ102" s="1043">
        <v>27</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307</v>
      </c>
      <c r="AG109" s="987"/>
      <c r="AH109" s="987"/>
      <c r="AI109" s="987"/>
      <c r="AJ109" s="988"/>
      <c r="AK109" s="989" t="s">
        <v>306</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307</v>
      </c>
      <c r="BW109" s="987"/>
      <c r="BX109" s="987"/>
      <c r="BY109" s="987"/>
      <c r="BZ109" s="988"/>
      <c r="CA109" s="989" t="s">
        <v>306</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307</v>
      </c>
      <c r="DM109" s="987"/>
      <c r="DN109" s="987"/>
      <c r="DO109" s="987"/>
      <c r="DP109" s="988"/>
      <c r="DQ109" s="989" t="s">
        <v>306</v>
      </c>
      <c r="DR109" s="987"/>
      <c r="DS109" s="987"/>
      <c r="DT109" s="987"/>
      <c r="DU109" s="988"/>
      <c r="DV109" s="989" t="s">
        <v>435</v>
      </c>
      <c r="DW109" s="987"/>
      <c r="DX109" s="987"/>
      <c r="DY109" s="987"/>
      <c r="DZ109" s="1018"/>
    </row>
    <row r="110" spans="1:131" s="247" customFormat="1" ht="26.25" customHeight="1">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3256962</v>
      </c>
      <c r="AB110" s="980"/>
      <c r="AC110" s="980"/>
      <c r="AD110" s="980"/>
      <c r="AE110" s="981"/>
      <c r="AF110" s="982">
        <v>3315496</v>
      </c>
      <c r="AG110" s="980"/>
      <c r="AH110" s="980"/>
      <c r="AI110" s="980"/>
      <c r="AJ110" s="981"/>
      <c r="AK110" s="982">
        <v>3198835</v>
      </c>
      <c r="AL110" s="980"/>
      <c r="AM110" s="980"/>
      <c r="AN110" s="980"/>
      <c r="AO110" s="981"/>
      <c r="AP110" s="983">
        <v>30.5</v>
      </c>
      <c r="AQ110" s="984"/>
      <c r="AR110" s="984"/>
      <c r="AS110" s="984"/>
      <c r="AT110" s="985"/>
      <c r="AU110" s="1019" t="s">
        <v>73</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29711194</v>
      </c>
      <c r="BR110" s="927"/>
      <c r="BS110" s="927"/>
      <c r="BT110" s="927"/>
      <c r="BU110" s="927"/>
      <c r="BV110" s="927">
        <v>30487289</v>
      </c>
      <c r="BW110" s="927"/>
      <c r="BX110" s="927"/>
      <c r="BY110" s="927"/>
      <c r="BZ110" s="927"/>
      <c r="CA110" s="927">
        <v>29836480</v>
      </c>
      <c r="CB110" s="927"/>
      <c r="CC110" s="927"/>
      <c r="CD110" s="927"/>
      <c r="CE110" s="927"/>
      <c r="CF110" s="951">
        <v>284.10000000000002</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364</v>
      </c>
      <c r="DH110" s="927"/>
      <c r="DI110" s="927"/>
      <c r="DJ110" s="927"/>
      <c r="DK110" s="927"/>
      <c r="DL110" s="927" t="s">
        <v>364</v>
      </c>
      <c r="DM110" s="927"/>
      <c r="DN110" s="927"/>
      <c r="DO110" s="927"/>
      <c r="DP110" s="927"/>
      <c r="DQ110" s="927" t="s">
        <v>364</v>
      </c>
      <c r="DR110" s="927"/>
      <c r="DS110" s="927"/>
      <c r="DT110" s="927"/>
      <c r="DU110" s="927"/>
      <c r="DV110" s="928" t="s">
        <v>364</v>
      </c>
      <c r="DW110" s="928"/>
      <c r="DX110" s="928"/>
      <c r="DY110" s="928"/>
      <c r="DZ110" s="929"/>
    </row>
    <row r="111" spans="1:131" s="247" customFormat="1" ht="26.25" customHeight="1">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364</v>
      </c>
      <c r="AB111" s="1008"/>
      <c r="AC111" s="1008"/>
      <c r="AD111" s="1008"/>
      <c r="AE111" s="1009"/>
      <c r="AF111" s="1010" t="s">
        <v>364</v>
      </c>
      <c r="AG111" s="1008"/>
      <c r="AH111" s="1008"/>
      <c r="AI111" s="1008"/>
      <c r="AJ111" s="1009"/>
      <c r="AK111" s="1010" t="s">
        <v>364</v>
      </c>
      <c r="AL111" s="1008"/>
      <c r="AM111" s="1008"/>
      <c r="AN111" s="1008"/>
      <c r="AO111" s="1009"/>
      <c r="AP111" s="1011" t="s">
        <v>364</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531576</v>
      </c>
      <c r="BR111" s="899"/>
      <c r="BS111" s="899"/>
      <c r="BT111" s="899"/>
      <c r="BU111" s="899"/>
      <c r="BV111" s="899">
        <v>469182</v>
      </c>
      <c r="BW111" s="899"/>
      <c r="BX111" s="899"/>
      <c r="BY111" s="899"/>
      <c r="BZ111" s="899"/>
      <c r="CA111" s="899">
        <v>406788</v>
      </c>
      <c r="CB111" s="899"/>
      <c r="CC111" s="899"/>
      <c r="CD111" s="899"/>
      <c r="CE111" s="899"/>
      <c r="CF111" s="960">
        <v>3.9</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444</v>
      </c>
      <c r="DM111" s="899"/>
      <c r="DN111" s="899"/>
      <c r="DO111" s="899"/>
      <c r="DP111" s="899"/>
      <c r="DQ111" s="899" t="s">
        <v>444</v>
      </c>
      <c r="DR111" s="899"/>
      <c r="DS111" s="899"/>
      <c r="DT111" s="899"/>
      <c r="DU111" s="899"/>
      <c r="DV111" s="876" t="s">
        <v>444</v>
      </c>
      <c r="DW111" s="876"/>
      <c r="DX111" s="876"/>
      <c r="DY111" s="876"/>
      <c r="DZ111" s="877"/>
    </row>
    <row r="112" spans="1:131" s="247" customFormat="1" ht="26.25" customHeight="1">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447</v>
      </c>
      <c r="AB112" s="862"/>
      <c r="AC112" s="862"/>
      <c r="AD112" s="862"/>
      <c r="AE112" s="863"/>
      <c r="AF112" s="864" t="s">
        <v>448</v>
      </c>
      <c r="AG112" s="862"/>
      <c r="AH112" s="862"/>
      <c r="AI112" s="862"/>
      <c r="AJ112" s="863"/>
      <c r="AK112" s="864" t="s">
        <v>447</v>
      </c>
      <c r="AL112" s="862"/>
      <c r="AM112" s="862"/>
      <c r="AN112" s="862"/>
      <c r="AO112" s="863"/>
      <c r="AP112" s="909" t="s">
        <v>447</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1763125</v>
      </c>
      <c r="BR112" s="899"/>
      <c r="BS112" s="899"/>
      <c r="BT112" s="899"/>
      <c r="BU112" s="899"/>
      <c r="BV112" s="899">
        <v>1786562</v>
      </c>
      <c r="BW112" s="899"/>
      <c r="BX112" s="899"/>
      <c r="BY112" s="899"/>
      <c r="BZ112" s="899"/>
      <c r="CA112" s="899">
        <v>1869655</v>
      </c>
      <c r="CB112" s="899"/>
      <c r="CC112" s="899"/>
      <c r="CD112" s="899"/>
      <c r="CE112" s="899"/>
      <c r="CF112" s="960">
        <v>17.8</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448</v>
      </c>
      <c r="DH112" s="899"/>
      <c r="DI112" s="899"/>
      <c r="DJ112" s="899"/>
      <c r="DK112" s="899"/>
      <c r="DL112" s="899" t="s">
        <v>447</v>
      </c>
      <c r="DM112" s="899"/>
      <c r="DN112" s="899"/>
      <c r="DO112" s="899"/>
      <c r="DP112" s="899"/>
      <c r="DQ112" s="899" t="s">
        <v>128</v>
      </c>
      <c r="DR112" s="899"/>
      <c r="DS112" s="899"/>
      <c r="DT112" s="899"/>
      <c r="DU112" s="899"/>
      <c r="DV112" s="876" t="s">
        <v>448</v>
      </c>
      <c r="DW112" s="876"/>
      <c r="DX112" s="876"/>
      <c r="DY112" s="876"/>
      <c r="DZ112" s="877"/>
    </row>
    <row r="113" spans="1:130" s="247" customFormat="1" ht="26.25" customHeight="1">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195903</v>
      </c>
      <c r="AB113" s="1008"/>
      <c r="AC113" s="1008"/>
      <c r="AD113" s="1008"/>
      <c r="AE113" s="1009"/>
      <c r="AF113" s="1010">
        <v>202237</v>
      </c>
      <c r="AG113" s="1008"/>
      <c r="AH113" s="1008"/>
      <c r="AI113" s="1008"/>
      <c r="AJ113" s="1009"/>
      <c r="AK113" s="1010">
        <v>188027</v>
      </c>
      <c r="AL113" s="1008"/>
      <c r="AM113" s="1008"/>
      <c r="AN113" s="1008"/>
      <c r="AO113" s="1009"/>
      <c r="AP113" s="1011">
        <v>1.8</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66850</v>
      </c>
      <c r="BR113" s="899"/>
      <c r="BS113" s="899"/>
      <c r="BT113" s="899"/>
      <c r="BU113" s="899"/>
      <c r="BV113" s="899">
        <v>436099</v>
      </c>
      <c r="BW113" s="899"/>
      <c r="BX113" s="899"/>
      <c r="BY113" s="899"/>
      <c r="BZ113" s="899"/>
      <c r="CA113" s="899">
        <v>372201</v>
      </c>
      <c r="CB113" s="899"/>
      <c r="CC113" s="899"/>
      <c r="CD113" s="899"/>
      <c r="CE113" s="899"/>
      <c r="CF113" s="960">
        <v>3.5</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447</v>
      </c>
      <c r="DH113" s="862"/>
      <c r="DI113" s="862"/>
      <c r="DJ113" s="862"/>
      <c r="DK113" s="863"/>
      <c r="DL113" s="864" t="s">
        <v>448</v>
      </c>
      <c r="DM113" s="862"/>
      <c r="DN113" s="862"/>
      <c r="DO113" s="862"/>
      <c r="DP113" s="863"/>
      <c r="DQ113" s="864" t="s">
        <v>447</v>
      </c>
      <c r="DR113" s="862"/>
      <c r="DS113" s="862"/>
      <c r="DT113" s="862"/>
      <c r="DU113" s="863"/>
      <c r="DV113" s="909" t="s">
        <v>448</v>
      </c>
      <c r="DW113" s="910"/>
      <c r="DX113" s="910"/>
      <c r="DY113" s="910"/>
      <c r="DZ113" s="911"/>
    </row>
    <row r="114" spans="1:130" s="247" customFormat="1" ht="26.25" customHeight="1">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447</v>
      </c>
      <c r="AB114" s="862"/>
      <c r="AC114" s="862"/>
      <c r="AD114" s="862"/>
      <c r="AE114" s="863"/>
      <c r="AF114" s="864" t="s">
        <v>448</v>
      </c>
      <c r="AG114" s="862"/>
      <c r="AH114" s="862"/>
      <c r="AI114" s="862"/>
      <c r="AJ114" s="863"/>
      <c r="AK114" s="864" t="s">
        <v>128</v>
      </c>
      <c r="AL114" s="862"/>
      <c r="AM114" s="862"/>
      <c r="AN114" s="862"/>
      <c r="AO114" s="863"/>
      <c r="AP114" s="909" t="s">
        <v>447</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4006492</v>
      </c>
      <c r="BR114" s="899"/>
      <c r="BS114" s="899"/>
      <c r="BT114" s="899"/>
      <c r="BU114" s="899"/>
      <c r="BV114" s="899">
        <v>3625798</v>
      </c>
      <c r="BW114" s="899"/>
      <c r="BX114" s="899"/>
      <c r="BY114" s="899"/>
      <c r="BZ114" s="899"/>
      <c r="CA114" s="899">
        <v>3345414</v>
      </c>
      <c r="CB114" s="899"/>
      <c r="CC114" s="899"/>
      <c r="CD114" s="899"/>
      <c r="CE114" s="899"/>
      <c r="CF114" s="960">
        <v>31.9</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448</v>
      </c>
      <c r="DM114" s="862"/>
      <c r="DN114" s="862"/>
      <c r="DO114" s="862"/>
      <c r="DP114" s="863"/>
      <c r="DQ114" s="864" t="s">
        <v>447</v>
      </c>
      <c r="DR114" s="862"/>
      <c r="DS114" s="862"/>
      <c r="DT114" s="862"/>
      <c r="DU114" s="863"/>
      <c r="DV114" s="909" t="s">
        <v>128</v>
      </c>
      <c r="DW114" s="910"/>
      <c r="DX114" s="910"/>
      <c r="DY114" s="910"/>
      <c r="DZ114" s="911"/>
    </row>
    <row r="115" spans="1:130" s="247" customFormat="1" ht="26.25" customHeight="1">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33131</v>
      </c>
      <c r="AB115" s="1008"/>
      <c r="AC115" s="1008"/>
      <c r="AD115" s="1008"/>
      <c r="AE115" s="1009"/>
      <c r="AF115" s="1010">
        <v>33131</v>
      </c>
      <c r="AG115" s="1008"/>
      <c r="AH115" s="1008"/>
      <c r="AI115" s="1008"/>
      <c r="AJ115" s="1009"/>
      <c r="AK115" s="1010">
        <v>33131</v>
      </c>
      <c r="AL115" s="1008"/>
      <c r="AM115" s="1008"/>
      <c r="AN115" s="1008"/>
      <c r="AO115" s="1009"/>
      <c r="AP115" s="1011">
        <v>0.3</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v>12697</v>
      </c>
      <c r="BR115" s="899"/>
      <c r="BS115" s="899"/>
      <c r="BT115" s="899"/>
      <c r="BU115" s="899"/>
      <c r="BV115" s="899">
        <v>11389</v>
      </c>
      <c r="BW115" s="899"/>
      <c r="BX115" s="899"/>
      <c r="BY115" s="899"/>
      <c r="BZ115" s="899"/>
      <c r="CA115" s="899">
        <v>27056</v>
      </c>
      <c r="CB115" s="899"/>
      <c r="CC115" s="899"/>
      <c r="CD115" s="899"/>
      <c r="CE115" s="899"/>
      <c r="CF115" s="960">
        <v>0.3</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448</v>
      </c>
      <c r="DH115" s="862"/>
      <c r="DI115" s="862"/>
      <c r="DJ115" s="862"/>
      <c r="DK115" s="863"/>
      <c r="DL115" s="864" t="s">
        <v>448</v>
      </c>
      <c r="DM115" s="862"/>
      <c r="DN115" s="862"/>
      <c r="DO115" s="862"/>
      <c r="DP115" s="863"/>
      <c r="DQ115" s="864" t="s">
        <v>448</v>
      </c>
      <c r="DR115" s="862"/>
      <c r="DS115" s="862"/>
      <c r="DT115" s="862"/>
      <c r="DU115" s="863"/>
      <c r="DV115" s="909" t="s">
        <v>448</v>
      </c>
      <c r="DW115" s="910"/>
      <c r="DX115" s="910"/>
      <c r="DY115" s="910"/>
      <c r="DZ115" s="911"/>
    </row>
    <row r="116" spans="1:130" s="247" customFormat="1" ht="26.25" customHeight="1">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281</v>
      </c>
      <c r="AB116" s="862"/>
      <c r="AC116" s="862"/>
      <c r="AD116" s="862"/>
      <c r="AE116" s="863"/>
      <c r="AF116" s="864">
        <v>295</v>
      </c>
      <c r="AG116" s="862"/>
      <c r="AH116" s="862"/>
      <c r="AI116" s="862"/>
      <c r="AJ116" s="863"/>
      <c r="AK116" s="864">
        <v>155</v>
      </c>
      <c r="AL116" s="862"/>
      <c r="AM116" s="862"/>
      <c r="AN116" s="862"/>
      <c r="AO116" s="863"/>
      <c r="AP116" s="909">
        <v>0</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447</v>
      </c>
      <c r="BW116" s="899"/>
      <c r="BX116" s="899"/>
      <c r="BY116" s="899"/>
      <c r="BZ116" s="899"/>
      <c r="CA116" s="899" t="s">
        <v>447</v>
      </c>
      <c r="CB116" s="899"/>
      <c r="CC116" s="899"/>
      <c r="CD116" s="899"/>
      <c r="CE116" s="899"/>
      <c r="CF116" s="960" t="s">
        <v>448</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448</v>
      </c>
      <c r="DH116" s="862"/>
      <c r="DI116" s="862"/>
      <c r="DJ116" s="862"/>
      <c r="DK116" s="863"/>
      <c r="DL116" s="864" t="s">
        <v>448</v>
      </c>
      <c r="DM116" s="862"/>
      <c r="DN116" s="862"/>
      <c r="DO116" s="862"/>
      <c r="DP116" s="863"/>
      <c r="DQ116" s="864" t="s">
        <v>448</v>
      </c>
      <c r="DR116" s="862"/>
      <c r="DS116" s="862"/>
      <c r="DT116" s="862"/>
      <c r="DU116" s="863"/>
      <c r="DV116" s="909" t="s">
        <v>448</v>
      </c>
      <c r="DW116" s="910"/>
      <c r="DX116" s="910"/>
      <c r="DY116" s="910"/>
      <c r="DZ116" s="911"/>
    </row>
    <row r="117" spans="1:130" s="247" customFormat="1" ht="26.25" customHeight="1">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3486277</v>
      </c>
      <c r="AB117" s="994"/>
      <c r="AC117" s="994"/>
      <c r="AD117" s="994"/>
      <c r="AE117" s="995"/>
      <c r="AF117" s="996">
        <v>3551159</v>
      </c>
      <c r="AG117" s="994"/>
      <c r="AH117" s="994"/>
      <c r="AI117" s="994"/>
      <c r="AJ117" s="995"/>
      <c r="AK117" s="996">
        <v>3420148</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465</v>
      </c>
      <c r="BR117" s="899"/>
      <c r="BS117" s="899"/>
      <c r="BT117" s="899"/>
      <c r="BU117" s="899"/>
      <c r="BV117" s="899" t="s">
        <v>465</v>
      </c>
      <c r="BW117" s="899"/>
      <c r="BX117" s="899"/>
      <c r="BY117" s="899"/>
      <c r="BZ117" s="899"/>
      <c r="CA117" s="899" t="s">
        <v>447</v>
      </c>
      <c r="CB117" s="899"/>
      <c r="CC117" s="899"/>
      <c r="CD117" s="899"/>
      <c r="CE117" s="899"/>
      <c r="CF117" s="960" t="s">
        <v>465</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465</v>
      </c>
      <c r="DH117" s="862"/>
      <c r="DI117" s="862"/>
      <c r="DJ117" s="862"/>
      <c r="DK117" s="863"/>
      <c r="DL117" s="864" t="s">
        <v>465</v>
      </c>
      <c r="DM117" s="862"/>
      <c r="DN117" s="862"/>
      <c r="DO117" s="862"/>
      <c r="DP117" s="863"/>
      <c r="DQ117" s="864" t="s">
        <v>465</v>
      </c>
      <c r="DR117" s="862"/>
      <c r="DS117" s="862"/>
      <c r="DT117" s="862"/>
      <c r="DU117" s="863"/>
      <c r="DV117" s="909" t="s">
        <v>465</v>
      </c>
      <c r="DW117" s="910"/>
      <c r="DX117" s="910"/>
      <c r="DY117" s="910"/>
      <c r="DZ117" s="911"/>
    </row>
    <row r="118" spans="1:130" s="247" customFormat="1" ht="26.25" customHeight="1">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307</v>
      </c>
      <c r="AG118" s="987"/>
      <c r="AH118" s="987"/>
      <c r="AI118" s="987"/>
      <c r="AJ118" s="988"/>
      <c r="AK118" s="989" t="s">
        <v>306</v>
      </c>
      <c r="AL118" s="987"/>
      <c r="AM118" s="987"/>
      <c r="AN118" s="987"/>
      <c r="AO118" s="988"/>
      <c r="AP118" s="990" t="s">
        <v>435</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447</v>
      </c>
      <c r="BR118" s="930"/>
      <c r="BS118" s="930"/>
      <c r="BT118" s="930"/>
      <c r="BU118" s="930"/>
      <c r="BV118" s="930" t="s">
        <v>447</v>
      </c>
      <c r="BW118" s="930"/>
      <c r="BX118" s="930"/>
      <c r="BY118" s="930"/>
      <c r="BZ118" s="930"/>
      <c r="CA118" s="930" t="s">
        <v>447</v>
      </c>
      <c r="CB118" s="930"/>
      <c r="CC118" s="930"/>
      <c r="CD118" s="930"/>
      <c r="CE118" s="930"/>
      <c r="CF118" s="960" t="s">
        <v>447</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447</v>
      </c>
      <c r="DH118" s="862"/>
      <c r="DI118" s="862"/>
      <c r="DJ118" s="862"/>
      <c r="DK118" s="863"/>
      <c r="DL118" s="864" t="s">
        <v>447</v>
      </c>
      <c r="DM118" s="862"/>
      <c r="DN118" s="862"/>
      <c r="DO118" s="862"/>
      <c r="DP118" s="863"/>
      <c r="DQ118" s="864" t="s">
        <v>447</v>
      </c>
      <c r="DR118" s="862"/>
      <c r="DS118" s="862"/>
      <c r="DT118" s="862"/>
      <c r="DU118" s="863"/>
      <c r="DV118" s="909" t="s">
        <v>447</v>
      </c>
      <c r="DW118" s="910"/>
      <c r="DX118" s="910"/>
      <c r="DY118" s="910"/>
      <c r="DZ118" s="911"/>
    </row>
    <row r="119" spans="1:130" s="247" customFormat="1" ht="26.25" customHeight="1">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447</v>
      </c>
      <c r="AB119" s="980"/>
      <c r="AC119" s="980"/>
      <c r="AD119" s="980"/>
      <c r="AE119" s="981"/>
      <c r="AF119" s="982" t="s">
        <v>447</v>
      </c>
      <c r="AG119" s="980"/>
      <c r="AH119" s="980"/>
      <c r="AI119" s="980"/>
      <c r="AJ119" s="981"/>
      <c r="AK119" s="982" t="s">
        <v>447</v>
      </c>
      <c r="AL119" s="980"/>
      <c r="AM119" s="980"/>
      <c r="AN119" s="980"/>
      <c r="AO119" s="981"/>
      <c r="AP119" s="983" t="s">
        <v>447</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469</v>
      </c>
      <c r="BP119" s="963"/>
      <c r="BQ119" s="967">
        <v>36091934</v>
      </c>
      <c r="BR119" s="930"/>
      <c r="BS119" s="930"/>
      <c r="BT119" s="930"/>
      <c r="BU119" s="930"/>
      <c r="BV119" s="930">
        <v>36816319</v>
      </c>
      <c r="BW119" s="930"/>
      <c r="BX119" s="930"/>
      <c r="BY119" s="930"/>
      <c r="BZ119" s="930"/>
      <c r="CA119" s="930">
        <v>35857594</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531576</v>
      </c>
      <c r="DH119" s="845"/>
      <c r="DI119" s="845"/>
      <c r="DJ119" s="845"/>
      <c r="DK119" s="846"/>
      <c r="DL119" s="847">
        <v>469182</v>
      </c>
      <c r="DM119" s="845"/>
      <c r="DN119" s="845"/>
      <c r="DO119" s="845"/>
      <c r="DP119" s="846"/>
      <c r="DQ119" s="847">
        <v>406788</v>
      </c>
      <c r="DR119" s="845"/>
      <c r="DS119" s="845"/>
      <c r="DT119" s="845"/>
      <c r="DU119" s="846"/>
      <c r="DV119" s="933">
        <v>3.9</v>
      </c>
      <c r="DW119" s="934"/>
      <c r="DX119" s="934"/>
      <c r="DY119" s="934"/>
      <c r="DZ119" s="935"/>
    </row>
    <row r="120" spans="1:130" s="247" customFormat="1" ht="26.25" customHeight="1">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471</v>
      </c>
      <c r="AB120" s="862"/>
      <c r="AC120" s="862"/>
      <c r="AD120" s="862"/>
      <c r="AE120" s="863"/>
      <c r="AF120" s="864" t="s">
        <v>471</v>
      </c>
      <c r="AG120" s="862"/>
      <c r="AH120" s="862"/>
      <c r="AI120" s="862"/>
      <c r="AJ120" s="863"/>
      <c r="AK120" s="864" t="s">
        <v>471</v>
      </c>
      <c r="AL120" s="862"/>
      <c r="AM120" s="862"/>
      <c r="AN120" s="862"/>
      <c r="AO120" s="863"/>
      <c r="AP120" s="909" t="s">
        <v>471</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16651470</v>
      </c>
      <c r="BR120" s="927"/>
      <c r="BS120" s="927"/>
      <c r="BT120" s="927"/>
      <c r="BU120" s="927"/>
      <c r="BV120" s="927">
        <v>17679839</v>
      </c>
      <c r="BW120" s="927"/>
      <c r="BX120" s="927"/>
      <c r="BY120" s="927"/>
      <c r="BZ120" s="927"/>
      <c r="CA120" s="927">
        <v>19124482</v>
      </c>
      <c r="CB120" s="927"/>
      <c r="CC120" s="927"/>
      <c r="CD120" s="927"/>
      <c r="CE120" s="927"/>
      <c r="CF120" s="951">
        <v>182.1</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959764</v>
      </c>
      <c r="DH120" s="927"/>
      <c r="DI120" s="927"/>
      <c r="DJ120" s="927"/>
      <c r="DK120" s="927"/>
      <c r="DL120" s="927">
        <v>1054340</v>
      </c>
      <c r="DM120" s="927"/>
      <c r="DN120" s="927"/>
      <c r="DO120" s="927"/>
      <c r="DP120" s="927"/>
      <c r="DQ120" s="927">
        <v>1194821</v>
      </c>
      <c r="DR120" s="927"/>
      <c r="DS120" s="927"/>
      <c r="DT120" s="927"/>
      <c r="DU120" s="927"/>
      <c r="DV120" s="928">
        <v>11.4</v>
      </c>
      <c r="DW120" s="928"/>
      <c r="DX120" s="928"/>
      <c r="DY120" s="928"/>
      <c r="DZ120" s="929"/>
    </row>
    <row r="121" spans="1:130" s="247" customFormat="1" ht="26.25" customHeight="1">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471</v>
      </c>
      <c r="AB121" s="862"/>
      <c r="AC121" s="862"/>
      <c r="AD121" s="862"/>
      <c r="AE121" s="863"/>
      <c r="AF121" s="864" t="s">
        <v>471</v>
      </c>
      <c r="AG121" s="862"/>
      <c r="AH121" s="862"/>
      <c r="AI121" s="862"/>
      <c r="AJ121" s="863"/>
      <c r="AK121" s="864" t="s">
        <v>471</v>
      </c>
      <c r="AL121" s="862"/>
      <c r="AM121" s="862"/>
      <c r="AN121" s="862"/>
      <c r="AO121" s="863"/>
      <c r="AP121" s="909" t="s">
        <v>471</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1337976</v>
      </c>
      <c r="BR121" s="899"/>
      <c r="BS121" s="899"/>
      <c r="BT121" s="899"/>
      <c r="BU121" s="899"/>
      <c r="BV121" s="899">
        <v>1190791</v>
      </c>
      <c r="BW121" s="899"/>
      <c r="BX121" s="899"/>
      <c r="BY121" s="899"/>
      <c r="BZ121" s="899"/>
      <c r="CA121" s="899">
        <v>1048543</v>
      </c>
      <c r="CB121" s="899"/>
      <c r="CC121" s="899"/>
      <c r="CD121" s="899"/>
      <c r="CE121" s="899"/>
      <c r="CF121" s="960">
        <v>10</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563108</v>
      </c>
      <c r="DH121" s="899"/>
      <c r="DI121" s="899"/>
      <c r="DJ121" s="899"/>
      <c r="DK121" s="899"/>
      <c r="DL121" s="899">
        <v>523938</v>
      </c>
      <c r="DM121" s="899"/>
      <c r="DN121" s="899"/>
      <c r="DO121" s="899"/>
      <c r="DP121" s="899"/>
      <c r="DQ121" s="899">
        <v>492824</v>
      </c>
      <c r="DR121" s="899"/>
      <c r="DS121" s="899"/>
      <c r="DT121" s="899"/>
      <c r="DU121" s="899"/>
      <c r="DV121" s="876">
        <v>4.7</v>
      </c>
      <c r="DW121" s="876"/>
      <c r="DX121" s="876"/>
      <c r="DY121" s="876"/>
      <c r="DZ121" s="877"/>
    </row>
    <row r="122" spans="1:130" s="247" customFormat="1" ht="26.25" customHeight="1">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471</v>
      </c>
      <c r="AB122" s="862"/>
      <c r="AC122" s="862"/>
      <c r="AD122" s="862"/>
      <c r="AE122" s="863"/>
      <c r="AF122" s="864" t="s">
        <v>471</v>
      </c>
      <c r="AG122" s="862"/>
      <c r="AH122" s="862"/>
      <c r="AI122" s="862"/>
      <c r="AJ122" s="863"/>
      <c r="AK122" s="864" t="s">
        <v>471</v>
      </c>
      <c r="AL122" s="862"/>
      <c r="AM122" s="862"/>
      <c r="AN122" s="862"/>
      <c r="AO122" s="863"/>
      <c r="AP122" s="909" t="s">
        <v>471</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24434733</v>
      </c>
      <c r="BR122" s="930"/>
      <c r="BS122" s="930"/>
      <c r="BT122" s="930"/>
      <c r="BU122" s="930"/>
      <c r="BV122" s="930">
        <v>25113043</v>
      </c>
      <c r="BW122" s="930"/>
      <c r="BX122" s="930"/>
      <c r="BY122" s="930"/>
      <c r="BZ122" s="930"/>
      <c r="CA122" s="930">
        <v>24843702</v>
      </c>
      <c r="CB122" s="930"/>
      <c r="CC122" s="930"/>
      <c r="CD122" s="930"/>
      <c r="CE122" s="930"/>
      <c r="CF122" s="931">
        <v>236.6</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v>208690</v>
      </c>
      <c r="DH122" s="899"/>
      <c r="DI122" s="899"/>
      <c r="DJ122" s="899"/>
      <c r="DK122" s="899"/>
      <c r="DL122" s="899">
        <v>184498</v>
      </c>
      <c r="DM122" s="899"/>
      <c r="DN122" s="899"/>
      <c r="DO122" s="899"/>
      <c r="DP122" s="899"/>
      <c r="DQ122" s="899">
        <v>161859</v>
      </c>
      <c r="DR122" s="899"/>
      <c r="DS122" s="899"/>
      <c r="DT122" s="899"/>
      <c r="DU122" s="899"/>
      <c r="DV122" s="876">
        <v>1.5</v>
      </c>
      <c r="DW122" s="876"/>
      <c r="DX122" s="876"/>
      <c r="DY122" s="876"/>
      <c r="DZ122" s="877"/>
    </row>
    <row r="123" spans="1:130" s="247" customFormat="1" ht="26.25" customHeight="1">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481</v>
      </c>
      <c r="AB123" s="862"/>
      <c r="AC123" s="862"/>
      <c r="AD123" s="862"/>
      <c r="AE123" s="863"/>
      <c r="AF123" s="864" t="s">
        <v>481</v>
      </c>
      <c r="AG123" s="862"/>
      <c r="AH123" s="862"/>
      <c r="AI123" s="862"/>
      <c r="AJ123" s="863"/>
      <c r="AK123" s="864" t="s">
        <v>481</v>
      </c>
      <c r="AL123" s="862"/>
      <c r="AM123" s="862"/>
      <c r="AN123" s="862"/>
      <c r="AO123" s="863"/>
      <c r="AP123" s="909" t="s">
        <v>481</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482</v>
      </c>
      <c r="BP123" s="963"/>
      <c r="BQ123" s="917">
        <v>42424179</v>
      </c>
      <c r="BR123" s="918"/>
      <c r="BS123" s="918"/>
      <c r="BT123" s="918"/>
      <c r="BU123" s="918"/>
      <c r="BV123" s="918">
        <v>43983673</v>
      </c>
      <c r="BW123" s="918"/>
      <c r="BX123" s="918"/>
      <c r="BY123" s="918"/>
      <c r="BZ123" s="918"/>
      <c r="CA123" s="918">
        <v>45016727</v>
      </c>
      <c r="CB123" s="918"/>
      <c r="CC123" s="918"/>
      <c r="CD123" s="918"/>
      <c r="CE123" s="918"/>
      <c r="CF123" s="828"/>
      <c r="CG123" s="829"/>
      <c r="CH123" s="829"/>
      <c r="CI123" s="829"/>
      <c r="CJ123" s="919"/>
      <c r="CK123" s="954"/>
      <c r="CL123" s="940"/>
      <c r="CM123" s="940"/>
      <c r="CN123" s="940"/>
      <c r="CO123" s="941"/>
      <c r="CP123" s="920" t="s">
        <v>483</v>
      </c>
      <c r="CQ123" s="921"/>
      <c r="CR123" s="921"/>
      <c r="CS123" s="921"/>
      <c r="CT123" s="921"/>
      <c r="CU123" s="921"/>
      <c r="CV123" s="921"/>
      <c r="CW123" s="921"/>
      <c r="CX123" s="921"/>
      <c r="CY123" s="921"/>
      <c r="CZ123" s="921"/>
      <c r="DA123" s="921"/>
      <c r="DB123" s="921"/>
      <c r="DC123" s="921"/>
      <c r="DD123" s="921"/>
      <c r="DE123" s="921"/>
      <c r="DF123" s="922"/>
      <c r="DG123" s="861">
        <v>29702</v>
      </c>
      <c r="DH123" s="862"/>
      <c r="DI123" s="862"/>
      <c r="DJ123" s="862"/>
      <c r="DK123" s="863"/>
      <c r="DL123" s="864">
        <v>21911</v>
      </c>
      <c r="DM123" s="862"/>
      <c r="DN123" s="862"/>
      <c r="DO123" s="862"/>
      <c r="DP123" s="863"/>
      <c r="DQ123" s="864">
        <v>18371</v>
      </c>
      <c r="DR123" s="862"/>
      <c r="DS123" s="862"/>
      <c r="DT123" s="862"/>
      <c r="DU123" s="863"/>
      <c r="DV123" s="909">
        <v>0.2</v>
      </c>
      <c r="DW123" s="910"/>
      <c r="DX123" s="910"/>
      <c r="DY123" s="910"/>
      <c r="DZ123" s="911"/>
    </row>
    <row r="124" spans="1:130" s="247" customFormat="1" ht="26.25" customHeight="1" thickBot="1">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481</v>
      </c>
      <c r="AB124" s="862"/>
      <c r="AC124" s="862"/>
      <c r="AD124" s="862"/>
      <c r="AE124" s="863"/>
      <c r="AF124" s="864" t="s">
        <v>481</v>
      </c>
      <c r="AG124" s="862"/>
      <c r="AH124" s="862"/>
      <c r="AI124" s="862"/>
      <c r="AJ124" s="863"/>
      <c r="AK124" s="864" t="s">
        <v>481</v>
      </c>
      <c r="AL124" s="862"/>
      <c r="AM124" s="862"/>
      <c r="AN124" s="862"/>
      <c r="AO124" s="863"/>
      <c r="AP124" s="909" t="s">
        <v>481</v>
      </c>
      <c r="AQ124" s="910"/>
      <c r="AR124" s="910"/>
      <c r="AS124" s="910"/>
      <c r="AT124" s="911"/>
      <c r="AU124" s="912" t="s">
        <v>484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481</v>
      </c>
      <c r="BR124" s="916"/>
      <c r="BS124" s="916"/>
      <c r="BT124" s="916"/>
      <c r="BU124" s="916"/>
      <c r="BV124" s="916" t="s">
        <v>481</v>
      </c>
      <c r="BW124" s="916"/>
      <c r="BX124" s="916"/>
      <c r="BY124" s="916"/>
      <c r="BZ124" s="916"/>
      <c r="CA124" s="916" t="s">
        <v>481</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v>1861</v>
      </c>
      <c r="DH124" s="845"/>
      <c r="DI124" s="845"/>
      <c r="DJ124" s="845"/>
      <c r="DK124" s="846"/>
      <c r="DL124" s="847">
        <v>1875</v>
      </c>
      <c r="DM124" s="845"/>
      <c r="DN124" s="845"/>
      <c r="DO124" s="845"/>
      <c r="DP124" s="846"/>
      <c r="DQ124" s="847">
        <v>1780</v>
      </c>
      <c r="DR124" s="845"/>
      <c r="DS124" s="845"/>
      <c r="DT124" s="845"/>
      <c r="DU124" s="846"/>
      <c r="DV124" s="933">
        <v>0</v>
      </c>
      <c r="DW124" s="934"/>
      <c r="DX124" s="934"/>
      <c r="DY124" s="934"/>
      <c r="DZ124" s="935"/>
    </row>
    <row r="125" spans="1:130" s="247" customFormat="1" ht="26.25" customHeight="1">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486</v>
      </c>
      <c r="AB125" s="862"/>
      <c r="AC125" s="862"/>
      <c r="AD125" s="862"/>
      <c r="AE125" s="863"/>
      <c r="AF125" s="864" t="s">
        <v>486</v>
      </c>
      <c r="AG125" s="862"/>
      <c r="AH125" s="862"/>
      <c r="AI125" s="862"/>
      <c r="AJ125" s="863"/>
      <c r="AK125" s="864" t="s">
        <v>486</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487</v>
      </c>
      <c r="CL125" s="937"/>
      <c r="CM125" s="937"/>
      <c r="CN125" s="937"/>
      <c r="CO125" s="938"/>
      <c r="CP125" s="945" t="s">
        <v>488</v>
      </c>
      <c r="CQ125" s="890"/>
      <c r="CR125" s="890"/>
      <c r="CS125" s="890"/>
      <c r="CT125" s="890"/>
      <c r="CU125" s="890"/>
      <c r="CV125" s="890"/>
      <c r="CW125" s="890"/>
      <c r="CX125" s="890"/>
      <c r="CY125" s="890"/>
      <c r="CZ125" s="890"/>
      <c r="DA125" s="890"/>
      <c r="DB125" s="890"/>
      <c r="DC125" s="890"/>
      <c r="DD125" s="890"/>
      <c r="DE125" s="890"/>
      <c r="DF125" s="891"/>
      <c r="DG125" s="946" t="s">
        <v>486</v>
      </c>
      <c r="DH125" s="927"/>
      <c r="DI125" s="927"/>
      <c r="DJ125" s="927"/>
      <c r="DK125" s="927"/>
      <c r="DL125" s="927" t="s">
        <v>486</v>
      </c>
      <c r="DM125" s="927"/>
      <c r="DN125" s="927"/>
      <c r="DO125" s="927"/>
      <c r="DP125" s="927"/>
      <c r="DQ125" s="927" t="s">
        <v>486</v>
      </c>
      <c r="DR125" s="927"/>
      <c r="DS125" s="927"/>
      <c r="DT125" s="927"/>
      <c r="DU125" s="927"/>
      <c r="DV125" s="928" t="s">
        <v>486</v>
      </c>
      <c r="DW125" s="928"/>
      <c r="DX125" s="928"/>
      <c r="DY125" s="928"/>
      <c r="DZ125" s="929"/>
    </row>
    <row r="126" spans="1:130" s="247" customFormat="1" ht="26.25" customHeight="1" thickBot="1">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486</v>
      </c>
      <c r="AB126" s="862"/>
      <c r="AC126" s="862"/>
      <c r="AD126" s="862"/>
      <c r="AE126" s="863"/>
      <c r="AF126" s="864" t="s">
        <v>486</v>
      </c>
      <c r="AG126" s="862"/>
      <c r="AH126" s="862"/>
      <c r="AI126" s="862"/>
      <c r="AJ126" s="863"/>
      <c r="AK126" s="864" t="s">
        <v>486</v>
      </c>
      <c r="AL126" s="862"/>
      <c r="AM126" s="862"/>
      <c r="AN126" s="862"/>
      <c r="AO126" s="863"/>
      <c r="AP126" s="909" t="s">
        <v>486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489</v>
      </c>
      <c r="CQ126" s="832"/>
      <c r="CR126" s="832"/>
      <c r="CS126" s="832"/>
      <c r="CT126" s="832"/>
      <c r="CU126" s="832"/>
      <c r="CV126" s="832"/>
      <c r="CW126" s="832"/>
      <c r="CX126" s="832"/>
      <c r="CY126" s="832"/>
      <c r="CZ126" s="832"/>
      <c r="DA126" s="832"/>
      <c r="DB126" s="832"/>
      <c r="DC126" s="832"/>
      <c r="DD126" s="832"/>
      <c r="DE126" s="832"/>
      <c r="DF126" s="833"/>
      <c r="DG126" s="898" t="s">
        <v>486</v>
      </c>
      <c r="DH126" s="899"/>
      <c r="DI126" s="899"/>
      <c r="DJ126" s="899"/>
      <c r="DK126" s="899"/>
      <c r="DL126" s="899" t="s">
        <v>486</v>
      </c>
      <c r="DM126" s="899"/>
      <c r="DN126" s="899"/>
      <c r="DO126" s="899"/>
      <c r="DP126" s="899"/>
      <c r="DQ126" s="899" t="s">
        <v>486</v>
      </c>
      <c r="DR126" s="899"/>
      <c r="DS126" s="899"/>
      <c r="DT126" s="899"/>
      <c r="DU126" s="899"/>
      <c r="DV126" s="876" t="s">
        <v>486</v>
      </c>
      <c r="DW126" s="876"/>
      <c r="DX126" s="876"/>
      <c r="DY126" s="876"/>
      <c r="DZ126" s="877"/>
    </row>
    <row r="127" spans="1:130" s="247" customFormat="1" ht="26.25" customHeight="1">
      <c r="A127" s="904"/>
      <c r="B127" s="905"/>
      <c r="C127" s="923" t="s">
        <v>490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33131</v>
      </c>
      <c r="AB127" s="862"/>
      <c r="AC127" s="862"/>
      <c r="AD127" s="862"/>
      <c r="AE127" s="863"/>
      <c r="AF127" s="864">
        <v>33131</v>
      </c>
      <c r="AG127" s="862"/>
      <c r="AH127" s="862"/>
      <c r="AI127" s="862"/>
      <c r="AJ127" s="863"/>
      <c r="AK127" s="864">
        <v>33131</v>
      </c>
      <c r="AL127" s="862"/>
      <c r="AM127" s="862"/>
      <c r="AN127" s="862"/>
      <c r="AO127" s="863"/>
      <c r="AP127" s="909">
        <v>0.3</v>
      </c>
      <c r="AQ127" s="910"/>
      <c r="AR127" s="910"/>
      <c r="AS127" s="910"/>
      <c r="AT127" s="911"/>
      <c r="AU127" s="283"/>
      <c r="AV127" s="283"/>
      <c r="AW127" s="283"/>
      <c r="AX127" s="926" t="s">
        <v>491</v>
      </c>
      <c r="AY127" s="894"/>
      <c r="AZ127" s="894"/>
      <c r="BA127" s="894"/>
      <c r="BB127" s="894"/>
      <c r="BC127" s="894"/>
      <c r="BD127" s="894"/>
      <c r="BE127" s="895"/>
      <c r="BF127" s="893" t="s">
        <v>492</v>
      </c>
      <c r="BG127" s="894"/>
      <c r="BH127" s="894"/>
      <c r="BI127" s="894"/>
      <c r="BJ127" s="894"/>
      <c r="BK127" s="894"/>
      <c r="BL127" s="895"/>
      <c r="BM127" s="893" t="s">
        <v>493</v>
      </c>
      <c r="BN127" s="894"/>
      <c r="BO127" s="894"/>
      <c r="BP127" s="894"/>
      <c r="BQ127" s="894"/>
      <c r="BR127" s="894"/>
      <c r="BS127" s="895"/>
      <c r="BT127" s="893" t="s">
        <v>494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495</v>
      </c>
      <c r="CQ127" s="832"/>
      <c r="CR127" s="832"/>
      <c r="CS127" s="832"/>
      <c r="CT127" s="832"/>
      <c r="CU127" s="832"/>
      <c r="CV127" s="832"/>
      <c r="CW127" s="832"/>
      <c r="CX127" s="832"/>
      <c r="CY127" s="832"/>
      <c r="CZ127" s="832"/>
      <c r="DA127" s="832"/>
      <c r="DB127" s="832"/>
      <c r="DC127" s="832"/>
      <c r="DD127" s="832"/>
      <c r="DE127" s="832"/>
      <c r="DF127" s="833"/>
      <c r="DG127" s="898" t="s">
        <v>486</v>
      </c>
      <c r="DH127" s="899"/>
      <c r="DI127" s="899"/>
      <c r="DJ127" s="899"/>
      <c r="DK127" s="899"/>
      <c r="DL127" s="899" t="s">
        <v>486</v>
      </c>
      <c r="DM127" s="899"/>
      <c r="DN127" s="899"/>
      <c r="DO127" s="899"/>
      <c r="DP127" s="899"/>
      <c r="DQ127" s="899" t="s">
        <v>486</v>
      </c>
      <c r="DR127" s="899"/>
      <c r="DS127" s="899"/>
      <c r="DT127" s="899"/>
      <c r="DU127" s="899"/>
      <c r="DV127" s="876" t="s">
        <v>486</v>
      </c>
      <c r="DW127" s="876"/>
      <c r="DX127" s="876"/>
      <c r="DY127" s="876"/>
      <c r="DZ127" s="877"/>
    </row>
    <row r="128" spans="1:130" s="247" customFormat="1" ht="26.25" customHeight="1" thickBot="1">
      <c r="A128" s="878" t="s">
        <v>496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497</v>
      </c>
      <c r="X128" s="880"/>
      <c r="Y128" s="880"/>
      <c r="Z128" s="881"/>
      <c r="AA128" s="882">
        <v>118226</v>
      </c>
      <c r="AB128" s="883"/>
      <c r="AC128" s="883"/>
      <c r="AD128" s="883"/>
      <c r="AE128" s="884"/>
      <c r="AF128" s="885">
        <v>119655</v>
      </c>
      <c r="AG128" s="883"/>
      <c r="AH128" s="883"/>
      <c r="AI128" s="883"/>
      <c r="AJ128" s="884"/>
      <c r="AK128" s="885">
        <v>122430</v>
      </c>
      <c r="AL128" s="883"/>
      <c r="AM128" s="883"/>
      <c r="AN128" s="883"/>
      <c r="AO128" s="884"/>
      <c r="AP128" s="886"/>
      <c r="AQ128" s="887"/>
      <c r="AR128" s="887"/>
      <c r="AS128" s="887"/>
      <c r="AT128" s="888"/>
      <c r="AU128" s="283"/>
      <c r="AV128" s="283"/>
      <c r="AW128" s="283"/>
      <c r="AX128" s="889" t="s">
        <v>498</v>
      </c>
      <c r="AY128" s="890"/>
      <c r="AZ128" s="890"/>
      <c r="BA128" s="890"/>
      <c r="BB128" s="890"/>
      <c r="BC128" s="890"/>
      <c r="BD128" s="890"/>
      <c r="BE128" s="891"/>
      <c r="BF128" s="868" t="s">
        <v>486</v>
      </c>
      <c r="BG128" s="869"/>
      <c r="BH128" s="869"/>
      <c r="BI128" s="869"/>
      <c r="BJ128" s="869"/>
      <c r="BK128" s="869"/>
      <c r="BL128" s="892"/>
      <c r="BM128" s="868">
        <v>12.95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499</v>
      </c>
      <c r="CQ128" s="810"/>
      <c r="CR128" s="810"/>
      <c r="CS128" s="810"/>
      <c r="CT128" s="810"/>
      <c r="CU128" s="810"/>
      <c r="CV128" s="810"/>
      <c r="CW128" s="810"/>
      <c r="CX128" s="810"/>
      <c r="CY128" s="810"/>
      <c r="CZ128" s="810"/>
      <c r="DA128" s="810"/>
      <c r="DB128" s="810"/>
      <c r="DC128" s="810"/>
      <c r="DD128" s="810"/>
      <c r="DE128" s="810"/>
      <c r="DF128" s="811"/>
      <c r="DG128" s="872">
        <v>12697</v>
      </c>
      <c r="DH128" s="873"/>
      <c r="DI128" s="873"/>
      <c r="DJ128" s="873"/>
      <c r="DK128" s="873"/>
      <c r="DL128" s="873">
        <v>11389</v>
      </c>
      <c r="DM128" s="873"/>
      <c r="DN128" s="873"/>
      <c r="DO128" s="873"/>
      <c r="DP128" s="873"/>
      <c r="DQ128" s="873">
        <v>27056</v>
      </c>
      <c r="DR128" s="873"/>
      <c r="DS128" s="873"/>
      <c r="DT128" s="873"/>
      <c r="DU128" s="873"/>
      <c r="DV128" s="874">
        <v>0.3</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500</v>
      </c>
      <c r="X129" s="859"/>
      <c r="Y129" s="859"/>
      <c r="Z129" s="860"/>
      <c r="AA129" s="861">
        <v>13399146</v>
      </c>
      <c r="AB129" s="862"/>
      <c r="AC129" s="862"/>
      <c r="AD129" s="862"/>
      <c r="AE129" s="863"/>
      <c r="AF129" s="864">
        <v>13215643</v>
      </c>
      <c r="AG129" s="862"/>
      <c r="AH129" s="862"/>
      <c r="AI129" s="862"/>
      <c r="AJ129" s="863"/>
      <c r="AK129" s="864">
        <v>12997017</v>
      </c>
      <c r="AL129" s="862"/>
      <c r="AM129" s="862"/>
      <c r="AN129" s="862"/>
      <c r="AO129" s="863"/>
      <c r="AP129" s="865"/>
      <c r="AQ129" s="866"/>
      <c r="AR129" s="866"/>
      <c r="AS129" s="866"/>
      <c r="AT129" s="867"/>
      <c r="AU129" s="285"/>
      <c r="AV129" s="285"/>
      <c r="AW129" s="285"/>
      <c r="AX129" s="831" t="s">
        <v>501</v>
      </c>
      <c r="AY129" s="832"/>
      <c r="AZ129" s="832"/>
      <c r="BA129" s="832"/>
      <c r="BB129" s="832"/>
      <c r="BC129" s="832"/>
      <c r="BD129" s="832"/>
      <c r="BE129" s="833"/>
      <c r="BF129" s="851" t="s">
        <v>502</v>
      </c>
      <c r="BG129" s="852"/>
      <c r="BH129" s="852"/>
      <c r="BI129" s="852"/>
      <c r="BJ129" s="852"/>
      <c r="BK129" s="852"/>
      <c r="BL129" s="853"/>
      <c r="BM129" s="851">
        <v>17.95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504</v>
      </c>
      <c r="X130" s="859"/>
      <c r="Y130" s="859"/>
      <c r="Z130" s="860"/>
      <c r="AA130" s="861">
        <v>2576853</v>
      </c>
      <c r="AB130" s="862"/>
      <c r="AC130" s="862"/>
      <c r="AD130" s="862"/>
      <c r="AE130" s="863"/>
      <c r="AF130" s="864">
        <v>2557850</v>
      </c>
      <c r="AG130" s="862"/>
      <c r="AH130" s="862"/>
      <c r="AI130" s="862"/>
      <c r="AJ130" s="863"/>
      <c r="AK130" s="864">
        <v>2496235</v>
      </c>
      <c r="AL130" s="862"/>
      <c r="AM130" s="862"/>
      <c r="AN130" s="862"/>
      <c r="AO130" s="863"/>
      <c r="AP130" s="865"/>
      <c r="AQ130" s="866"/>
      <c r="AR130" s="866"/>
      <c r="AS130" s="866"/>
      <c r="AT130" s="867"/>
      <c r="AU130" s="285"/>
      <c r="AV130" s="285"/>
      <c r="AW130" s="285"/>
      <c r="AX130" s="831" t="s">
        <v>505</v>
      </c>
      <c r="AY130" s="832"/>
      <c r="AZ130" s="832"/>
      <c r="BA130" s="832"/>
      <c r="BB130" s="832"/>
      <c r="BC130" s="832"/>
      <c r="BD130" s="832"/>
      <c r="BE130" s="833"/>
      <c r="BF130" s="834">
        <v>7.7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506</v>
      </c>
      <c r="X131" s="842"/>
      <c r="Y131" s="842"/>
      <c r="Z131" s="843"/>
      <c r="AA131" s="844">
        <v>10822293</v>
      </c>
      <c r="AB131" s="845"/>
      <c r="AC131" s="845"/>
      <c r="AD131" s="845"/>
      <c r="AE131" s="846"/>
      <c r="AF131" s="847">
        <v>10657793</v>
      </c>
      <c r="AG131" s="845"/>
      <c r="AH131" s="845"/>
      <c r="AI131" s="845"/>
      <c r="AJ131" s="846"/>
      <c r="AK131" s="847">
        <v>10500782</v>
      </c>
      <c r="AL131" s="845"/>
      <c r="AM131" s="845"/>
      <c r="AN131" s="845"/>
      <c r="AO131" s="846"/>
      <c r="AP131" s="848"/>
      <c r="AQ131" s="849"/>
      <c r="AR131" s="849"/>
      <c r="AS131" s="849"/>
      <c r="AT131" s="850"/>
      <c r="AU131" s="285"/>
      <c r="AV131" s="285"/>
      <c r="AW131" s="285"/>
      <c r="AX131" s="809" t="s">
        <v>507</v>
      </c>
      <c r="AY131" s="810"/>
      <c r="AZ131" s="810"/>
      <c r="BA131" s="810"/>
      <c r="BB131" s="810"/>
      <c r="BC131" s="810"/>
      <c r="BD131" s="810"/>
      <c r="BE131" s="811"/>
      <c r="BF131" s="812" t="s">
        <v>364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509</v>
      </c>
      <c r="W132" s="822"/>
      <c r="X132" s="822"/>
      <c r="Y132" s="822"/>
      <c r="Z132" s="823"/>
      <c r="AA132" s="824">
        <v>7.3108166629999998</v>
      </c>
      <c r="AB132" s="825"/>
      <c r="AC132" s="825"/>
      <c r="AD132" s="825"/>
      <c r="AE132" s="826"/>
      <c r="AF132" s="827">
        <v>8.1973256560000003</v>
      </c>
      <c r="AG132" s="825"/>
      <c r="AH132" s="825"/>
      <c r="AI132" s="825"/>
      <c r="AJ132" s="826"/>
      <c r="AK132" s="827">
        <v>7.6326029809999998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510</v>
      </c>
      <c r="W133" s="801"/>
      <c r="X133" s="801"/>
      <c r="Y133" s="801"/>
      <c r="Z133" s="802"/>
      <c r="AA133" s="803">
        <v>7.1</v>
      </c>
      <c r="AB133" s="804"/>
      <c r="AC133" s="804"/>
      <c r="AD133" s="804"/>
      <c r="AE133" s="805"/>
      <c r="AF133" s="803">
        <v>7.4</v>
      </c>
      <c r="AG133" s="804"/>
      <c r="AH133" s="804"/>
      <c r="AI133" s="804"/>
      <c r="AJ133" s="805"/>
      <c r="AK133" s="803">
        <v>7.7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C6OrlE+7vEUFnMZN90NNCyjgYmYswmHpHKqQrQNtZ+rjq8DhjYck4YJWVHIimlAg82ZqiGCKF8K1fQorwafplQ==" saltValue="yPIvzacIL9aYTRd78Tsn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0ew8wBdABeOAlDor3vhJk1LNsJ9fN0HWScgy+mpFjInrdBzBjhI5lFKHoohA6xQQfb83i16zZrCi/OaDHlO8Mg==" saltValue="Rye/zc2a8XTG7BSs9qOx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RtKafvOfmYenVuASv4UntevGIgcrBf/WTi9ZqT/hntKSvpNUon4a6mEL8jqzNdSFu2UN4JPiYJmIkkENBAnPg==" saltValue="Atwap3Aa4pv7ejluk77ix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514</v>
      </c>
      <c r="AP7" s="304"/>
      <c r="AQ7" s="305" t="s">
        <v>515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516</v>
      </c>
      <c r="AQ8" s="311" t="s">
        <v>517</v>
      </c>
      <c r="AR8" s="312" t="s">
        <v>518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519</v>
      </c>
      <c r="AL9" s="1231"/>
      <c r="AM9" s="1231"/>
      <c r="AN9" s="1232"/>
      <c r="AO9" s="313">
        <v>4155236</v>
      </c>
      <c r="AP9" s="313">
        <v>122671</v>
      </c>
      <c r="AQ9" s="314">
        <v>90613</v>
      </c>
      <c r="AR9" s="315">
        <v>35.4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520</v>
      </c>
      <c r="AL10" s="1231"/>
      <c r="AM10" s="1231"/>
      <c r="AN10" s="1232"/>
      <c r="AO10" s="316">
        <v>93948</v>
      </c>
      <c r="AP10" s="316">
        <v>2774</v>
      </c>
      <c r="AQ10" s="317">
        <v>7525</v>
      </c>
      <c r="AR10" s="318">
        <v>-63.1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521</v>
      </c>
      <c r="AL11" s="1231"/>
      <c r="AM11" s="1231"/>
      <c r="AN11" s="1232"/>
      <c r="AO11" s="316">
        <v>25931</v>
      </c>
      <c r="AP11" s="316">
        <v>766</v>
      </c>
      <c r="AQ11" s="317">
        <v>9582</v>
      </c>
      <c r="AR11" s="318">
        <v>-92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522</v>
      </c>
      <c r="AL12" s="1231"/>
      <c r="AM12" s="1231"/>
      <c r="AN12" s="1232"/>
      <c r="AO12" s="316" t="s">
        <v>523</v>
      </c>
      <c r="AP12" s="316" t="s">
        <v>523</v>
      </c>
      <c r="AQ12" s="317">
        <v>1356</v>
      </c>
      <c r="AR12" s="318" t="s">
        <v>523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524</v>
      </c>
      <c r="AL13" s="1231"/>
      <c r="AM13" s="1231"/>
      <c r="AN13" s="1232"/>
      <c r="AO13" s="316" t="s">
        <v>523</v>
      </c>
      <c r="AP13" s="316" t="s">
        <v>523</v>
      </c>
      <c r="AQ13" s="317">
        <v>2</v>
      </c>
      <c r="AR13" s="318" t="s">
        <v>523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525</v>
      </c>
      <c r="AL14" s="1231"/>
      <c r="AM14" s="1231"/>
      <c r="AN14" s="1232"/>
      <c r="AO14" s="316">
        <v>198978</v>
      </c>
      <c r="AP14" s="316">
        <v>5874</v>
      </c>
      <c r="AQ14" s="317">
        <v>4182</v>
      </c>
      <c r="AR14" s="318">
        <v>40.5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526</v>
      </c>
      <c r="AL15" s="1231"/>
      <c r="AM15" s="1231"/>
      <c r="AN15" s="1232"/>
      <c r="AO15" s="316">
        <v>195841</v>
      </c>
      <c r="AP15" s="316">
        <v>5782</v>
      </c>
      <c r="AQ15" s="317">
        <v>2331</v>
      </c>
      <c r="AR15" s="318">
        <v>148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527</v>
      </c>
      <c r="AL16" s="1234"/>
      <c r="AM16" s="1234"/>
      <c r="AN16" s="1235"/>
      <c r="AO16" s="316">
        <v>-532322</v>
      </c>
      <c r="AP16" s="316">
        <v>-15715</v>
      </c>
      <c r="AQ16" s="317">
        <v>-8270</v>
      </c>
      <c r="AR16" s="318">
        <v>90</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4137612</v>
      </c>
      <c r="AP17" s="316">
        <v>122151</v>
      </c>
      <c r="AQ17" s="317">
        <v>107322</v>
      </c>
      <c r="AR17" s="318">
        <v>13.8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532</v>
      </c>
      <c r="AL21" s="1228"/>
      <c r="AM21" s="1228"/>
      <c r="AN21" s="1229"/>
      <c r="AO21" s="328">
        <v>13.11</v>
      </c>
      <c r="AP21" s="329">
        <v>10.18</v>
      </c>
      <c r="AQ21" s="330">
        <v>2.93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533</v>
      </c>
      <c r="AL22" s="1228"/>
      <c r="AM22" s="1228"/>
      <c r="AN22" s="1229"/>
      <c r="AO22" s="333">
        <v>95.8</v>
      </c>
      <c r="AP22" s="334">
        <v>97.7</v>
      </c>
      <c r="AQ22" s="335">
        <v>-1.9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514</v>
      </c>
      <c r="AP30" s="304"/>
      <c r="AQ30" s="305" t="s">
        <v>515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516</v>
      </c>
      <c r="AQ31" s="311" t="s">
        <v>517</v>
      </c>
      <c r="AR31" s="312" t="s">
        <v>518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537</v>
      </c>
      <c r="AL32" s="1219"/>
      <c r="AM32" s="1219"/>
      <c r="AN32" s="1220"/>
      <c r="AO32" s="343">
        <v>3198835</v>
      </c>
      <c r="AP32" s="343">
        <v>94436</v>
      </c>
      <c r="AQ32" s="344">
        <v>67619</v>
      </c>
      <c r="AR32" s="345">
        <v>39.700000000000003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538</v>
      </c>
      <c r="AL33" s="1219"/>
      <c r="AM33" s="1219"/>
      <c r="AN33" s="1220"/>
      <c r="AO33" s="343" t="s">
        <v>523</v>
      </c>
      <c r="AP33" s="343" t="s">
        <v>523</v>
      </c>
      <c r="AQ33" s="344" t="s">
        <v>523</v>
      </c>
      <c r="AR33" s="345" t="s">
        <v>523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539</v>
      </c>
      <c r="AL34" s="1219"/>
      <c r="AM34" s="1219"/>
      <c r="AN34" s="1220"/>
      <c r="AO34" s="343" t="s">
        <v>523</v>
      </c>
      <c r="AP34" s="343" t="s">
        <v>523</v>
      </c>
      <c r="AQ34" s="344">
        <v>3</v>
      </c>
      <c r="AR34" s="345" t="s">
        <v>523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540</v>
      </c>
      <c r="AL35" s="1219"/>
      <c r="AM35" s="1219"/>
      <c r="AN35" s="1220"/>
      <c r="AO35" s="343">
        <v>188027</v>
      </c>
      <c r="AP35" s="343">
        <v>5551</v>
      </c>
      <c r="AQ35" s="344">
        <v>17835</v>
      </c>
      <c r="AR35" s="345">
        <v>-68.900000000000006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541</v>
      </c>
      <c r="AL36" s="1219"/>
      <c r="AM36" s="1219"/>
      <c r="AN36" s="1220"/>
      <c r="AO36" s="343" t="s">
        <v>523</v>
      </c>
      <c r="AP36" s="343" t="s">
        <v>523</v>
      </c>
      <c r="AQ36" s="344">
        <v>2401</v>
      </c>
      <c r="AR36" s="345" t="s">
        <v>523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542</v>
      </c>
      <c r="AL37" s="1219"/>
      <c r="AM37" s="1219"/>
      <c r="AN37" s="1220"/>
      <c r="AO37" s="343">
        <v>33131</v>
      </c>
      <c r="AP37" s="343">
        <v>978</v>
      </c>
      <c r="AQ37" s="344">
        <v>732</v>
      </c>
      <c r="AR37" s="345">
        <v>33.6</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543</v>
      </c>
      <c r="AL38" s="1222"/>
      <c r="AM38" s="1222"/>
      <c r="AN38" s="1223"/>
      <c r="AO38" s="346">
        <v>155</v>
      </c>
      <c r="AP38" s="346">
        <v>5</v>
      </c>
      <c r="AQ38" s="347">
        <v>5</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544</v>
      </c>
      <c r="AL39" s="1222"/>
      <c r="AM39" s="1222"/>
      <c r="AN39" s="1223"/>
      <c r="AO39" s="343">
        <v>-122430</v>
      </c>
      <c r="AP39" s="343">
        <v>-3614</v>
      </c>
      <c r="AQ39" s="344">
        <v>-3806</v>
      </c>
      <c r="AR39" s="345">
        <v>-5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545</v>
      </c>
      <c r="AL40" s="1219"/>
      <c r="AM40" s="1219"/>
      <c r="AN40" s="1220"/>
      <c r="AO40" s="343">
        <v>-2496235</v>
      </c>
      <c r="AP40" s="343">
        <v>-73694</v>
      </c>
      <c r="AQ40" s="344">
        <v>-59049</v>
      </c>
      <c r="AR40" s="345">
        <v>24.8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801483</v>
      </c>
      <c r="AP41" s="343">
        <v>23661</v>
      </c>
      <c r="AQ41" s="344">
        <v>25740</v>
      </c>
      <c r="AR41" s="345">
        <v>-8.1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514</v>
      </c>
      <c r="AN49" s="1213" t="s">
        <v>549</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550</v>
      </c>
      <c r="AO50" s="360" t="s">
        <v>551</v>
      </c>
      <c r="AP50" s="361" t="s">
        <v>552</v>
      </c>
      <c r="AQ50" s="362" t="s">
        <v>553</v>
      </c>
      <c r="AR50" s="363" t="s">
        <v>554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3413672</v>
      </c>
      <c r="AN51" s="365">
        <v>94766</v>
      </c>
      <c r="AO51" s="366">
        <v>16</v>
      </c>
      <c r="AP51" s="367">
        <v>85459</v>
      </c>
      <c r="AQ51" s="368">
        <v>-19.8</v>
      </c>
      <c r="AR51" s="369">
        <v>35.799999999999997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2449445</v>
      </c>
      <c r="AN52" s="373">
        <v>67999</v>
      </c>
      <c r="AO52" s="374">
        <v>27.5</v>
      </c>
      <c r="AP52" s="375">
        <v>44378</v>
      </c>
      <c r="AQ52" s="376">
        <v>-2.6</v>
      </c>
      <c r="AR52" s="377">
        <v>30.1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3514830</v>
      </c>
      <c r="AN53" s="365">
        <v>99085</v>
      </c>
      <c r="AO53" s="366">
        <v>4.5999999999999996</v>
      </c>
      <c r="AP53" s="367">
        <v>83280</v>
      </c>
      <c r="AQ53" s="368">
        <v>-2.5</v>
      </c>
      <c r="AR53" s="369">
        <v>7.1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2386061</v>
      </c>
      <c r="AN54" s="373">
        <v>67264</v>
      </c>
      <c r="AO54" s="374">
        <v>-1.1000000000000001</v>
      </c>
      <c r="AP54" s="375">
        <v>43123</v>
      </c>
      <c r="AQ54" s="376">
        <v>-2.8</v>
      </c>
      <c r="AR54" s="377">
        <v>1.7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5009553</v>
      </c>
      <c r="AN55" s="365">
        <v>143347</v>
      </c>
      <c r="AO55" s="366">
        <v>44.7</v>
      </c>
      <c r="AP55" s="367">
        <v>88968</v>
      </c>
      <c r="AQ55" s="368">
        <v>6.8</v>
      </c>
      <c r="AR55" s="369">
        <v>37.9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2807020</v>
      </c>
      <c r="AN56" s="373">
        <v>80322</v>
      </c>
      <c r="AO56" s="374">
        <v>19.399999999999999</v>
      </c>
      <c r="AP56" s="375">
        <v>45482</v>
      </c>
      <c r="AQ56" s="376">
        <v>5.5</v>
      </c>
      <c r="AR56" s="377">
        <v>13.9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5501228</v>
      </c>
      <c r="AN57" s="365">
        <v>159980</v>
      </c>
      <c r="AO57" s="366">
        <v>11.6</v>
      </c>
      <c r="AP57" s="367">
        <v>85173</v>
      </c>
      <c r="AQ57" s="368">
        <v>-4.3</v>
      </c>
      <c r="AR57" s="369">
        <v>15.9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3020244</v>
      </c>
      <c r="AN58" s="373">
        <v>87831</v>
      </c>
      <c r="AO58" s="374">
        <v>9.3000000000000007</v>
      </c>
      <c r="AP58" s="375">
        <v>43913</v>
      </c>
      <c r="AQ58" s="376">
        <v>-3.4</v>
      </c>
      <c r="AR58" s="377">
        <v>12.7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4000846</v>
      </c>
      <c r="AN59" s="365">
        <v>118113</v>
      </c>
      <c r="AO59" s="366">
        <v>-26.2</v>
      </c>
      <c r="AP59" s="367">
        <v>94081</v>
      </c>
      <c r="AQ59" s="368">
        <v>10.5</v>
      </c>
      <c r="AR59" s="369">
        <v>-36.700000000000003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2282288</v>
      </c>
      <c r="AN60" s="373">
        <v>67378</v>
      </c>
      <c r="AO60" s="374">
        <v>-23.3</v>
      </c>
      <c r="AP60" s="375">
        <v>48949</v>
      </c>
      <c r="AQ60" s="376">
        <v>11.5</v>
      </c>
      <c r="AR60" s="377">
        <v>-34.799999999999997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4288026</v>
      </c>
      <c r="AN61" s="380">
        <v>123058</v>
      </c>
      <c r="AO61" s="381">
        <v>10.1</v>
      </c>
      <c r="AP61" s="382">
        <v>87392</v>
      </c>
      <c r="AQ61" s="383">
        <v>-1.9</v>
      </c>
      <c r="AR61" s="369">
        <v>12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2589012</v>
      </c>
      <c r="AN62" s="373">
        <v>74159</v>
      </c>
      <c r="AO62" s="374">
        <v>6.4</v>
      </c>
      <c r="AP62" s="375">
        <v>45169</v>
      </c>
      <c r="AQ62" s="376">
        <v>1.6</v>
      </c>
      <c r="AR62" s="377">
        <v>4.8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VEqemJtJ6MrmrsY5A+qEzQWzsEtHm6bvJl/s+Vf/HpgSzftOQy40Oti2dmee+E5ylcT1EZScxYFaYd3kHv2Z4Q==" saltValue="JRNTCoboEyE3Nwg9veRk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563</v>
      </c>
    </row>
    <row r="120" spans="125:125" ht="13.5" hidden="1" customHeight="1"/>
    <row r="121" spans="125:125" ht="13.5" hidden="1" customHeight="1">
      <c r="DU121" s="291"/>
    </row>
  </sheetData>
  <sheetProtection algorithmName="SHA-512" hashValue="xsWzfUjBvDIzIdTBwVh23zjKMzJui/6HfHzUbbTF0UmgDkqCPNBRftdgMJRaecHRs5mVZvL5rA6QFZsd0008aw==" saltValue="olskp8E0Ef2syHLK5LY/t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564</v>
      </c>
    </row>
  </sheetData>
  <sheetProtection algorithmName="SHA-512" hashValue="bO29WeEceCoy8RIaFYI3iTFsoaOQ8ROegW8wbeAO3Q/GAkSkyu3FWcTCTFI5ACw2tjOfdQ/RiBDAsMYb53wFXw==" saltValue="34t2r2u/IuWNQvcErGDWP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36" t="s">
        <v>3</v>
      </c>
      <c r="D47" s="1236"/>
      <c r="E47" s="1237"/>
      <c r="F47" s="11">
        <v>11.23</v>
      </c>
      <c r="G47" s="12">
        <v>11.75</v>
      </c>
      <c r="H47" s="12">
        <v>12.02</v>
      </c>
      <c r="I47" s="12">
        <v>12.21</v>
      </c>
      <c r="J47" s="13">
        <v>11.58</v>
      </c>
    </row>
    <row r="48" spans="2:10" ht="57.75" customHeight="1">
      <c r="B48" s="14"/>
      <c r="C48" s="1238" t="s">
        <v>4</v>
      </c>
      <c r="D48" s="1238"/>
      <c r="E48" s="1239"/>
      <c r="F48" s="15">
        <v>5.44</v>
      </c>
      <c r="G48" s="16">
        <v>5.22</v>
      </c>
      <c r="H48" s="16">
        <v>7.62</v>
      </c>
      <c r="I48" s="16">
        <v>8.9499999999999993</v>
      </c>
      <c r="J48" s="17">
        <v>8.36</v>
      </c>
    </row>
    <row r="49" spans="2:10" ht="57.75" customHeight="1" thickBot="1">
      <c r="B49" s="18"/>
      <c r="C49" s="1240" t="s">
        <v>5</v>
      </c>
      <c r="D49" s="1240"/>
      <c r="E49" s="1241"/>
      <c r="F49" s="19">
        <v>0.89</v>
      </c>
      <c r="G49" s="20" t="s">
        <v>570</v>
      </c>
      <c r="H49" s="20">
        <v>2.1800000000000002</v>
      </c>
      <c r="I49" s="20">
        <v>1.26</v>
      </c>
      <c r="J49" s="21">
        <v>2.64</v>
      </c>
    </row>
    <row r="50" spans="2:10" ht="13.5" customHeight="1"/>
  </sheetData>
  <sheetProtection algorithmName="SHA-512" hashValue="7AVqxPGtH+E0Gy1XnbFy1bhXsIkmi2kU98QrbeqwUxnKvPs7cFM7H64su5B93Cc7BP8D1yO+d7zEVd2VjuYuXQ==" saltValue="RpTvmW7U+GuJvTnmmYNy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2021-03-15T03:02:54Z</cp:lastPrinted>
  <dcterms:created xsi:type="dcterms:W3CDTF">2021-02-05T05:05:25Z</dcterms:created>
  <dcterms:modified xsi:type="dcterms:W3CDTF">2021-10-26T05:27:36Z</dcterms:modified>
  <cp:category/>
</cp:coreProperties>
</file>