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53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E36" i="10"/>
  <c r="AM36" i="10"/>
  <c r="C36" i="10"/>
  <c r="CO35" i="10"/>
  <c r="AM35" i="10"/>
  <c r="C35" i="10"/>
  <c r="CO34" i="10"/>
  <c r="AM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alcChain>
</file>

<file path=xl/sharedStrings.xml><?xml version="1.0" encoding="utf-8"?>
<sst xmlns="http://schemas.openxmlformats.org/spreadsheetml/2006/main" count="1237" uniqueCount="611">
  <si>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</si>
  <si>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</si>
  <si>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</si>
  <si>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</si>
  <si>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</si>
  <si>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</si>
  <si>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</si>
  <si>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</si>
  <si>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</si>
  <si>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</si>
  <si>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</si>
  <si>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</si>
  <si>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</si>
  <si>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</si>
  <si>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</si>
  <si>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</si>
  <si>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</si>
  <si>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</si>
  <si>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</si>
  <si>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</si>
  <si>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</si>
  <si>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</si>
  <si>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</si>
  <si>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</si>
  <si>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</si>
  <si>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</si>
  <si>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</si>
  <si>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</si>
  <si>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</si>
  <si>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</si>
  <si>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</si>
  <si>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</si>
  <si>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</si>
  <si>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</si>
  <si>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</si>
  <si>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</si>
  <si>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</si>
  <si>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</si>
  <si>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</si>
  <si>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</si>
  <si>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</si>
  <si>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</si>
  <si>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</si>
  <si>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</si>
  <si>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</si>
  <si>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</si>
  <si>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</si>
  <si>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</si>
  <si>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</si>
  <si>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</si>
  <si>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</si>
  <si>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</si>
  <si>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</si>
  <si>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</si>
  <si>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</si>
  <si>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</si>
  <si>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</si>
  <si>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</si>
  <si>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</si>
  <si>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</si>
  <si>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</si>
  <si>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</si>
  <si>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</si>
  <si>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</si>
  <si>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</si>
  <si>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</si>
  <si>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</si>
  <si>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</si>
  <si>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</si>
  <si>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</si>
  <si>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</si>
  <si>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</si>
  <si>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</si>
  <si>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</si>
  <si>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</si>
  <si>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</si>
  <si>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</si>
  <si>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</si>
  <si>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</si>
  <si>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</si>
  <si>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</si>
  <si>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</si>
  <si>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</si>
  <si>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</si>
  <si>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</si>
  <si>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</si>
  <si>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</si>
  <si>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</si>
  <si>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</si>
  <si>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</si>
  <si>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</si>
  <si>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</si>
  <si>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</si>
  <si>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</si>
  <si>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</si>
  <si>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</si>
  <si>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</si>
  <si>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</si>
  <si>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</si>
  <si>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</si>
  <si>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</si>
  <si>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</si>
  <si>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</si>
  <si>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</si>
  <si>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</si>
  <si>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</si>
  <si>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</si>
  <si>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</si>
  <si>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</si>
  <si>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</si>
  <si>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</si>
  <si>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</si>
  <si>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</si>
  <si>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</si>
  <si>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</si>
  <si>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</si>
  <si>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</si>
  <si>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</si>
  <si>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</si>
  <si>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</si>
  <si>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</si>
  <si>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</si>
  <si>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</si>
  <si>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</si>
  <si>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</si>
  <si>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</si>
  <si>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</si>
  <si>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</si>
  <si>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</si>
  <si>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</si>
  <si>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</si>
  <si>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</si>
  <si>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</si>
  <si>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</si>
  <si>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</si>
  <si>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</si>
  <si>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</si>
  <si>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</si>
  <si>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</si>
  <si>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</si>
  <si>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</si>
  <si>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</si>
  <si>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</si>
  <si>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</si>
  <si>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</si>
  <si>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</si>
  <si>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</si>
  <si>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</si>
  <si>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</si>
  <si>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</si>
  <si>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</si>
  <si>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</si>
  <si>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</si>
  <si>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</si>
  <si>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</si>
  <si>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</si>
  <si>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</si>
  <si>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</si>
  <si>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</si>
  <si>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</si>
  <si>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</si>
  <si>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</si>
  <si>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</si>
  <si>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</si>
  <si>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</si>
  <si>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</si>
  <si>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</si>
  <si>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</si>
  <si>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</si>
  <si>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</si>
  <si>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</si>
  <si>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</si>
  <si>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</si>
  <si>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</si>
  <si>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</si>
  <si>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</si>
  <si>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</si>
  <si>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</si>
  <si>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</si>
  <si>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</si>
  <si>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</si>
  <si>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</si>
  <si>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</si>
  <si>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</si>
  <si>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</si>
  <si>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</si>
  <si>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</si>
  <si>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</si>
  <si>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</si>
  <si>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</si>
  <si>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</si>
  <si>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</si>
  <si>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</si>
  <si>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</si>
  <si>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</si>
  <si>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</si>
  <si>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</si>
  <si>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</si>
  <si>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</si>
  <si>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</si>
  <si>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</si>
  <si>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</si>
  <si>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</si>
  <si>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</si>
  <si>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</si>
  <si>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</si>
  <si>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</si>
  <si>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</si>
  <si>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</si>
  <si>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</si>
  <si>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</si>
  <si>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</si>
  <si>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</si>
  <si>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</si>
  <si>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鹿児島県三島村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</si>
  <si>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</si>
  <si>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</si>
  <si>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</si>
  <si>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</si>
  <si>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</si>
  <si>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</si>
  <si>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</si>
  <si>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</si>
  <si>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</si>
  <si>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</si>
  <si>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</si>
  <si>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</si>
  <si>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</si>
  <si>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</si>
  <si>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</si>
  <si>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</si>
  <si>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</si>
  <si>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</si>
  <si>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</si>
  <si>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</si>
  <si>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</si>
  <si>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</si>
  <si>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</si>
  <si>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</si>
  <si>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</si>
  <si>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</si>
  <si>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</si>
  <si>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</si>
  <si>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</si>
  <si>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</si>
  <si>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</si>
  <si>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</si>
  <si>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</si>
  <si>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</si>
  <si>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</si>
  <si>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</si>
  <si>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</si>
  <si>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</si>
  <si>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</si>
  <si>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</si>
  <si>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</si>
  <si>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</si>
  <si>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</si>
  <si>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</si>
  <si>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</si>
  <si>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</si>
  <si>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</si>
  <si>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</si>
  <si>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</si>
  <si>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</si>
  <si>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</si>
  <si>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</si>
  <si>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</si>
  <si>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</si>
  <si>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</si>
  <si>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</si>
  <si>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</si>
  <si>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</si>
  <si>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</si>
  <si>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</si>
  <si>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</si>
  <si>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</si>
  <si>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</si>
  <si>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</si>
  <si>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</si>
  <si>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</si>
  <si>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</si>
  <si>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</si>
  <si>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</si>
  <si>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</si>
  <si>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</si>
  <si>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</si>
  <si>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</si>
  <si>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</si>
  <si>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</si>
  <si>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</si>
  <si>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</si>
  <si>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</si>
  <si>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</si>
  <si>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</si>
  <si>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</si>
  <si>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</si>
  <si>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</si>
  <si>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</si>
  <si>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</si>
  <si>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</si>
  <si>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</si>
  <si>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</si>
  <si>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</si>
  <si>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</si>
  <si>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</si>
  <si>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</si>
  <si>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</si>
  <si>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</si>
  <si>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</si>
  <si>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</si>
  <si>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</si>
  <si>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</si>
  <si>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</si>
  <si>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</si>
  <si>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</si>
  <si>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</si>
  <si>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</si>
  <si>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</si>
  <si>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</si>
  <si>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</si>
  <si>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</si>
  <si>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</si>
  <si>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</si>
  <si>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</si>
  <si>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</si>
  <si>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</si>
  <si>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</si>
  <si>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</si>
  <si>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</si>
  <si>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</si>
  <si>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</si>
  <si>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</si>
  <si>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</si>
  <si>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</si>
  <si>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</si>
  <si>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</si>
  <si>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</si>
  <si>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</si>
  <si>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</si>
  <si>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</si>
  <si>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</si>
  <si>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</si>
  <si>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</si>
  <si>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</si>
  <si>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</si>
  <si>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</si>
  <si>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</si>
  <si>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</si>
  <si>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</si>
  <si>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</si>
  <si>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</si>
  <si>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</si>
  <si>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</si>
  <si>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</si>
  <si>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</si>
  <si>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</si>
  <si>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</si>
  <si>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</si>
  <si>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</si>
  <si>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</si>
  <si>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</si>
  <si>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</si>
  <si>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</si>
  <si>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</si>
  <si>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</si>
  <si>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</si>
  <si>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鹿児島県三島村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</si>
  <si>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</si>
  <si>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</si>
  <si>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</si>
  <si>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</si>
  <si>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</si>
  <si>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</si>
  <si>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</si>
  <si>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</si>
  <si>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</si>
  <si>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</si>
  <si>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</si>
  <si>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</si>
  <si>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</si>
  <si>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</si>
  <si>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</si>
  <si>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</si>
  <si>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</si>
  <si>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</si>
  <si>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</si>
  <si>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</si>
  <si>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</si>
  <si>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</si>
  <si>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</si>
  <si>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</si>
  <si>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</si>
  <si>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</si>
  <si>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</si>
  <si>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</si>
  <si>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</si>
  <si>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</si>
  <si>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</si>
  <si>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</si>
  <si>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</si>
  <si>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</si>
  <si>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三島村国民健康保険特別会計</t>
    <phoneticPr fontId="5"/>
  </si>
  <si>
    <t>三島村介護保険特別会計(保険事業勘定)</t>
    <phoneticPr fontId="5"/>
  </si>
  <si>
    <t>三島村後期高齢者医療特別会計</t>
    <phoneticPr fontId="5"/>
  </si>
  <si>
    <t>三島村介護保険特別会計(サービス事業勘定)</t>
    <phoneticPr fontId="5"/>
  </si>
  <si>
    <t>三島村特産品焼酎事業特別会計</t>
    <phoneticPr fontId="5"/>
  </si>
  <si>
    <t>三島村船舶交通事業特別会計</t>
    <phoneticPr fontId="5"/>
  </si>
  <si>
    <t>法非適用企業</t>
    <phoneticPr fontId="5"/>
  </si>
  <si>
    <t>三島村簡易水道事業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</si>
  <si>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</si>
  <si>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</si>
  <si>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</si>
  <si>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</si>
  <si>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</si>
  <si>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</si>
  <si>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</si>
  <si>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</si>
  <si>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</si>
  <si>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</si>
  <si>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</si>
  <si>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</si>
  <si>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</si>
  <si>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</si>
  <si>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</si>
  <si>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</si>
  <si>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</si>
  <si>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</si>
  <si>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</si>
  <si>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</si>
  <si>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</si>
  <si>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</si>
  <si>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</si>
  <si>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</si>
  <si>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</si>
  <si>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</si>
  <si>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</si>
  <si>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</si>
  <si>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</si>
  <si>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</si>
  <si>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</si>
  <si>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</si>
  <si>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</si>
  <si>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</si>
  <si>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</si>
  <si>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</si>
  <si>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</si>
  <si>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</si>
  <si>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</si>
  <si>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</si>
  <si>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</si>
  <si>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</si>
  <si>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</si>
  <si>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</si>
  <si>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</si>
  <si>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</si>
  <si>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</si>
  <si>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</si>
  <si>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</si>
  <si>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</si>
  <si>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</si>
  <si>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</si>
  <si>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</si>
  <si>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</si>
  <si>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</si>
  <si>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</si>
  <si>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</si>
  <si>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三島村介護保険特別会計(保険事業勘定)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</si>
  <si>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</si>
  <si>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</si>
  <si>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三島村介護保険特別会計(介護サービス事業勘定)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</si>
  <si>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</si>
  <si>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</si>
  <si>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三島村後期高齢者医療特別会計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</si>
  <si>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</si>
  <si>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</si>
  <si>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</si>
  <si>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</si>
  <si>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</si>
  <si>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</si>
  <si>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</si>
  <si>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</si>
  <si>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</si>
  <si>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</si>
  <si>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</si>
  <si>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</si>
  <si>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</si>
  <si>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</si>
  <si>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</si>
  <si>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</si>
  <si>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</si>
  <si>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</si>
  <si>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</si>
  <si>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</si>
  <si>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</si>
  <si>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</si>
  <si>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</si>
  <si>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</si>
  <si>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</si>
  <si>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</si>
  <si>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</si>
  <si>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</si>
  <si>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</si>
  <si>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</si>
  <si>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</si>
  <si>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</si>
  <si>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</si>
  <si>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</si>
  <si>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</si>
  <si>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</si>
  <si>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</si>
  <si>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</si>
  <si>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</si>
  <si>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</si>
  <si>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</si>
  <si>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</si>
  <si>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</si>
  <si>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</si>
  <si>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</si>
  <si>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</si>
  <si>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</si>
  <si>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</si>
  <si>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</si>
  <si>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</si>
  <si>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</si>
  <si>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</si>
  <si>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</si>
  <si>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</si>
  <si>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</si>
  <si>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</si>
  <si>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</si>
  <si>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</si>
  <si>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</si>
  <si>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</si>
  <si>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</si>
  <si>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</si>
  <si>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</si>
  <si>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</si>
  <si>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</si>
  <si>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</si>
  <si>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</si>
  <si>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</si>
  <si>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</si>
  <si>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</si>
  <si>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</si>
  <si>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</si>
  <si>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</si>
  <si>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</si>
  <si>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</si>
  <si>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</si>
  <si>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</si>
  <si>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</si>
  <si>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</si>
  <si>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</si>
  <si>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</si>
  <si>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</si>
  <si>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</si>
  <si>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</si>
  <si>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5.06</t>
  </si>
  <si>
    <t>▲ 7.41</t>
  </si>
  <si>
    <t>▲ 13.00</t>
  </si>
  <si>
    <t>▲ 11.74</t>
  </si>
  <si>
    <t>三島村船舶交通事業特別会計</t>
  </si>
  <si>
    <t>三島村介護保険特別会計(保険事業勘定)</t>
  </si>
  <si>
    <t>三島村特産品焼酎事業特別会計</t>
  </si>
  <si>
    <t>一般会計</t>
  </si>
  <si>
    <t>三島村国民健康保険特別会計</t>
  </si>
  <si>
    <t>三島村後期高齢者医療特別会計</t>
  </si>
  <si>
    <t>三島村介護保険特別会計(サービス事業勘定)</t>
  </si>
  <si>
    <t>三島村簡易水道事業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</si>
  <si>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</si>
  <si>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</si>
  <si>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</si>
  <si>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</si>
  <si>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</si>
  <si>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</si>
  <si>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</si>
  <si>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</si>
  <si>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鹿児島県市町村総合事務組合</t>
    <rPh sb="0" eb="4">
      <t>カゴシマケン</t>
    </rPh>
    <rPh sb="4" eb="9">
      <t>シチョウソンソウゴウ</t>
    </rPh>
    <rPh sb="9" eb="13">
      <t>ジムクミアイ</t>
    </rPh>
    <phoneticPr fontId="2"/>
  </si>
  <si>
    <t>-</t>
    <phoneticPr fontId="2"/>
  </si>
  <si>
    <t>-</t>
    <phoneticPr fontId="2"/>
  </si>
  <si>
    <t>鹿児島県後期高齢者医療広域連合　一般会計</t>
    <phoneticPr fontId="2"/>
  </si>
  <si>
    <t>鹿児島県後期高齢者医療広域連合　後期高齢者医療特別会計</t>
    <phoneticPr fontId="2"/>
  </si>
  <si>
    <t>-</t>
    <phoneticPr fontId="2"/>
  </si>
  <si>
    <t>-</t>
    <phoneticPr fontId="2"/>
  </si>
  <si>
    <t>-</t>
    <phoneticPr fontId="2"/>
  </si>
  <si>
    <t>庁舎建設基金</t>
    <rPh sb="0" eb="2">
      <t>チョウシャ</t>
    </rPh>
    <rPh sb="2" eb="6">
      <t>ケンセツキキン</t>
    </rPh>
    <phoneticPr fontId="5"/>
  </si>
  <si>
    <t>船舶建造基金</t>
    <rPh sb="0" eb="6">
      <t>センパクケンゾウキキン</t>
    </rPh>
    <phoneticPr fontId="5"/>
  </si>
  <si>
    <t>人材育成基金</t>
    <rPh sb="0" eb="4">
      <t>ジンザイイクセイ</t>
    </rPh>
    <rPh sb="4" eb="6">
      <t>キキン</t>
    </rPh>
    <phoneticPr fontId="5"/>
  </si>
  <si>
    <t>地域福祉基金</t>
    <rPh sb="0" eb="6">
      <t>チイキフクシキキン</t>
    </rPh>
    <phoneticPr fontId="5"/>
  </si>
  <si>
    <t>水産振興基金</t>
    <rPh sb="0" eb="6">
      <t>スイサンシンコウキキン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</si>
  <si>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</si>
  <si>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</si>
  <si>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</si>
  <si>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</si>
  <si>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</si>
  <si>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</si>
  <si>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</si>
  <si>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</si>
  <si>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</si>
  <si>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</si>
  <si>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</si>
  <si>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</si>
  <si>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</si>
  <si>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</si>
  <si>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</si>
  <si>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</si>
  <si>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</si>
  <si>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</si>
  <si>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多額で高利率の起債償還が順次終了しており、将来負担比率は低い水準を維持している。今後も新規発行債の抑制に取り組み、交付税算入で有利な起債の活用に努める。また、充当可能財源の確保にも努め、将来負担比率の発生を抑制する。また、有形固定資産減価償却率も低い水準あるが、公共施設等総合管理計画に基づき、今後も老朽化対策に取り組んでいく。</t>
    <phoneticPr fontId="5"/>
  </si>
  <si>
    <t>実質公債費率は類似団体と比較して高いものの、将来負担比率は低くなっている。多額で高利率の起債償還が順次終了しているが、新規発行債の増により地方債残高は増加傾向にある。今後は新規発行債を抑制に取り組む。</t>
    <rPh sb="0" eb="2">
      <t>ジッシツ</t>
    </rPh>
    <rPh sb="2" eb="5">
      <t>コウサイヒ</t>
    </rPh>
    <rPh sb="5" eb="6">
      <t>リツ</t>
    </rPh>
    <rPh sb="7" eb="9">
      <t>ルイジ</t>
    </rPh>
    <rPh sb="9" eb="11">
      <t>ダンタイ</t>
    </rPh>
    <rPh sb="12" eb="14">
      <t>ヒカク</t>
    </rPh>
    <rPh sb="16" eb="17">
      <t>タカ</t>
    </rPh>
    <rPh sb="22" eb="24">
      <t>ショウライ</t>
    </rPh>
    <rPh sb="24" eb="26">
      <t>フタン</t>
    </rPh>
    <rPh sb="26" eb="28">
      <t>ヒリツ</t>
    </rPh>
    <rPh sb="29" eb="30">
      <t>ヒク</t>
    </rPh>
    <rPh sb="37" eb="39">
      <t>タガク</t>
    </rPh>
    <rPh sb="40" eb="41">
      <t>コウ</t>
    </rPh>
    <rPh sb="41" eb="43">
      <t>リリツ</t>
    </rPh>
    <rPh sb="44" eb="46">
      <t>キサイ</t>
    </rPh>
    <rPh sb="46" eb="48">
      <t>ショウカン</t>
    </rPh>
    <rPh sb="49" eb="51">
      <t>ジュンジ</t>
    </rPh>
    <rPh sb="51" eb="53">
      <t>シュウリョウ</t>
    </rPh>
    <rPh sb="59" eb="61">
      <t>シンキ</t>
    </rPh>
    <rPh sb="61" eb="63">
      <t>ハッコウ</t>
    </rPh>
    <rPh sb="63" eb="64">
      <t>サイ</t>
    </rPh>
    <rPh sb="65" eb="66">
      <t>ゾウ</t>
    </rPh>
    <rPh sb="69" eb="72">
      <t>チホウサイ</t>
    </rPh>
    <rPh sb="72" eb="74">
      <t>ザンダカ</t>
    </rPh>
    <rPh sb="75" eb="77">
      <t>ゾウカ</t>
    </rPh>
    <rPh sb="77" eb="79">
      <t>ケイコウ</t>
    </rPh>
    <rPh sb="83" eb="85">
      <t>コンゴ</t>
    </rPh>
    <rPh sb="86" eb="88">
      <t>シンキ</t>
    </rPh>
    <rPh sb="88" eb="90">
      <t>ハッコウ</t>
    </rPh>
    <rPh sb="90" eb="91">
      <t>サイ</t>
    </rPh>
    <rPh sb="92" eb="94">
      <t>ヨクセイ</t>
    </rPh>
    <rPh sb="95" eb="96">
      <t>ト</t>
    </rPh>
    <rPh sb="97" eb="9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</si>
</sst>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c:ext xmlns:c16="http://schemas.microsoft.com/office/drawing/2014/chart" uri="{C3380CC4-5D6E-409C-BE32-E72D297353CC}">
              <c16:uniqueId val="{00000000-BF4A-4C0D-BC59-1614D9095D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1500686</c:v>
                </c:pt>
                <c:pt idx="1">
                  <c:v>2716483</c:v>
                </c:pt>
                <c:pt idx="2">
                  <c:v>3366948</c:v>
                </c:pt>
                <c:pt idx="3">
                  <c:v>3611724</c:v>
                </c:pt>
                <c:pt idx="4">
                  <c:v>2830806</c:v>
                </c:pt>
              </c:numCache>
            </c:numRef>
          </c:val>
          <c:smooth val="0"/>
          <c:extLst>
            <c:ext xmlns:c16="http://schemas.microsoft.com/office/drawing/2014/chart" uri="{C3380CC4-5D6E-409C-BE32-E72D297353CC}">
              <c16:uniqueId val="{00000001-BF4A-4C0D-BC59-1614D9095DD1}"/>
            </c:ext>
          </c:extLst>
        </c:ser>
        <c:dLbls>
          <c:showLegendKey val="0"/>
          <c:showVal val="0"/>
          <c:showCatName val="0"/>
          <c:showSerName val="0"/>
          <c:showPercent val="0"/>
          <c:showBubbleSize val="0"/>
        </c:dLbls>
        <c:marker val="1"/>
        <c:smooth val="0"/>
        <c:axId val="114729456"/>
        <c:axId val="225560664"/>
      </c:lineChart>
      <c:catAx>
        <c:axId val="114729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560664"/>
        <c:crosses val="autoZero"/>
        <c:auto val="1"/>
        <c:lblAlgn val="ctr"/>
        <c:lblOffset val="100"/>
        <c:tickLblSkip val="1"/>
        <c:tickMarkSkip val="1"/>
        <c:noMultiLvlLbl val="0"/>
      </c:catAx>
      <c:valAx>
        <c:axId val="225560664"/>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2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14.24</c:v>
                </c:pt>
                <c:pt idx="1">
                  <c:v>7.65</c:v>
                </c:pt>
                <c:pt idx="2">
                  <c:v>14.96</c:v>
                </c:pt>
                <c:pt idx="3">
                  <c:v>2.81</c:v>
                </c:pt>
                <c:pt idx="4">
                  <c:v>0.54</c:v>
                </c:pt>
              </c:numCache>
            </c:numRef>
          </c:val>
          <c:extLst>
            <c:ext xmlns:c16="http://schemas.microsoft.com/office/drawing/2014/chart" uri="{C3380CC4-5D6E-409C-BE32-E72D297353CC}">
              <c16:uniqueId val="{00000000-BD3E-4727-9BF0-7F138E7942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95.83</c:v>
                </c:pt>
                <c:pt idx="1">
                  <c:v>102.52</c:v>
                </c:pt>
                <c:pt idx="2">
                  <c:v>110.4</c:v>
                </c:pt>
                <c:pt idx="3">
                  <c:v>118.45</c:v>
                </c:pt>
                <c:pt idx="4">
                  <c:v>109.54</c:v>
                </c:pt>
              </c:numCache>
            </c:numRef>
          </c:val>
          <c:extLst>
            <c:ext xmlns:c16="http://schemas.microsoft.com/office/drawing/2014/chart" uri="{C3380CC4-5D6E-409C-BE32-E72D297353CC}">
              <c16:uniqueId val="{00000001-BD3E-4727-9BF0-7F138E794221}"/>
            </c:ext>
          </c:extLst>
        </c:ser>
        <c:dLbls>
          <c:showLegendKey val="0"/>
          <c:showVal val="0"/>
          <c:showCatName val="0"/>
          <c:showSerName val="0"/>
          <c:showPercent val="0"/>
          <c:showBubbleSize val="0"/>
        </c:dLbls>
        <c:gapWidth val="250"/>
        <c:overlap val="100"/>
        <c:axId val="225552432"/>
        <c:axId val="225555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-5.0599999999999996</c:v>
                </c:pt>
                <c:pt idx="1">
                  <c:v>-7.41</c:v>
                </c:pt>
                <c:pt idx="2">
                  <c:v>6.94</c:v>
                </c:pt>
                <c:pt idx="3">
                  <c:v>-13</c:v>
                </c:pt>
                <c:pt idx="4">
                  <c:v>-11.74</c:v>
                </c:pt>
              </c:numCache>
            </c:numRef>
          </c:val>
          <c:smooth val="0"/>
          <c:extLst>
            <c:ext xmlns:c16="http://schemas.microsoft.com/office/drawing/2014/chart" uri="{C3380CC4-5D6E-409C-BE32-E72D297353CC}">
              <c16:uniqueId val="{00000002-BD3E-4727-9BF0-7F138E794221}"/>
            </c:ext>
          </c:extLst>
        </c:ser>
        <c:dLbls>
          <c:showLegendKey val="0"/>
          <c:showVal val="0"/>
          <c:showCatName val="0"/>
          <c:showSerName val="0"/>
          <c:showPercent val="0"/>
          <c:showBubbleSize val="0"/>
        </c:dLbls>
        <c:marker val="1"/>
        <c:smooth val="0"/>
        <c:axId val="225552432"/>
        <c:axId val="225555568"/>
      </c:lineChart>
      <c:catAx>
        <c:axId val="22555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555568"/>
        <c:crosses val="autoZero"/>
        <c:auto val="1"/>
        <c:lblAlgn val="ctr"/>
        <c:lblOffset val="100"/>
        <c:tickLblSkip val="1"/>
        <c:tickMarkSkip val="1"/>
        <c:noMultiLvlLbl val="0"/>
      </c:catAx>
      <c:valAx>
        <c:axId val="22555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55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D0-4C2B-8AE1-A6D7E3710A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D0-4C2B-8AE1-A6D7E3710AD0}"/>
            </c:ext>
          </c:extLst>
        </c:ser>
        <c:ser>
          <c:idx val="2"/>
          <c:order val="2"/>
          <c:tx>
            <c:strRef>
              <c:f>データシート!$A$29</c:f>
              <c:strCache>
                <c:ptCount val="1"/>
                <c:pt idx="0">
                  <c:v>三島村簡易水道事業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5D0-4C2B-8AE1-A6D7E3710AD0}"/>
            </c:ext>
          </c:extLst>
        </c:ser>
        <c:ser>
          <c:idx val="3"/>
          <c:order val="3"/>
          <c:tx>
            <c:strRef>
              <c:f>データシート!$A$30</c:f>
              <c:strCache>
                <c:ptCount val="1"/>
                <c:pt idx="0">
                  <c:v>三島村介護保険特別会計(サービス事業勘定)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5D0-4C2B-8AE1-A6D7E3710AD0}"/>
            </c:ext>
          </c:extLst>
        </c:ser>
        <c:ser>
          <c:idx val="4"/>
          <c:order val="4"/>
          <c:tx>
            <c:strRef>
              <c:f>データシート!$A$31</c:f>
              <c:strCache>
                <c:ptCount val="1"/>
                <c:pt idx="0">
                  <c:v>三島村後期高齢者医療特別会計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7.0000000000000007E-2</c:v>
                </c:pt>
                <c:pt idx="4">
                  <c:v>#N/A</c:v>
                </c:pt>
                <c:pt idx="5">
                  <c:v>0.06</c:v>
                </c:pt>
                <c:pt idx="6">
                  <c:v>#N/A</c:v>
                </c:pt>
                <c:pt idx="7">
                  <c:v>0.09</c:v>
                </c:pt>
                <c:pt idx="8">
                  <c:v>#N/A</c:v>
                </c:pt>
                <c:pt idx="9">
                  <c:v>0.15</c:v>
                </c:pt>
              </c:numCache>
            </c:numRef>
          </c:val>
          <c:extLst>
            <c:ext xmlns:c16="http://schemas.microsoft.com/office/drawing/2014/chart" uri="{C3380CC4-5D6E-409C-BE32-E72D297353CC}">
              <c16:uniqueId val="{00000004-45D0-4C2B-8AE1-A6D7E3710AD0}"/>
            </c:ext>
          </c:extLst>
        </c:ser>
        <c:ser>
          <c:idx val="5"/>
          <c:order val="5"/>
          <c:tx>
            <c:strRef>
              <c:f>データシート!$A$32</c:f>
              <c:strCache>
                <c:ptCount val="1"/>
                <c:pt idx="0">
                  <c:v>三島村国民健康保険特別会計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1.1499999999999999</c:v>
                </c:pt>
                <c:pt idx="2">
                  <c:v>#N/A</c:v>
                </c:pt>
                <c:pt idx="3">
                  <c:v>0.02</c:v>
                </c:pt>
                <c:pt idx="4">
                  <c:v>#N/A</c:v>
                </c:pt>
                <c:pt idx="5">
                  <c:v>0.41</c:v>
                </c:pt>
                <c:pt idx="6">
                  <c:v>#N/A</c:v>
                </c:pt>
                <c:pt idx="7">
                  <c:v>0.27</c:v>
                </c:pt>
                <c:pt idx="8">
                  <c:v>#N/A</c:v>
                </c:pt>
                <c:pt idx="9">
                  <c:v>0.16</c:v>
                </c:pt>
              </c:numCache>
            </c:numRef>
          </c:val>
          <c:extLst>
            <c:ext xmlns:c16="http://schemas.microsoft.com/office/drawing/2014/chart" uri="{C3380CC4-5D6E-409C-BE32-E72D297353CC}">
              <c16:uniqueId val="{00000005-45D0-4C2B-8AE1-A6D7E3710AD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14.24</c:v>
                </c:pt>
                <c:pt idx="2">
                  <c:v>#N/A</c:v>
                </c:pt>
                <c:pt idx="3">
                  <c:v>7.65</c:v>
                </c:pt>
                <c:pt idx="4">
                  <c:v>#N/A</c:v>
                </c:pt>
                <c:pt idx="5">
                  <c:v>14.95</c:v>
                </c:pt>
                <c:pt idx="6">
                  <c:v>#N/A</c:v>
                </c:pt>
                <c:pt idx="7">
                  <c:v>2.8</c:v>
                </c:pt>
                <c:pt idx="8">
                  <c:v>#N/A</c:v>
                </c:pt>
                <c:pt idx="9">
                  <c:v>0.53</c:v>
                </c:pt>
              </c:numCache>
            </c:numRef>
          </c:val>
          <c:extLst>
            <c:ext xmlns:c16="http://schemas.microsoft.com/office/drawing/2014/chart" uri="{C3380CC4-5D6E-409C-BE32-E72D297353CC}">
              <c16:uniqueId val="{00000006-45D0-4C2B-8AE1-A6D7E3710AD0}"/>
            </c:ext>
          </c:extLst>
        </c:ser>
        <c:ser>
          <c:idx val="7"/>
          <c:order val="7"/>
          <c:tx>
            <c:strRef>
              <c:f>データシート!$A$34</c:f>
              <c:strCache>
                <c:ptCount val="1"/>
                <c:pt idx="0">
                  <c:v>三島村特産品焼酎事業特別会計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0.41</c:v>
                </c:pt>
                <c:pt idx="8">
                  <c:v>#N/A</c:v>
                </c:pt>
                <c:pt idx="9">
                  <c:v>0.56999999999999995</c:v>
                </c:pt>
              </c:numCache>
            </c:numRef>
          </c:val>
          <c:extLst>
            <c:ext xmlns:c16="http://schemas.microsoft.com/office/drawing/2014/chart" uri="{C3380CC4-5D6E-409C-BE32-E72D297353CC}">
              <c16:uniqueId val="{00000007-45D0-4C2B-8AE1-A6D7E3710AD0}"/>
            </c:ext>
          </c:extLst>
        </c:ser>
        <c:ser>
          <c:idx val="8"/>
          <c:order val="8"/>
          <c:tx>
            <c:strRef>
              <c:f>データシート!$A$35</c:f>
              <c:strCache>
                <c:ptCount val="1"/>
                <c:pt idx="0">
                  <c:v>三島村介護保険特別会計(保険事業勘定)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0.32</c:v>
                </c:pt>
                <c:pt idx="2">
                  <c:v>#N/A</c:v>
                </c:pt>
                <c:pt idx="3">
                  <c:v>0.41</c:v>
                </c:pt>
                <c:pt idx="4">
                  <c:v>#N/A</c:v>
                </c:pt>
                <c:pt idx="5">
                  <c:v>0.6</c:v>
                </c:pt>
                <c:pt idx="6">
                  <c:v>#N/A</c:v>
                </c:pt>
                <c:pt idx="7">
                  <c:v>0.6</c:v>
                </c:pt>
                <c:pt idx="8">
                  <c:v>#N/A</c:v>
                </c:pt>
                <c:pt idx="9">
                  <c:v>0.72</c:v>
                </c:pt>
              </c:numCache>
            </c:numRef>
          </c:val>
          <c:extLst>
            <c:ext xmlns:c16="http://schemas.microsoft.com/office/drawing/2014/chart" uri="{C3380CC4-5D6E-409C-BE32-E72D297353CC}">
              <c16:uniqueId val="{00000008-45D0-4C2B-8AE1-A6D7E3710AD0}"/>
            </c:ext>
          </c:extLst>
        </c:ser>
        <c:ser>
          <c:idx val="9"/>
          <c:order val="9"/>
          <c:tx>
            <c:strRef>
              <c:f>データシート!$A$36</c:f>
              <c:strCache>
                <c:ptCount val="1"/>
                <c:pt idx="0">
                  <c:v>三島村船舶交通事業特別会計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3.25</c:v>
                </c:pt>
                <c:pt idx="2">
                  <c:v>#N/A</c:v>
                </c:pt>
                <c:pt idx="3">
                  <c:v>4.28</c:v>
                </c:pt>
                <c:pt idx="4">
                  <c:v>#N/A</c:v>
                </c:pt>
                <c:pt idx="5">
                  <c:v>2.66</c:v>
                </c:pt>
                <c:pt idx="6">
                  <c:v>#N/A</c:v>
                </c:pt>
                <c:pt idx="7">
                  <c:v>2.92</c:v>
                </c:pt>
                <c:pt idx="8">
                  <c:v>#N/A</c:v>
                </c:pt>
                <c:pt idx="9">
                  <c:v>10.84</c:v>
                </c:pt>
              </c:numCache>
            </c:numRef>
          </c:val>
          <c:extLst>
            <c:ext xmlns:c16="http://schemas.microsoft.com/office/drawing/2014/chart" uri="{C3380CC4-5D6E-409C-BE32-E72D297353CC}">
              <c16:uniqueId val="{00000009-45D0-4C2B-8AE1-A6D7E3710AD0}"/>
            </c:ext>
          </c:extLst>
        </c:ser>
        <c:dLbls>
          <c:showLegendKey val="0"/>
          <c:showVal val="0"/>
          <c:showCatName val="0"/>
          <c:showSerName val="0"/>
          <c:showPercent val="0"/>
          <c:showBubbleSize val="0"/>
        </c:dLbls>
        <c:gapWidth val="150"/>
        <c:overlap val="100"/>
        <c:axId val="225559488"/>
        <c:axId val="225549296"/>
      </c:barChart>
      <c:catAx>
        <c:axId val="22555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549296"/>
        <c:crosses val="autoZero"/>
        <c:auto val="1"/>
        <c:lblAlgn val="ctr"/>
        <c:lblOffset val="100"/>
        <c:tickLblSkip val="1"/>
        <c:tickMarkSkip val="1"/>
        <c:noMultiLvlLbl val="0"/>
      </c:catAx>
      <c:valAx>
        <c:axId val="22554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559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251</c:v>
                </c:pt>
                <c:pt idx="5">
                  <c:v>228</c:v>
                </c:pt>
                <c:pt idx="8">
                  <c:v>207</c:v>
                </c:pt>
                <c:pt idx="11">
                  <c:v>188</c:v>
                </c:pt>
                <c:pt idx="14">
                  <c:v>179</c:v>
                </c:pt>
              </c:numCache>
            </c:numRef>
          </c:val>
          <c:extLst>
            <c:ext xmlns:c16="http://schemas.microsoft.com/office/drawing/2014/chart" uri="{C3380CC4-5D6E-409C-BE32-E72D297353CC}">
              <c16:uniqueId val="{00000000-F02B-4D6A-8114-174946B3B8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F02B-4D6A-8114-174946B3B8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2B-4D6A-8114-174946B3B8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2B-4D6A-8114-174946B3B8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2B-4D6A-8114-174946B3B8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2B-4D6A-8114-174946B3B8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2B-4D6A-8114-174946B3B8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313</c:v>
                </c:pt>
                <c:pt idx="3">
                  <c:v>295</c:v>
                </c:pt>
                <c:pt idx="6">
                  <c:v>263</c:v>
                </c:pt>
                <c:pt idx="9">
                  <c:v>254</c:v>
                </c:pt>
                <c:pt idx="12">
                  <c:v>241</c:v>
                </c:pt>
              </c:numCache>
            </c:numRef>
          </c:val>
          <c:extLst>
            <c:ext xmlns:c16="http://schemas.microsoft.com/office/drawing/2014/chart" uri="{C3380CC4-5D6E-409C-BE32-E72D297353CC}">
              <c16:uniqueId val="{00000007-F02B-4D6A-8114-174946B3B87D}"/>
            </c:ext>
          </c:extLst>
        </c:ser>
        <c:dLbls>
          <c:showLegendKey val="0"/>
          <c:showVal val="0"/>
          <c:showCatName val="0"/>
          <c:showSerName val="0"/>
          <c:showPercent val="0"/>
          <c:showBubbleSize val="0"/>
        </c:dLbls>
        <c:gapWidth val="100"/>
        <c:overlap val="100"/>
        <c:axId val="225558312"/>
        <c:axId val="225561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63</c:v>
                </c:pt>
                <c:pt idx="2">
                  <c:v>#N/A</c:v>
                </c:pt>
                <c:pt idx="3">
                  <c:v>#N/A</c:v>
                </c:pt>
                <c:pt idx="4">
                  <c:v>67</c:v>
                </c:pt>
                <c:pt idx="5">
                  <c:v>#N/A</c:v>
                </c:pt>
                <c:pt idx="6">
                  <c:v>#N/A</c:v>
                </c:pt>
                <c:pt idx="7">
                  <c:v>56</c:v>
                </c:pt>
                <c:pt idx="8">
                  <c:v>#N/A</c:v>
                </c:pt>
                <c:pt idx="9">
                  <c:v>#N/A</c:v>
                </c:pt>
                <c:pt idx="10">
                  <c:v>66</c:v>
                </c:pt>
                <c:pt idx="11">
                  <c:v>#N/A</c:v>
                </c:pt>
                <c:pt idx="12">
                  <c:v>#N/A</c:v>
                </c:pt>
                <c:pt idx="13">
                  <c:v>62</c:v>
                </c:pt>
                <c:pt idx="14">
                  <c:v>#N/A</c:v>
                </c:pt>
              </c:numCache>
            </c:numRef>
          </c:val>
          <c:smooth val="0"/>
          <c:extLst>
            <c:ext xmlns:c16="http://schemas.microsoft.com/office/drawing/2014/chart" uri="{C3380CC4-5D6E-409C-BE32-E72D297353CC}">
              <c16:uniqueId val="{00000008-F02B-4D6A-8114-174946B3B87D}"/>
            </c:ext>
          </c:extLst>
        </c:ser>
        <c:dLbls>
          <c:showLegendKey val="0"/>
          <c:showVal val="0"/>
          <c:showCatName val="0"/>
          <c:showSerName val="0"/>
          <c:showPercent val="0"/>
          <c:showBubbleSize val="0"/>
        </c:dLbls>
        <c:marker val="1"/>
        <c:smooth val="0"/>
        <c:axId val="225558312"/>
        <c:axId val="225561448"/>
      </c:lineChart>
      <c:catAx>
        <c:axId val="22555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561448"/>
        <c:crosses val="autoZero"/>
        <c:auto val="1"/>
        <c:lblAlgn val="ctr"/>
        <c:lblOffset val="100"/>
        <c:tickLblSkip val="1"/>
        <c:tickMarkSkip val="1"/>
        <c:noMultiLvlLbl val="0"/>
      </c:catAx>
      <c:valAx>
        <c:axId val="225561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558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1685</c:v>
                </c:pt>
                <c:pt idx="5">
                  <c:v>1685</c:v>
                </c:pt>
                <c:pt idx="8">
                  <c:v>1687</c:v>
                </c:pt>
                <c:pt idx="11">
                  <c:v>2058</c:v>
                </c:pt>
                <c:pt idx="14">
                  <c:v>2092</c:v>
                </c:pt>
              </c:numCache>
            </c:numRef>
          </c:val>
          <c:extLst>
            <c:ext xmlns:c16="http://schemas.microsoft.com/office/drawing/2014/chart" uri="{C3380CC4-5D6E-409C-BE32-E72D297353CC}">
              <c16:uniqueId val="{00000000-228C-40F3-B1E1-28474983C6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28C-40F3-B1E1-28474983C6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2007</c:v>
                </c:pt>
                <c:pt idx="5">
                  <c:v>1968</c:v>
                </c:pt>
                <c:pt idx="8">
                  <c:v>1999</c:v>
                </c:pt>
                <c:pt idx="11">
                  <c:v>1989</c:v>
                </c:pt>
                <c:pt idx="14">
                  <c:v>1893</c:v>
                </c:pt>
              </c:numCache>
            </c:numRef>
          </c:val>
          <c:extLst>
            <c:ext xmlns:c16="http://schemas.microsoft.com/office/drawing/2014/chart" uri="{C3380CC4-5D6E-409C-BE32-E72D297353CC}">
              <c16:uniqueId val="{00000002-228C-40F3-B1E1-28474983C6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8C-40F3-B1E1-28474983C6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8C-40F3-B1E1-28474983C6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8C-40F3-B1E1-28474983C6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237</c:v>
                </c:pt>
                <c:pt idx="3">
                  <c:v>254</c:v>
                </c:pt>
                <c:pt idx="6">
                  <c:v>214</c:v>
                </c:pt>
                <c:pt idx="9">
                  <c:v>250</c:v>
                </c:pt>
                <c:pt idx="12">
                  <c:v>256</c:v>
                </c:pt>
              </c:numCache>
            </c:numRef>
          </c:val>
          <c:extLst>
            <c:ext xmlns:c16="http://schemas.microsoft.com/office/drawing/2014/chart" uri="{C3380CC4-5D6E-409C-BE32-E72D297353CC}">
              <c16:uniqueId val="{00000006-228C-40F3-B1E1-28474983C6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28C-40F3-B1E1-28474983C6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8-228C-40F3-B1E1-28474983C6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8C-40F3-B1E1-28474983C6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2230</c:v>
                </c:pt>
                <c:pt idx="3">
                  <c:v>2299</c:v>
                </c:pt>
                <c:pt idx="6">
                  <c:v>2551</c:v>
                </c:pt>
                <c:pt idx="9">
                  <c:v>2817</c:v>
                </c:pt>
                <c:pt idx="12">
                  <c:v>2941</c:v>
                </c:pt>
              </c:numCache>
            </c:numRef>
          </c:val>
          <c:extLst>
            <c:ext xmlns:c16="http://schemas.microsoft.com/office/drawing/2014/chart" uri="{C3380CC4-5D6E-409C-BE32-E72D297353CC}">
              <c16:uniqueId val="{0000000A-228C-40F3-B1E1-28474983C690}"/>
            </c:ext>
          </c:extLst>
        </c:ser>
        <c:dLbls>
          <c:showLegendKey val="0"/>
          <c:showVal val="0"/>
          <c:showCatName val="0"/>
          <c:showSerName val="0"/>
          <c:showPercent val="0"/>
          <c:showBubbleSize val="0"/>
        </c:dLbls>
        <c:gapWidth val="100"/>
        <c:overlap val="100"/>
        <c:axId val="225559880"/>
        <c:axId val="225559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8C-40F3-B1E1-28474983C690}"/>
            </c:ext>
          </c:extLst>
        </c:ser>
        <c:dLbls>
          <c:showLegendKey val="0"/>
          <c:showVal val="0"/>
          <c:showCatName val="0"/>
          <c:showSerName val="0"/>
          <c:showPercent val="0"/>
          <c:showBubbleSize val="0"/>
        </c:dLbls>
        <c:marker val="1"/>
        <c:smooth val="0"/>
        <c:axId val="225559880"/>
        <c:axId val="225559096"/>
      </c:lineChart>
      <c:catAx>
        <c:axId val="22555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559096"/>
        <c:crosses val="autoZero"/>
        <c:auto val="1"/>
        <c:lblAlgn val="ctr"/>
        <c:lblOffset val="100"/>
        <c:tickLblSkip val="1"/>
        <c:tickMarkSkip val="1"/>
        <c:noMultiLvlLbl val="0"/>
      </c:catAx>
      <c:valAx>
        <c:axId val="225559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559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849</c:v>
                </c:pt>
                <c:pt idx="1">
                  <c:v>851</c:v>
                </c:pt>
                <c:pt idx="2">
                  <c:v>783</c:v>
                </c:pt>
              </c:numCache>
            </c:numRef>
          </c:val>
          <c:extLst>
            <c:ext xmlns:c16="http://schemas.microsoft.com/office/drawing/2014/chart" uri="{C3380CC4-5D6E-409C-BE32-E72D297353CC}">
              <c16:uniqueId val="{00000000-4159-4B83-8E45-8C601DD82C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389</c:v>
                </c:pt>
                <c:pt idx="1">
                  <c:v>389</c:v>
                </c:pt>
                <c:pt idx="2">
                  <c:v>389</c:v>
                </c:pt>
              </c:numCache>
            </c:numRef>
          </c:val>
          <c:extLst>
            <c:ext xmlns:c16="http://schemas.microsoft.com/office/drawing/2014/chart" uri="{C3380CC4-5D6E-409C-BE32-E72D297353CC}">
              <c16:uniqueId val="{00000001-4159-4B83-8E45-8C601DD82C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573</c:v>
                </c:pt>
                <c:pt idx="1">
                  <c:v>573</c:v>
                </c:pt>
                <c:pt idx="2">
                  <c:v>549</c:v>
                </c:pt>
              </c:numCache>
            </c:numRef>
          </c:val>
          <c:extLst>
            <c:ext xmlns:c16="http://schemas.microsoft.com/office/drawing/2014/chart" uri="{C3380CC4-5D6E-409C-BE32-E72D297353CC}">
              <c16:uniqueId val="{00000002-4159-4B83-8E45-8C601DD82CB1}"/>
            </c:ext>
          </c:extLst>
        </c:ser>
        <c:dLbls>
          <c:showLegendKey val="0"/>
          <c:showVal val="0"/>
          <c:showCatName val="0"/>
          <c:showSerName val="0"/>
          <c:showPercent val="0"/>
          <c:showBubbleSize val="0"/>
        </c:dLbls>
        <c:gapWidth val="120"/>
        <c:overlap val="100"/>
        <c:axId val="225550080"/>
        <c:axId val="225550864"/>
      </c:barChart>
      <c:catAx>
        <c:axId val="225550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5550864"/>
        <c:crosses val="autoZero"/>
        <c:auto val="1"/>
        <c:lblAlgn val="ctr"/>
        <c:lblOffset val="100"/>
        <c:tickLblSkip val="1"/>
        <c:tickMarkSkip val="1"/>
        <c:noMultiLvlLbl val="0"/>
      </c:catAx>
      <c:valAx>
        <c:axId val="225550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5550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{FF5C6224-DD07-4A2D-8DBE-8F951B1FAA02}</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BF4-4C8C-B783-E953D20C83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{06193B39-620C-4344-803D-F4F2372A243E}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F4-4C8C-B783-E953D20C83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{50C60182-5F3A-4C31-BF44-099558543570}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F4-4C8C-B783-E953D20C83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{2EFBBB95-762D-4E47-B551-FC0E0CE86266}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F4-4C8C-B783-E953D20C83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{9DF5A5CF-3E6B-44DA-9BB7-C4810EA0F3EC}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F4-4C8C-B783-E953D20C8368}"/>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{8AFE72D6-F6DC-4679-AFF3-15B4E75F8E4B}</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BF4-4C8C-B783-E953D20C8368}"/>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{268D69AC-1BC8-400D-8507-0B7FBE8FEDC2}</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BF4-4C8C-B783-E953D20C8368}"/>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{AE7D3715-BAE3-42B9-99DD-752E7EEBA22D}</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BF4-4C8C-B783-E953D20C8368}"/>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{E96DE125-554C-408D-8C12-071C13FDA086}</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BF4-4C8C-B783-E953D20C83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45.5</c:v>
                </c:pt>
                <c:pt idx="8">
                  <c:v>49.4</c:v>
                </c:pt>
                <c:pt idx="16">
                  <c:v>48.5</c:v>
                </c:pt>
                <c:pt idx="24">
                  <c:v>49.3</c:v>
                </c:pt>
                <c:pt idx="32">
                  <c:v>50.4</c:v>
                </c:pt>
              </c:numCache>
            </c:numRef>
          </c:xVal>
          <c:yVal>
            <c:numRef>
              <c:f>[1]公会計指標分析・財政指標組合せ分析表!$BP$51:$DC$51</c:f>
              <c:numCache>
                <c:formatCode>General</c:formatCode>
                <c:ptCount val="40"/>
              </c:numCache>
            </c:numRef>
          </c:yVal>
          <c:smooth val="0"/>
          <c:extLst>
            <c:ext xmlns:c16="http://schemas.microsoft.com/office/drawing/2014/chart" uri="{C3380CC4-5D6E-409C-BE32-E72D297353CC}">
              <c16:uniqueId val="{00000009-3BF4-4C8C-B783-E953D20C8368}"/>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{0BAB1063-7DCD-43D5-B838-74B8CE107BD1}</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BF4-4C8C-B783-E953D20C83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{8A30FDC7-B24A-4F32-9B94-68890AB7AC4F}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F4-4C8C-B783-E953D20C83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{40C5F1B3-E5B4-4A42-9424-05E246CCA46F}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F4-4C8C-B783-E953D20C83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{7C24F270-27A0-4066-8A68-DCB82533ED11}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F4-4C8C-B783-E953D20C83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{B6C96920-A258-4059-A2FC-69078997CD2A}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F4-4C8C-B783-E953D20C8368}"/>
                </c:ext>
              </c:extLst>
            </c:dLbl>
            <c:dLbl>
              <c:idx val="8"/>
              <c:layout/>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{EF5B52D9-1DBE-4D98-9B6B-9B8499CC286B}</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BF4-4C8C-B783-E953D20C8368}"/>
                </c:ext>
              </c:extLst>
            </c:dLbl>
            <c:dLbl>
              <c:idx val="16"/>
              <c:layout/>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{674C3548-508C-4AF0-B653-FBAE0549F02A}</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BF4-4C8C-B783-E953D20C8368}"/>
                </c:ext>
              </c:extLst>
            </c:dLbl>
            <c:dLbl>
              <c:idx val="24"/>
              <c:layout/>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{98316F63-3331-4753-984B-8D33F1DEEACA}</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BF4-4C8C-B783-E953D20C8368}"/>
                </c:ext>
              </c:extLst>
            </c:dLbl>
            <c:dLbl>
              <c:idx val="32"/>
              <c:layout/>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{19F83932-150C-4BAA-887C-4C4F1C431BA2}</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BF4-4C8C-B783-E953D20C83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57.1</c:v>
                </c:pt>
                <c:pt idx="8">
                  <c:v>57.9</c:v>
                </c:pt>
                <c:pt idx="16">
                  <c:v>58.2</c:v>
                </c:pt>
                <c:pt idx="24">
                  <c:v>59.4</c:v>
                </c:pt>
                <c:pt idx="32">
                  <c:v>60.3</c:v>
                </c:pt>
              </c:numCache>
            </c:numRef>
          </c:xVal>
          <c:yVal>
            <c:numRef>
              <c:f>[1]公会計指標分析・財政指標組合せ分析表!$BP$55:$DC$55</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BF4-4C8C-B783-E953D20C8368}"/>
            </c:ext>
          </c:extLst>
        </c:ser>
        <c:dLbls>
          <c:showLegendKey val="0"/>
          <c:showVal val="1"/>
          <c:showCatName val="0"/>
          <c:showSerName val="0"/>
          <c:showPercent val="0"/>
          <c:showBubbleSize val="0"/>
        </c:dLbls>
        <c:axId val="225557920"/>
        <c:axId val="225553216"/>
      </c:scatterChart>
      <c:valAx>
        <c:axId val="225557920"/>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553216"/>
        <c:crosses val="autoZero"/>
        <c:crossBetween val="midCat"/>
      </c:valAx>
      <c:valAx>
        <c:axId val="225553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557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{467DC7F7-BE81-4420-9CD6-E9EA7733BD39}</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0D4-47B8-AA7D-60CB7B66AA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{EB86D0C9-1546-4104-9832-7348C95EC644}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D4-47B8-AA7D-60CB7B66AA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{2E880884-D443-4CB1-B8F4-5CE30EDF4FE3}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D4-47B8-AA7D-60CB7B66AA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{261BCCB4-458B-47F8-A0E7-7D06301DEABF}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D4-47B8-AA7D-60CB7B66AA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{CE12D4EC-E559-423C-B9EE-6497BB0B66A3}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D4-47B8-AA7D-60CB7B66AA5B}"/>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{336DC0DC-7E89-45E9-9744-0255DB91343F}</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0D4-47B8-AA7D-60CB7B66AA5B}"/>
                </c:ext>
              </c:extLst>
            </c:dLbl>
            <c:dLbl>
              <c:idx val="16"/>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{D4833E93-FC93-47A8-88DA-2A7560BB1936}</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0D4-47B8-AA7D-60CB7B66AA5B}"/>
                </c:ext>
              </c:extLst>
            </c:dLbl>
            <c:dLbl>
              <c:idx val="24"/>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{2E4A4AF8-F558-4B04-A0D6-BF66896D6263}</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0D4-47B8-AA7D-60CB7B66AA5B}"/>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{6D27D9CA-783F-487B-91A2-9C63D681272E}</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0D4-47B8-AA7D-60CB7B66AA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9.9</c:v>
                </c:pt>
                <c:pt idx="8">
                  <c:v>11</c:v>
                </c:pt>
                <c:pt idx="16">
                  <c:v>10.3</c:v>
                </c:pt>
                <c:pt idx="24">
                  <c:v>11.2</c:v>
                </c:pt>
                <c:pt idx="32">
                  <c:v>11.3</c:v>
                </c:pt>
              </c:numCache>
            </c:numRef>
          </c:xVal>
          <c:yVal>
            <c:numRef>
              <c:f>[1]公会計指標分析・財政指標組合せ分析表!$BP$73:$DC$73</c:f>
              <c:numCache>
                <c:formatCode>General</c:formatCode>
                <c:ptCount val="40"/>
              </c:numCache>
            </c:numRef>
          </c:yVal>
          <c:smooth val="0"/>
          <c:extLst>
            <c:ext xmlns:c16="http://schemas.microsoft.com/office/drawing/2014/chart" uri="{C3380CC4-5D6E-409C-BE32-E72D297353CC}">
              <c16:uniqueId val="{00000009-B0D4-47B8-AA7D-60CB7B66AA5B}"/>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{CB911167-3EEE-4BAB-982C-432DA8FBAA8A}</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0D4-47B8-AA7D-60CB7B66AA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{929E49C5-9079-4C38-8822-6A6D60DBE911}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D4-47B8-AA7D-60CB7B66AA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{6F6D9664-66DB-43A7-9E40-AB2186DADF04}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D4-47B8-AA7D-60CB7B66AA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{259858B4-F2B7-47E1-A38F-A69CB9E2849D}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D4-47B8-AA7D-60CB7B66AA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{6522351D-F44B-42C2-9BEA-5085C191D8F7}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D4-47B8-AA7D-60CB7B66AA5B}"/>
                </c:ext>
              </c:extLst>
            </c:dLbl>
            <c:dLbl>
              <c:idx val="8"/>
              <c:layout/>
              <c:tx>
                <c:strRef>
                  <c:f>[1]公会計指標分析・財政指標組合せ分析表!$BX$72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{A38C7412-3A8E-42DF-9FE7-5EE2E1D87873}</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0D4-47B8-AA7D-60CB7B66AA5B}"/>
                </c:ext>
              </c:extLst>
            </c:dLbl>
            <c:dLbl>
              <c:idx val="16"/>
              <c:layout/>
              <c:tx>
                <c:strRef>
                  <c:f>[1]公会計指標分析・財政指標組合せ分析表!$CF$72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{C017BC32-0DC1-4EE8-A496-6664B7FC43C3}</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0D4-47B8-AA7D-60CB7B66AA5B}"/>
                </c:ext>
              </c:extLst>
            </c:dLbl>
            <c:dLbl>
              <c:idx val="24"/>
              <c:layout>
                <c:manualLayout>
                  <c:x val="-4.509653070695388E-2"/>
                  <c:y val="-8.1337372860052048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{F8E89568-B93E-4761-BB62-A93CEE96A932}</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0D4-47B8-AA7D-60CB7B66AA5B}"/>
                </c:ext>
              </c:extLst>
            </c:dLbl>
            <c:dLbl>
              <c:idx val="32"/>
              <c:layout>
                <c:manualLayout>
                  <c:x val="-1.8171803637232468E-2"/>
                  <c:y val="-4.3495921315535854E-2"/>
                </c:manualLayout>
              </c:layout>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{4061C04F-3B14-4BCC-A899-EED236A8F51C}</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0D4-47B8-AA7D-60CB7B66AA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6.4</c:v>
                </c:pt>
                <c:pt idx="8">
                  <c:v>6.9</c:v>
                </c:pt>
                <c:pt idx="16">
                  <c:v>7.1</c:v>
                </c:pt>
                <c:pt idx="24">
                  <c:v>7.4</c:v>
                </c:pt>
                <c:pt idx="32">
                  <c:v>7.4</c:v>
                </c:pt>
              </c:numCache>
            </c:numRef>
          </c:xVal>
          <c:yVal>
            <c:numRef>
              <c:f>[1]公会計指標分析・財政指標組合せ分析表!$BP$77:$DC$77</c:f>
              <c:numCache>
                <c:formatCode>General</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0D4-47B8-AA7D-60CB7B66AA5B}"/>
            </c:ext>
          </c:extLst>
        </c:ser>
        <c:dLbls>
          <c:showLegendKey val="0"/>
          <c:showVal val="1"/>
          <c:showCatName val="0"/>
          <c:showSerName val="0"/>
          <c:showPercent val="0"/>
          <c:showBubbleSize val="0"/>
        </c:dLbls>
        <c:axId val="225555176"/>
        <c:axId val="225554000"/>
      </c:scatterChart>
      <c:valAx>
        <c:axId val="225555176"/>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554000"/>
        <c:crosses val="autoZero"/>
        <c:crossBetween val="midCat"/>
      </c:valAx>
      <c:valAx>
        <c:axId val="22555400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555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多額の高利率の起債償還が順次終了していることと、新発債の抑制により元利償還金等は縮減傾向にあったが、近年の焼酎蔵や体育館等の大型の整備事業が集中したことにより、今後地方債の元利償還金が膨らんでくると思われる。普通交付税の増減により数値が大きく変動する要因もあるが、今後も新規発行債を抑制し、交付税算入で有利な起債の活用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百万円増加していることにより、将来負担比率分子も増加している。</a:t>
          </a:r>
        </a:p>
        <a:p>
          <a:r>
            <a:rPr kumimoji="1" lang="ja-JP" altLang="en-US" sz="1400">
              <a:latin typeface="ＭＳ ゴシック" pitchFamily="49" charset="-128"/>
              <a:ea typeface="ＭＳ ゴシック" pitchFamily="49" charset="-128"/>
            </a:rPr>
            <a:t>今後、新規発行債を抑制し、交付税算入で有利な起債の活用に努める。また、充当可能財源の確保にも努め、将来負担比率の発生を抑制する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鹿児島県三島村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当初予定していた繰越金が見込めず、財政調整基金を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百万円取り崩し、併せて、新船建造に伴う諸経費として船舶建造基金を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非常に厳しい財政状況であり、現在、基金を取り崩した予算編成になっている。事業実施の効率化や経費削減に努め、現状維持もしくは少しでも積み立てることとしている。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庁舎建設基金：庁舎等公共施設の新設・改修等の資金に充当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船舶建造基金：村唯一の公共交通機関である村営定期船の建造を行うための経費財源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庁舎建設基金：庁舎の耐震化及び改修に充当するため、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船舶建造基金：新船建造に伴う諸経費に充当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水産振興基金：活魚畜養センター整備に充当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本庁及び出先機関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の耐震化調査及び改修工事等のために、近年に取崩しを行うこととしている。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船舶建造基金：平成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年度にかけて、共有船方式により新船建造約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億円を支出し、完成後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年目に約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億円支払いに備えるため、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水産振興資金：産業振興のために活用することとしているが、少しでも積み立てられるよう財源を確保していく。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当初予定していた繰越金が見込めず、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厳しい財政状況ではあるものの、災害への備え等のため、現状維持もしくは少しでも積み立てることとしている。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地方債の償還計画を踏まえ、できるだけ取り崩しを行わず、現在高を維持していくように努める。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
363
31.39
2,084,024
2,071,928
3,852
714,790
2,940,746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50.4</a:t>
          </a:r>
          <a:r>
            <a:rPr kumimoji="1" lang="ja-JP" altLang="en-US" sz="1100">
              <a:latin typeface="ＭＳ Ｐゴシック" panose="020B0600070205080204" pitchFamily="50" charset="-128"/>
              <a:ea typeface="ＭＳ Ｐゴシック" panose="020B0600070205080204" pitchFamily="50" charset="-128"/>
            </a:rPr>
            <a:t>％であり、類似団体より低い水準であるが、個別施設計画が未策定であるため、早い段階での策定に取り組む。</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5" name="直線コネクタ 74"/>
        <xdr:cNvCxnSpPr/>
      </xdr:nvCxnSpPr>
      <xdr:spPr>
        <a:xfrm flipV="1">
          <a:off x="4760595" y="5237268"/>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6" name="有形固定資産減価償却率最小値テキスト"/>
        <xdr:cNvSpPr txBox="1"/>
      </xdr:nvSpPr>
      <xdr:spPr>
        <a:xfrm>
          <a:off x="4813300" y="665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7" name="直線コネクタ 76"/>
        <xdr:cNvCxnSpPr/>
      </xdr:nvCxnSpPr>
      <xdr:spPr>
        <a:xfrm>
          <a:off x="4673600" y="6655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8" name="有形固定資産減価償却率最大値テキスト"/>
        <xdr:cNvSpPr txBox="1"/>
      </xdr:nvSpPr>
      <xdr:spPr>
        <a:xfrm>
          <a:off x="4813300" y="501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9" name="直線コネクタ 78"/>
        <xdr:cNvCxnSpPr/>
      </xdr:nvCxnSpPr>
      <xdr:spPr>
        <a:xfrm>
          <a:off x="4673600" y="5237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80"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1" name="フローチャート: 判断 80"/>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2" name="フローチャート: 判断 81"/>
        <xdr:cNvSpPr/>
      </xdr:nvSpPr>
      <xdr:spPr>
        <a:xfrm>
          <a:off x="4000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4" name="フローチャート: 判断 83"/>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91" name="楕円 90"/>
        <xdr:cNvSpPr/>
      </xdr:nvSpPr>
      <xdr:spPr>
        <a:xfrm>
          <a:off x="4711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87012</xdr:rowOff>
    </xdr:from>
    <xdr:ext cx="405111" cy="259045"/>
    <xdr:sp macro="" textlink="">
      <xdr:nvSpPr>
        <xdr:cNvPr id="92" name="有形固定資産減価償却率該当値テキスト"/>
        <xdr:cNvSpPr txBox="1"/>
      </xdr:nvSpPr>
      <xdr:spPr>
        <a:xfrm>
          <a:off x="4813300" y="548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24553</xdr:rowOff>
    </xdr:from>
    <xdr:to>
      <xdr:col>19</xdr:col>
      <xdr:colOff>187325</xdr:colOff>
      <xdr:row>28</xdr:row>
      <xdr:rowOff>126153</xdr:rowOff>
    </xdr:to>
    <xdr:sp macro="" textlink="">
      <xdr:nvSpPr>
        <xdr:cNvPr id="93" name="楕円 92"/>
        <xdr:cNvSpPr/>
      </xdr:nvSpPr>
      <xdr:spPr>
        <a:xfrm>
          <a:off x="40005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75353</xdr:rowOff>
    </xdr:from>
    <xdr:to>
      <xdr:col>23</xdr:col>
      <xdr:colOff>85725</xdr:colOff>
      <xdr:row>28</xdr:row>
      <xdr:rowOff>114935</xdr:rowOff>
    </xdr:to>
    <xdr:cxnSp macro="">
      <xdr:nvCxnSpPr>
        <xdr:cNvPr id="94" name="直線コネクタ 93"/>
        <xdr:cNvCxnSpPr/>
      </xdr:nvCxnSpPr>
      <xdr:spPr>
        <a:xfrm>
          <a:off x="4051300" y="564747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167217</xdr:rowOff>
    </xdr:from>
    <xdr:to>
      <xdr:col>15</xdr:col>
      <xdr:colOff>187325</xdr:colOff>
      <xdr:row>28</xdr:row>
      <xdr:rowOff>97367</xdr:rowOff>
    </xdr:to>
    <xdr:sp macro="" textlink="">
      <xdr:nvSpPr>
        <xdr:cNvPr id="95" name="楕円 94"/>
        <xdr:cNvSpPr/>
      </xdr:nvSpPr>
      <xdr:spPr>
        <a:xfrm>
          <a:off x="3238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46567</xdr:rowOff>
    </xdr:from>
    <xdr:to>
      <xdr:col>19</xdr:col>
      <xdr:colOff>136525</xdr:colOff>
      <xdr:row>28</xdr:row>
      <xdr:rowOff>75353</xdr:rowOff>
    </xdr:to>
    <xdr:cxnSp macro="">
      <xdr:nvCxnSpPr>
        <xdr:cNvPr id="96" name="直線コネクタ 95"/>
        <xdr:cNvCxnSpPr/>
      </xdr:nvCxnSpPr>
      <xdr:spPr>
        <a:xfrm>
          <a:off x="3289300" y="561869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28152</xdr:rowOff>
    </xdr:from>
    <xdr:to>
      <xdr:col>11</xdr:col>
      <xdr:colOff>187325</xdr:colOff>
      <xdr:row>28</xdr:row>
      <xdr:rowOff>129752</xdr:rowOff>
    </xdr:to>
    <xdr:sp macro="" textlink="">
      <xdr:nvSpPr>
        <xdr:cNvPr id="97" name="楕円 96"/>
        <xdr:cNvSpPr/>
      </xdr:nvSpPr>
      <xdr:spPr>
        <a:xfrm>
          <a:off x="2476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46567</xdr:rowOff>
    </xdr:from>
    <xdr:to>
      <xdr:col>15</xdr:col>
      <xdr:colOff>136525</xdr:colOff>
      <xdr:row>28</xdr:row>
      <xdr:rowOff>78952</xdr:rowOff>
    </xdr:to>
    <xdr:cxnSp macro="">
      <xdr:nvCxnSpPr>
        <xdr:cNvPr id="98" name="直線コネクタ 97"/>
        <xdr:cNvCxnSpPr/>
      </xdr:nvCxnSpPr>
      <xdr:spPr>
        <a:xfrm flipV="1">
          <a:off x="2527300" y="561869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59267</xdr:rowOff>
    </xdr:from>
    <xdr:to>
      <xdr:col>7</xdr:col>
      <xdr:colOff>187325</xdr:colOff>
      <xdr:row>27</xdr:row>
      <xdr:rowOff>160867</xdr:rowOff>
    </xdr:to>
    <xdr:sp macro="" textlink="">
      <xdr:nvSpPr>
        <xdr:cNvPr id="99" name="楕円 98"/>
        <xdr:cNvSpPr/>
      </xdr:nvSpPr>
      <xdr:spPr>
        <a:xfrm>
          <a:off x="1714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110067</xdr:rowOff>
    </xdr:from>
    <xdr:to>
      <xdr:col>11</xdr:col>
      <xdr:colOff>136525</xdr:colOff>
      <xdr:row>28</xdr:row>
      <xdr:rowOff>78952</xdr:rowOff>
    </xdr:to>
    <xdr:cxnSp macro="">
      <xdr:nvCxnSpPr>
        <xdr:cNvPr id="100" name="直線コネクタ 99"/>
        <xdr:cNvCxnSpPr/>
      </xdr:nvCxnSpPr>
      <xdr:spPr>
        <a:xfrm>
          <a:off x="1765300" y="5510742"/>
          <a:ext cx="762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101" name="n_1aveValue有形固定資産減価償却率"/>
        <xdr:cNvSpPr txBox="1"/>
      </xdr:nvSpPr>
      <xdr:spPr>
        <a:xfrm>
          <a:off x="383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102"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103" name="n_3aveValue有形固定資産減価償却率"/>
        <xdr:cNvSpPr txBox="1"/>
      </xdr:nvSpPr>
      <xdr:spPr>
        <a:xfrm>
          <a:off x="2324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4" name="n_4aveValue有形固定資産減価償却率"/>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142680</xdr:rowOff>
    </xdr:from>
    <xdr:ext cx="405111" cy="259045"/>
    <xdr:sp macro="" textlink="">
      <xdr:nvSpPr>
        <xdr:cNvPr id="105" name="n_1mainValue有形固定資産減価償却率"/>
        <xdr:cNvSpPr txBox="1"/>
      </xdr:nvSpPr>
      <xdr:spPr>
        <a:xfrm>
          <a:off x="38360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113894</xdr:rowOff>
    </xdr:from>
    <xdr:ext cx="405111" cy="259045"/>
    <xdr:sp macro="" textlink="">
      <xdr:nvSpPr>
        <xdr:cNvPr id="106" name="n_2mainValue有形固定資産減価償却率"/>
        <xdr:cNvSpPr txBox="1"/>
      </xdr:nvSpPr>
      <xdr:spPr>
        <a:xfrm>
          <a:off x="30867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146279</xdr:rowOff>
    </xdr:from>
    <xdr:ext cx="405111" cy="259045"/>
    <xdr:sp macro="" textlink="">
      <xdr:nvSpPr>
        <xdr:cNvPr id="107" name="n_3mainValue有形固定資産減価償却率"/>
        <xdr:cNvSpPr txBox="1"/>
      </xdr:nvSpPr>
      <xdr:spPr>
        <a:xfrm>
          <a:off x="23247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5944</xdr:rowOff>
    </xdr:from>
    <xdr:ext cx="405111" cy="259045"/>
    <xdr:sp macro="" textlink="">
      <xdr:nvSpPr>
        <xdr:cNvPr id="108" name="n_4mainValue有形固定資産減価償却率"/>
        <xdr:cNvSpPr txBox="1"/>
      </xdr:nvSpPr>
      <xdr:spPr>
        <a:xfrm>
          <a:off x="1562744"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428..4</a:t>
          </a:r>
          <a:r>
            <a:rPr kumimoji="1" lang="ja-JP" altLang="en-US" sz="1100">
              <a:latin typeface="ＭＳ Ｐゴシック" panose="020B0600070205080204" pitchFamily="50" charset="-128"/>
              <a:ea typeface="ＭＳ Ｐゴシック" panose="020B0600070205080204" pitchFamily="50" charset="-128"/>
            </a:rPr>
            <a:t>％と、類似団体より高くなっており、あわせて平成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年からすると増加してきており、デジタル防災行政無線整備事業にかかる地方債を発行したことが考えられる。今後は新規発行債の抑制に取り組む。</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7" name="直線コネクタ 136"/>
        <xdr:cNvCxnSpPr/>
      </xdr:nvCxnSpPr>
      <xdr:spPr>
        <a:xfrm flipV="1">
          <a:off x="14793595" y="5312833"/>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8" name="債務償還比率最小値テキスト"/>
        <xdr:cNvSpPr txBox="1"/>
      </xdr:nvSpPr>
      <xdr:spPr>
        <a:xfrm>
          <a:off x="14846300" y="67670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9" name="直線コネクタ 138"/>
        <xdr:cNvCxnSpPr/>
      </xdr:nvCxnSpPr>
      <xdr:spPr>
        <a:xfrm>
          <a:off x="14706600" y="676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151542</xdr:rowOff>
    </xdr:from>
    <xdr:ext cx="469744" cy="259045"/>
    <xdr:sp macro="" textlink="">
      <xdr:nvSpPr>
        <xdr:cNvPr id="142" name="債務償還比率平均値テキスト"/>
        <xdr:cNvSpPr txBox="1"/>
      </xdr:nvSpPr>
      <xdr:spPr>
        <a:xfrm>
          <a:off x="14846300" y="5552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3" name="フローチャート: 判断 142"/>
        <xdr:cNvSpPr/>
      </xdr:nvSpPr>
      <xdr:spPr>
        <a:xfrm>
          <a:off x="147447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44" name="フローチャート: 判断 143"/>
        <xdr:cNvSpPr/>
      </xdr:nvSpPr>
      <xdr:spPr>
        <a:xfrm>
          <a:off x="14033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5" name="フローチャート: 判断 144"/>
        <xdr:cNvSpPr/>
      </xdr:nvSpPr>
      <xdr:spPr>
        <a:xfrm>
          <a:off x="13271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6" name="フローチャート: 判断 145"/>
        <xdr:cNvSpPr/>
      </xdr:nvSpPr>
      <xdr:spPr>
        <a:xfrm>
          <a:off x="12509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7" name="フローチャート: 判断 146"/>
        <xdr:cNvSpPr/>
      </xdr:nvSpPr>
      <xdr:spPr>
        <a:xfrm>
          <a:off x="11747500" y="550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32300</xdr:rowOff>
    </xdr:from>
    <xdr:to>
      <xdr:col>76</xdr:col>
      <xdr:colOff>73025</xdr:colOff>
      <xdr:row>29</xdr:row>
      <xdr:rowOff>133900</xdr:rowOff>
    </xdr:to>
    <xdr:sp macro="" textlink="">
      <xdr:nvSpPr>
        <xdr:cNvPr id="153" name="楕円 152"/>
        <xdr:cNvSpPr/>
      </xdr:nvSpPr>
      <xdr:spPr>
        <a:xfrm>
          <a:off x="14744700" y="57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10727</xdr:rowOff>
    </xdr:from>
    <xdr:ext cx="469744" cy="259045"/>
    <xdr:sp macro="" textlink="">
      <xdr:nvSpPr>
        <xdr:cNvPr id="154" name="債務償還比率該当値テキスト"/>
        <xdr:cNvSpPr txBox="1"/>
      </xdr:nvSpPr>
      <xdr:spPr>
        <a:xfrm>
          <a:off x="14846300" y="57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117630</xdr:rowOff>
    </xdr:from>
    <xdr:to>
      <xdr:col>72</xdr:col>
      <xdr:colOff>123825</xdr:colOff>
      <xdr:row>29</xdr:row>
      <xdr:rowOff>47780</xdr:rowOff>
    </xdr:to>
    <xdr:sp macro="" textlink="">
      <xdr:nvSpPr>
        <xdr:cNvPr id="155" name="楕円 154"/>
        <xdr:cNvSpPr/>
      </xdr:nvSpPr>
      <xdr:spPr>
        <a:xfrm>
          <a:off x="14033500" y="56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168430</xdr:rowOff>
    </xdr:from>
    <xdr:to>
      <xdr:col>76</xdr:col>
      <xdr:colOff>22225</xdr:colOff>
      <xdr:row>29</xdr:row>
      <xdr:rowOff>83100</xdr:rowOff>
    </xdr:to>
    <xdr:cxnSp macro="">
      <xdr:nvCxnSpPr>
        <xdr:cNvPr id="156" name="直線コネクタ 155"/>
        <xdr:cNvCxnSpPr/>
      </xdr:nvCxnSpPr>
      <xdr:spPr>
        <a:xfrm>
          <a:off x="14084300" y="5740555"/>
          <a:ext cx="711200" cy="8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149345</xdr:rowOff>
    </xdr:from>
    <xdr:to>
      <xdr:col>68</xdr:col>
      <xdr:colOff>123825</xdr:colOff>
      <xdr:row>28</xdr:row>
      <xdr:rowOff>79495</xdr:rowOff>
    </xdr:to>
    <xdr:sp macro="" textlink="">
      <xdr:nvSpPr>
        <xdr:cNvPr id="157" name="楕円 156"/>
        <xdr:cNvSpPr/>
      </xdr:nvSpPr>
      <xdr:spPr>
        <a:xfrm>
          <a:off x="13271500" y="55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28695</xdr:rowOff>
    </xdr:from>
    <xdr:to>
      <xdr:col>72</xdr:col>
      <xdr:colOff>73025</xdr:colOff>
      <xdr:row>28</xdr:row>
      <xdr:rowOff>168430</xdr:rowOff>
    </xdr:to>
    <xdr:cxnSp macro="">
      <xdr:nvCxnSpPr>
        <xdr:cNvPr id="158" name="直線コネクタ 157"/>
        <xdr:cNvCxnSpPr/>
      </xdr:nvCxnSpPr>
      <xdr:spPr>
        <a:xfrm>
          <a:off x="13322300" y="5600820"/>
          <a:ext cx="762000" cy="13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72341</xdr:rowOff>
    </xdr:from>
    <xdr:to>
      <xdr:col>64</xdr:col>
      <xdr:colOff>123825</xdr:colOff>
      <xdr:row>28</xdr:row>
      <xdr:rowOff>2491</xdr:rowOff>
    </xdr:to>
    <xdr:sp macro="" textlink="">
      <xdr:nvSpPr>
        <xdr:cNvPr id="159" name="楕円 158"/>
        <xdr:cNvSpPr/>
      </xdr:nvSpPr>
      <xdr:spPr>
        <a:xfrm>
          <a:off x="12509500" y="54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123141</xdr:rowOff>
    </xdr:from>
    <xdr:to>
      <xdr:col>68</xdr:col>
      <xdr:colOff>73025</xdr:colOff>
      <xdr:row>28</xdr:row>
      <xdr:rowOff>28695</xdr:rowOff>
    </xdr:to>
    <xdr:cxnSp macro="">
      <xdr:nvCxnSpPr>
        <xdr:cNvPr id="160" name="直線コネクタ 159"/>
        <xdr:cNvCxnSpPr/>
      </xdr:nvCxnSpPr>
      <xdr:spPr>
        <a:xfrm>
          <a:off x="12560300" y="5523816"/>
          <a:ext cx="762000" cy="7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15007</xdr:rowOff>
    </xdr:from>
    <xdr:to>
      <xdr:col>60</xdr:col>
      <xdr:colOff>123825</xdr:colOff>
      <xdr:row>27</xdr:row>
      <xdr:rowOff>116607</xdr:rowOff>
    </xdr:to>
    <xdr:sp macro="" textlink="">
      <xdr:nvSpPr>
        <xdr:cNvPr id="161" name="楕円 160"/>
        <xdr:cNvSpPr/>
      </xdr:nvSpPr>
      <xdr:spPr>
        <a:xfrm>
          <a:off x="11747500" y="54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65807</xdr:rowOff>
    </xdr:from>
    <xdr:to>
      <xdr:col>64</xdr:col>
      <xdr:colOff>73025</xdr:colOff>
      <xdr:row>27</xdr:row>
      <xdr:rowOff>123141</xdr:rowOff>
    </xdr:to>
    <xdr:cxnSp macro="">
      <xdr:nvCxnSpPr>
        <xdr:cNvPr id="162" name="直線コネクタ 161"/>
        <xdr:cNvCxnSpPr/>
      </xdr:nvCxnSpPr>
      <xdr:spPr>
        <a:xfrm>
          <a:off x="11798300" y="5466482"/>
          <a:ext cx="762000" cy="5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99359</xdr:rowOff>
    </xdr:from>
    <xdr:ext cx="469744" cy="259045"/>
    <xdr:sp macro="" textlink="">
      <xdr:nvSpPr>
        <xdr:cNvPr id="163" name="n_1aveValue債務償還比率"/>
        <xdr:cNvSpPr txBox="1"/>
      </xdr:nvSpPr>
      <xdr:spPr>
        <a:xfrm>
          <a:off x="13836727" y="584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107995</xdr:rowOff>
    </xdr:from>
    <xdr:ext cx="469744" cy="259045"/>
    <xdr:sp macro="" textlink="">
      <xdr:nvSpPr>
        <xdr:cNvPr id="164" name="n_2aveValue債務償還比率"/>
        <xdr:cNvSpPr txBox="1"/>
      </xdr:nvSpPr>
      <xdr:spPr>
        <a:xfrm>
          <a:off x="13087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65" name="n_3aveValue債務償還比率"/>
        <xdr:cNvSpPr txBox="1"/>
      </xdr:nvSpPr>
      <xdr:spPr>
        <a:xfrm>
          <a:off x="123254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21684</xdr:rowOff>
    </xdr:from>
    <xdr:ext cx="469744" cy="259045"/>
    <xdr:sp macro="" textlink="">
      <xdr:nvSpPr>
        <xdr:cNvPr id="166" name="n_4aveValue債務償還比率"/>
        <xdr:cNvSpPr txBox="1"/>
      </xdr:nvSpPr>
      <xdr:spPr>
        <a:xfrm>
          <a:off x="11563427" y="559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64307</xdr:rowOff>
    </xdr:from>
    <xdr:ext cx="469744" cy="259045"/>
    <xdr:sp macro="" textlink="">
      <xdr:nvSpPr>
        <xdr:cNvPr id="167" name="n_1mainValue債務償還比率"/>
        <xdr:cNvSpPr txBox="1"/>
      </xdr:nvSpPr>
      <xdr:spPr>
        <a:xfrm>
          <a:off x="13836727" y="546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96022</xdr:rowOff>
    </xdr:from>
    <xdr:ext cx="469744" cy="259045"/>
    <xdr:sp macro="" textlink="">
      <xdr:nvSpPr>
        <xdr:cNvPr id="168" name="n_2mainValue債務償還比率"/>
        <xdr:cNvSpPr txBox="1"/>
      </xdr:nvSpPr>
      <xdr:spPr>
        <a:xfrm>
          <a:off x="13087427" y="532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19018</xdr:rowOff>
    </xdr:from>
    <xdr:ext cx="469744" cy="259045"/>
    <xdr:sp macro="" textlink="">
      <xdr:nvSpPr>
        <xdr:cNvPr id="169" name="n_3mainValue債務償還比率"/>
        <xdr:cNvSpPr txBox="1"/>
      </xdr:nvSpPr>
      <xdr:spPr>
        <a:xfrm>
          <a:off x="12325427" y="524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133134</xdr:rowOff>
    </xdr:from>
    <xdr:ext cx="469744" cy="259045"/>
    <xdr:sp macro="" textlink="">
      <xdr:nvSpPr>
        <xdr:cNvPr id="170" name="n_4mainValue債務償還比率"/>
        <xdr:cNvSpPr txBox="1"/>
      </xdr:nvSpPr>
      <xdr:spPr>
        <a:xfrm>
          <a:off x="11563427" y="519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
363
31.39
2,084,024
2,071,928
3,852
714,790
2,940,746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153052</xdr:rowOff>
    </xdr:from>
    <xdr:ext cx="405111" cy="259045"/>
    <xdr:sp macro="" textlink="">
      <xdr:nvSpPr>
        <xdr:cNvPr id="62" name="【道路】&#10;有形固定資産減価償却率平均値テキスト"/>
        <xdr:cNvSpPr txBox="1"/>
      </xdr:nvSpPr>
      <xdr:spPr>
        <a:xfrm>
          <a:off x="4673600" y="632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149225</xdr:rowOff>
    </xdr:from>
    <xdr:to>
      <xdr:col>24</xdr:col>
      <xdr:colOff>114300</xdr:colOff>
      <xdr:row>39</xdr:row>
      <xdr:rowOff>79375</xdr:rowOff>
    </xdr:to>
    <xdr:sp macro="" textlink="">
      <xdr:nvSpPr>
        <xdr:cNvPr id="73" name="楕円 72"/>
        <xdr:cNvSpPr/>
      </xdr:nvSpPr>
      <xdr:spPr>
        <a:xfrm>
          <a:off x="45847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127652</xdr:rowOff>
    </xdr:from>
    <xdr:ext cx="405111" cy="259045"/>
    <xdr:sp macro="" textlink="">
      <xdr:nvSpPr>
        <xdr:cNvPr id="74" name="【道路】&#10;有形固定資産減価償却率該当値テキスト"/>
        <xdr:cNvSpPr txBox="1"/>
      </xdr:nvSpPr>
      <xdr:spPr>
        <a:xfrm>
          <a:off x="467360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111125</xdr:rowOff>
    </xdr:from>
    <xdr:to>
      <xdr:col>20</xdr:col>
      <xdr:colOff>38100</xdr:colOff>
      <xdr:row>39</xdr:row>
      <xdr:rowOff>41275</xdr:rowOff>
    </xdr:to>
    <xdr:sp macro="" textlink="">
      <xdr:nvSpPr>
        <xdr:cNvPr id="75" name="楕円 74"/>
        <xdr:cNvSpPr/>
      </xdr:nvSpPr>
      <xdr:spPr>
        <a:xfrm>
          <a:off x="3746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161925</xdr:rowOff>
    </xdr:from>
    <xdr:to>
      <xdr:col>24</xdr:col>
      <xdr:colOff>63500</xdr:colOff>
      <xdr:row>39</xdr:row>
      <xdr:rowOff>28575</xdr:rowOff>
    </xdr:to>
    <xdr:cxnSp macro="">
      <xdr:nvCxnSpPr>
        <xdr:cNvPr id="76" name="直線コネクタ 75"/>
        <xdr:cNvCxnSpPr/>
      </xdr:nvCxnSpPr>
      <xdr:spPr>
        <a:xfrm>
          <a:off x="3797300" y="6677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84455</xdr:rowOff>
    </xdr:from>
    <xdr:to>
      <xdr:col>15</xdr:col>
      <xdr:colOff>101600</xdr:colOff>
      <xdr:row>39</xdr:row>
      <xdr:rowOff>14605</xdr:rowOff>
    </xdr:to>
    <xdr:sp macro="" textlink="">
      <xdr:nvSpPr>
        <xdr:cNvPr id="77" name="楕円 76"/>
        <xdr:cNvSpPr/>
      </xdr:nvSpPr>
      <xdr:spPr>
        <a:xfrm>
          <a:off x="2857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135255</xdr:rowOff>
    </xdr:from>
    <xdr:to>
      <xdr:col>19</xdr:col>
      <xdr:colOff>177800</xdr:colOff>
      <xdr:row>38</xdr:row>
      <xdr:rowOff>161925</xdr:rowOff>
    </xdr:to>
    <xdr:cxnSp macro="">
      <xdr:nvCxnSpPr>
        <xdr:cNvPr id="78" name="直線コネクタ 77"/>
        <xdr:cNvCxnSpPr/>
      </xdr:nvCxnSpPr>
      <xdr:spPr>
        <a:xfrm>
          <a:off x="2908300" y="66503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84455</xdr:rowOff>
    </xdr:from>
    <xdr:to>
      <xdr:col>10</xdr:col>
      <xdr:colOff>165100</xdr:colOff>
      <xdr:row>39</xdr:row>
      <xdr:rowOff>14605</xdr:rowOff>
    </xdr:to>
    <xdr:sp macro="" textlink="">
      <xdr:nvSpPr>
        <xdr:cNvPr id="79" name="楕円 78"/>
        <xdr:cNvSpPr/>
      </xdr:nvSpPr>
      <xdr:spPr>
        <a:xfrm>
          <a:off x="196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135255</xdr:rowOff>
    </xdr:from>
    <xdr:to>
      <xdr:col>15</xdr:col>
      <xdr:colOff>50800</xdr:colOff>
      <xdr:row>38</xdr:row>
      <xdr:rowOff>135255</xdr:rowOff>
    </xdr:to>
    <xdr:cxnSp macro="">
      <xdr:nvCxnSpPr>
        <xdr:cNvPr id="80" name="直線コネクタ 79"/>
        <xdr:cNvCxnSpPr/>
      </xdr:nvCxnSpPr>
      <xdr:spPr>
        <a:xfrm>
          <a:off x="2019300" y="665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8255</xdr:rowOff>
    </xdr:from>
    <xdr:to>
      <xdr:col>6</xdr:col>
      <xdr:colOff>38100</xdr:colOff>
      <xdr:row>38</xdr:row>
      <xdr:rowOff>109855</xdr:rowOff>
    </xdr:to>
    <xdr:sp macro="" textlink="">
      <xdr:nvSpPr>
        <xdr:cNvPr id="81" name="楕円 80"/>
        <xdr:cNvSpPr/>
      </xdr:nvSpPr>
      <xdr:spPr>
        <a:xfrm>
          <a:off x="1079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59055</xdr:rowOff>
    </xdr:from>
    <xdr:to>
      <xdr:col>10</xdr:col>
      <xdr:colOff>114300</xdr:colOff>
      <xdr:row>38</xdr:row>
      <xdr:rowOff>135255</xdr:rowOff>
    </xdr:to>
    <xdr:cxnSp macro="">
      <xdr:nvCxnSpPr>
        <xdr:cNvPr id="82" name="直線コネクタ 81"/>
        <xdr:cNvCxnSpPr/>
      </xdr:nvCxnSpPr>
      <xdr:spPr>
        <a:xfrm>
          <a:off x="1130300" y="657415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33037</xdr:rowOff>
    </xdr:from>
    <xdr:ext cx="405111" cy="259045"/>
    <xdr:sp macro="" textlink="">
      <xdr:nvSpPr>
        <xdr:cNvPr id="83" name="n_1aveValue【道路】&#10;有形固定資産減価償却率"/>
        <xdr:cNvSpPr txBox="1"/>
      </xdr:nvSpPr>
      <xdr:spPr>
        <a:xfrm>
          <a:off x="3582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4" name="n_2ave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8272</xdr:rowOff>
    </xdr:from>
    <xdr:ext cx="405111" cy="259045"/>
    <xdr:sp macro="" textlink="">
      <xdr:nvSpPr>
        <xdr:cNvPr id="85" name="n_3aveValue【道路】&#10;有形固定資産減価償却率"/>
        <xdr:cNvSpPr txBox="1"/>
      </xdr:nvSpPr>
      <xdr:spPr>
        <a:xfrm>
          <a:off x="1816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145432</xdr:rowOff>
    </xdr:from>
    <xdr:ext cx="405111" cy="259045"/>
    <xdr:sp macro="" textlink="">
      <xdr:nvSpPr>
        <xdr:cNvPr id="86" name="n_4aveValue【道路】&#10;有形固定資産減価償却率"/>
        <xdr:cNvSpPr txBox="1"/>
      </xdr:nvSpPr>
      <xdr:spPr>
        <a:xfrm>
          <a:off x="927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32402</xdr:rowOff>
    </xdr:from>
    <xdr:ext cx="405111" cy="259045"/>
    <xdr:sp macro="" textlink="">
      <xdr:nvSpPr>
        <xdr:cNvPr id="87" name="n_1mainValue【道路】&#10;有形固定資産減価償却率"/>
        <xdr:cNvSpPr txBox="1"/>
      </xdr:nvSpPr>
      <xdr:spPr>
        <a:xfrm>
          <a:off x="35820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5732</xdr:rowOff>
    </xdr:from>
    <xdr:ext cx="405111" cy="259045"/>
    <xdr:sp macro="" textlink="">
      <xdr:nvSpPr>
        <xdr:cNvPr id="88" name="n_2mainValue【道路】&#10;有形固定資産減価償却率"/>
        <xdr:cNvSpPr txBox="1"/>
      </xdr:nvSpPr>
      <xdr:spPr>
        <a:xfrm>
          <a:off x="2705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5732</xdr:rowOff>
    </xdr:from>
    <xdr:ext cx="405111" cy="259045"/>
    <xdr:sp macro="" textlink="">
      <xdr:nvSpPr>
        <xdr:cNvPr id="89" name="n_3mainValue【道路】&#10;有形固定資産減価償却率"/>
        <xdr:cNvSpPr txBox="1"/>
      </xdr:nvSpPr>
      <xdr:spPr>
        <a:xfrm>
          <a:off x="1816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100982</xdr:rowOff>
    </xdr:from>
    <xdr:ext cx="405111" cy="259045"/>
    <xdr:sp macro="" textlink="">
      <xdr:nvSpPr>
        <xdr:cNvPr id="90" name="n_4mainValue【道路】&#10;有形固定資産減価償却率"/>
        <xdr:cNvSpPr txBox="1"/>
      </xdr:nvSpPr>
      <xdr:spPr>
        <a:xfrm>
          <a:off x="927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12" name="直線コネクタ 111"/>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13"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4" name="直線コネクタ 113"/>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5"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6" name="直線コネクタ 115"/>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7" name="【道路】&#10;一人当たり延長平均値テキスト"/>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8" name="フローチャート: 判断 117"/>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9" name="フローチャート: 判断 118"/>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20" name="フローチャート: 判断 119"/>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21" name="フローチャート: 判断 120"/>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22" name="フローチャート: 判断 121"/>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123086</xdr:rowOff>
    </xdr:from>
    <xdr:to>
      <xdr:col>55</xdr:col>
      <xdr:colOff>50800</xdr:colOff>
      <xdr:row>39</xdr:row>
      <xdr:rowOff>53236</xdr:rowOff>
    </xdr:to>
    <xdr:sp macro="" textlink="">
      <xdr:nvSpPr>
        <xdr:cNvPr id="128" name="楕円 127"/>
        <xdr:cNvSpPr/>
      </xdr:nvSpPr>
      <xdr:spPr>
        <a:xfrm>
          <a:off x="10426700" y="66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145963</xdr:rowOff>
    </xdr:from>
    <xdr:ext cx="599010" cy="259045"/>
    <xdr:sp macro="" textlink="">
      <xdr:nvSpPr>
        <xdr:cNvPr id="129" name="【道路】&#10;一人当たり延長該当値テキスト"/>
        <xdr:cNvSpPr txBox="1"/>
      </xdr:nvSpPr>
      <xdr:spPr>
        <a:xfrm>
          <a:off x="10515600" y="648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131978</xdr:rowOff>
    </xdr:from>
    <xdr:to>
      <xdr:col>50</xdr:col>
      <xdr:colOff>165100</xdr:colOff>
      <xdr:row>39</xdr:row>
      <xdr:rowOff>62128</xdr:rowOff>
    </xdr:to>
    <xdr:sp macro="" textlink="">
      <xdr:nvSpPr>
        <xdr:cNvPr id="130" name="楕円 129"/>
        <xdr:cNvSpPr/>
      </xdr:nvSpPr>
      <xdr:spPr>
        <a:xfrm>
          <a:off x="9588500" y="66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2436</xdr:rowOff>
    </xdr:from>
    <xdr:to>
      <xdr:col>55</xdr:col>
      <xdr:colOff>0</xdr:colOff>
      <xdr:row>39</xdr:row>
      <xdr:rowOff>11328</xdr:rowOff>
    </xdr:to>
    <xdr:cxnSp macro="">
      <xdr:nvCxnSpPr>
        <xdr:cNvPr id="131" name="直線コネクタ 130"/>
        <xdr:cNvCxnSpPr/>
      </xdr:nvCxnSpPr>
      <xdr:spPr>
        <a:xfrm flipV="1">
          <a:off x="9639300" y="6688986"/>
          <a:ext cx="838200" cy="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145296</xdr:rowOff>
    </xdr:from>
    <xdr:to>
      <xdr:col>46</xdr:col>
      <xdr:colOff>38100</xdr:colOff>
      <xdr:row>39</xdr:row>
      <xdr:rowOff>75446</xdr:rowOff>
    </xdr:to>
    <xdr:sp macro="" textlink="">
      <xdr:nvSpPr>
        <xdr:cNvPr id="132" name="楕円 131"/>
        <xdr:cNvSpPr/>
      </xdr:nvSpPr>
      <xdr:spPr>
        <a:xfrm>
          <a:off x="8699500" y="666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11328</xdr:rowOff>
    </xdr:from>
    <xdr:to>
      <xdr:col>50</xdr:col>
      <xdr:colOff>114300</xdr:colOff>
      <xdr:row>39</xdr:row>
      <xdr:rowOff>24646</xdr:rowOff>
    </xdr:to>
    <xdr:cxnSp macro="">
      <xdr:nvCxnSpPr>
        <xdr:cNvPr id="133" name="直線コネクタ 132"/>
        <xdr:cNvCxnSpPr/>
      </xdr:nvCxnSpPr>
      <xdr:spPr>
        <a:xfrm flipV="1">
          <a:off x="8750300" y="6697878"/>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167802</xdr:rowOff>
    </xdr:from>
    <xdr:to>
      <xdr:col>41</xdr:col>
      <xdr:colOff>101600</xdr:colOff>
      <xdr:row>40</xdr:row>
      <xdr:rowOff>97952</xdr:rowOff>
    </xdr:to>
    <xdr:sp macro="" textlink="">
      <xdr:nvSpPr>
        <xdr:cNvPr id="134" name="楕円 133"/>
        <xdr:cNvSpPr/>
      </xdr:nvSpPr>
      <xdr:spPr>
        <a:xfrm>
          <a:off x="7810500" y="685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24646</xdr:rowOff>
    </xdr:from>
    <xdr:to>
      <xdr:col>45</xdr:col>
      <xdr:colOff>177800</xdr:colOff>
      <xdr:row>40</xdr:row>
      <xdr:rowOff>47152</xdr:rowOff>
    </xdr:to>
    <xdr:cxnSp macro="">
      <xdr:nvCxnSpPr>
        <xdr:cNvPr id="135" name="直線コネクタ 134"/>
        <xdr:cNvCxnSpPr/>
      </xdr:nvCxnSpPr>
      <xdr:spPr>
        <a:xfrm flipV="1">
          <a:off x="7861300" y="6711196"/>
          <a:ext cx="889000" cy="19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149953</xdr:rowOff>
    </xdr:from>
    <xdr:to>
      <xdr:col>36</xdr:col>
      <xdr:colOff>165100</xdr:colOff>
      <xdr:row>39</xdr:row>
      <xdr:rowOff>80103</xdr:rowOff>
    </xdr:to>
    <xdr:sp macro="" textlink="">
      <xdr:nvSpPr>
        <xdr:cNvPr id="136" name="楕円 135"/>
        <xdr:cNvSpPr/>
      </xdr:nvSpPr>
      <xdr:spPr>
        <a:xfrm>
          <a:off x="6921500" y="666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29303</xdr:rowOff>
    </xdr:from>
    <xdr:to>
      <xdr:col>41</xdr:col>
      <xdr:colOff>50800</xdr:colOff>
      <xdr:row>40</xdr:row>
      <xdr:rowOff>47152</xdr:rowOff>
    </xdr:to>
    <xdr:cxnSp macro="">
      <xdr:nvCxnSpPr>
        <xdr:cNvPr id="137" name="直線コネクタ 136"/>
        <xdr:cNvCxnSpPr/>
      </xdr:nvCxnSpPr>
      <xdr:spPr>
        <a:xfrm>
          <a:off x="6972300" y="6715853"/>
          <a:ext cx="889000" cy="18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8" name="n_1aveValue【道路】&#10;一人当たり延長"/>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48619</xdr:rowOff>
    </xdr:from>
    <xdr:ext cx="534377" cy="259045"/>
    <xdr:sp macro="" textlink="">
      <xdr:nvSpPr>
        <xdr:cNvPr id="139" name="n_2aveValue【道路】&#10;一人当たり延長"/>
        <xdr:cNvSpPr txBox="1"/>
      </xdr:nvSpPr>
      <xdr:spPr>
        <a:xfrm>
          <a:off x="8483111" y="707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40" name="n_3aveValue【道路】&#10;一人当たり延長"/>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41" name="n_4aveValue【道路】&#10;一人当たり延長"/>
        <xdr:cNvSpPr txBox="1"/>
      </xdr:nvSpPr>
      <xdr:spPr>
        <a:xfrm>
          <a:off x="6705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78655</xdr:rowOff>
    </xdr:from>
    <xdr:ext cx="599010" cy="259045"/>
    <xdr:sp macro="" textlink="">
      <xdr:nvSpPr>
        <xdr:cNvPr id="142" name="n_1mainValue【道路】&#10;一人当たり延長"/>
        <xdr:cNvSpPr txBox="1"/>
      </xdr:nvSpPr>
      <xdr:spPr>
        <a:xfrm>
          <a:off x="9327094" y="642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91973</xdr:rowOff>
    </xdr:from>
    <xdr:ext cx="599010" cy="259045"/>
    <xdr:sp macro="" textlink="">
      <xdr:nvSpPr>
        <xdr:cNvPr id="143" name="n_2mainValue【道路】&#10;一人当たり延長"/>
        <xdr:cNvSpPr txBox="1"/>
      </xdr:nvSpPr>
      <xdr:spPr>
        <a:xfrm>
          <a:off x="8450794" y="643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114479</xdr:rowOff>
    </xdr:from>
    <xdr:ext cx="599010" cy="259045"/>
    <xdr:sp macro="" textlink="">
      <xdr:nvSpPr>
        <xdr:cNvPr id="144" name="n_3mainValue【道路】&#10;一人当たり延長"/>
        <xdr:cNvSpPr txBox="1"/>
      </xdr:nvSpPr>
      <xdr:spPr>
        <a:xfrm>
          <a:off x="7561794" y="662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37</xdr:row>
      <xdr:rowOff>96630</xdr:rowOff>
    </xdr:from>
    <xdr:ext cx="599010" cy="259045"/>
    <xdr:sp macro="" textlink="">
      <xdr:nvSpPr>
        <xdr:cNvPr id="145" name="n_4mainValue【道路】&#10;一人当たり延長"/>
        <xdr:cNvSpPr txBox="1"/>
      </xdr:nvSpPr>
      <xdr:spPr>
        <a:xfrm>
          <a:off x="6672794" y="644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71" name="直線コネクタ 170"/>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74"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75" name="直線コネクタ 174"/>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16164</xdr:rowOff>
    </xdr:from>
    <xdr:ext cx="405111" cy="259045"/>
    <xdr:sp macro="" textlink="">
      <xdr:nvSpPr>
        <xdr:cNvPr id="176" name="【橋りょう・トンネル】&#10;有形固定資産減価償却率平均値テキスト"/>
        <xdr:cNvSpPr txBox="1"/>
      </xdr:nvSpPr>
      <xdr:spPr>
        <a:xfrm>
          <a:off x="4673600" y="10303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77" name="フローチャート: 判断 176"/>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8" name="フローチャート: 判断 177"/>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9" name="フローチャート: 判断 178"/>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1" name="フローチャート: 判断 180"/>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87" name="楕円 186"/>
        <xdr:cNvSpPr/>
      </xdr:nvSpPr>
      <xdr:spPr>
        <a:xfrm>
          <a:off x="4584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88" name="【橋りょう・トンネル】&#10;有形固定資産減価償却率該当値テキスト"/>
        <xdr:cNvSpPr txBox="1"/>
      </xdr:nvSpPr>
      <xdr:spPr>
        <a:xfrm>
          <a:off x="4673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89" name="楕円 188"/>
        <xdr:cNvSpPr/>
      </xdr:nvSpPr>
      <xdr:spPr>
        <a:xfrm>
          <a:off x="3746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17962</xdr:rowOff>
    </xdr:from>
    <xdr:to>
      <xdr:col>24</xdr:col>
      <xdr:colOff>63500</xdr:colOff>
      <xdr:row>62</xdr:row>
      <xdr:rowOff>48985</xdr:rowOff>
    </xdr:to>
    <xdr:cxnSp macro="">
      <xdr:nvCxnSpPr>
        <xdr:cNvPr id="190" name="直線コネクタ 189"/>
        <xdr:cNvCxnSpPr/>
      </xdr:nvCxnSpPr>
      <xdr:spPr>
        <a:xfrm>
          <a:off x="3797300" y="1064786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1" name="楕円 190"/>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17962</xdr:rowOff>
    </xdr:to>
    <xdr:cxnSp macro="">
      <xdr:nvCxnSpPr>
        <xdr:cNvPr id="192" name="直線コネクタ 191"/>
        <xdr:cNvCxnSpPr/>
      </xdr:nvCxnSpPr>
      <xdr:spPr>
        <a:xfrm>
          <a:off x="2908300" y="106184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109220</xdr:rowOff>
    </xdr:from>
    <xdr:to>
      <xdr:col>10</xdr:col>
      <xdr:colOff>165100</xdr:colOff>
      <xdr:row>62</xdr:row>
      <xdr:rowOff>39370</xdr:rowOff>
    </xdr:to>
    <xdr:sp macro="" textlink="">
      <xdr:nvSpPr>
        <xdr:cNvPr id="193" name="楕円 192"/>
        <xdr:cNvSpPr/>
      </xdr:nvSpPr>
      <xdr:spPr>
        <a:xfrm>
          <a:off x="196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160020</xdr:rowOff>
    </xdr:from>
    <xdr:to>
      <xdr:col>15</xdr:col>
      <xdr:colOff>50800</xdr:colOff>
      <xdr:row>61</xdr:row>
      <xdr:rowOff>160020</xdr:rowOff>
    </xdr:to>
    <xdr:cxnSp macro="">
      <xdr:nvCxnSpPr>
        <xdr:cNvPr id="194" name="直線コネクタ 193"/>
        <xdr:cNvCxnSpPr/>
      </xdr:nvCxnSpPr>
      <xdr:spPr>
        <a:xfrm>
          <a:off x="2019300" y="1061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50437</xdr:rowOff>
    </xdr:from>
    <xdr:to>
      <xdr:col>6</xdr:col>
      <xdr:colOff>38100</xdr:colOff>
      <xdr:row>61</xdr:row>
      <xdr:rowOff>152037</xdr:rowOff>
    </xdr:to>
    <xdr:sp macro="" textlink="">
      <xdr:nvSpPr>
        <xdr:cNvPr id="195" name="楕円 194"/>
        <xdr:cNvSpPr/>
      </xdr:nvSpPr>
      <xdr:spPr>
        <a:xfrm>
          <a:off x="1079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101237</xdr:rowOff>
    </xdr:from>
    <xdr:to>
      <xdr:col>10</xdr:col>
      <xdr:colOff>114300</xdr:colOff>
      <xdr:row>61</xdr:row>
      <xdr:rowOff>160020</xdr:rowOff>
    </xdr:to>
    <xdr:cxnSp macro="">
      <xdr:nvCxnSpPr>
        <xdr:cNvPr id="196" name="直線コネクタ 195"/>
        <xdr:cNvCxnSpPr/>
      </xdr:nvCxnSpPr>
      <xdr:spPr>
        <a:xfrm>
          <a:off x="1130300" y="1055968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7" name="n_1aveValue【橋りょう・トンネル】&#10;有形固定資産減価償却率"/>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98"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199" name="n_3aveValue【橋りょう・トンネル】&#10;有形固定資産減価償却率"/>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0"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201" name="n_1mainValue【橋りょう・トンネル】&#10;有形固定資産減価償却率"/>
        <xdr:cNvSpPr txBox="1"/>
      </xdr:nvSpPr>
      <xdr:spPr>
        <a:xfrm>
          <a:off x="3582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2" name="n_2mainValue【橋りょう・トンネル】&#10;有形固定資産減価償却率"/>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30497</xdr:rowOff>
    </xdr:from>
    <xdr:ext cx="405111" cy="259045"/>
    <xdr:sp macro="" textlink="">
      <xdr:nvSpPr>
        <xdr:cNvPr id="203" name="n_3mainValue【橋りょう・トンネル】&#10;有形固定資産減価償却率"/>
        <xdr:cNvSpPr txBox="1"/>
      </xdr:nvSpPr>
      <xdr:spPr>
        <a:xfrm>
          <a:off x="1816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143164</xdr:rowOff>
    </xdr:from>
    <xdr:ext cx="405111" cy="259045"/>
    <xdr:sp macro="" textlink="">
      <xdr:nvSpPr>
        <xdr:cNvPr id="204" name="n_4mainValue【橋りょう・トンネル】&#10;有形固定資産減価償却率"/>
        <xdr:cNvSpPr txBox="1"/>
      </xdr:nvSpPr>
      <xdr:spPr>
        <a:xfrm>
          <a:off x="927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28" name="直線コネクタ 227"/>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29"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30" name="直線コネクタ 229"/>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31"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32" name="直線コネクタ 231"/>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6331</xdr:rowOff>
    </xdr:from>
    <xdr:ext cx="690189" cy="259045"/>
    <xdr:sp macro="" textlink="">
      <xdr:nvSpPr>
        <xdr:cNvPr id="233" name="【橋りょう・トンネル】&#10;一人当たり有形固定資産（償却資産）額平均値テキスト"/>
        <xdr:cNvSpPr txBox="1"/>
      </xdr:nvSpPr>
      <xdr:spPr>
        <a:xfrm>
          <a:off x="10515600" y="10636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34" name="フローチャート: 判断 233"/>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35" name="フローチャート: 判断 234"/>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36" name="フローチャート: 判断 235"/>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37" name="フローチャート: 判断 236"/>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38" name="フローチャート: 判断 237"/>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131600</xdr:rowOff>
    </xdr:from>
    <xdr:to>
      <xdr:col>55</xdr:col>
      <xdr:colOff>50800</xdr:colOff>
      <xdr:row>64</xdr:row>
      <xdr:rowOff>61750</xdr:rowOff>
    </xdr:to>
    <xdr:sp macro="" textlink="">
      <xdr:nvSpPr>
        <xdr:cNvPr id="244" name="楕円 243"/>
        <xdr:cNvSpPr/>
      </xdr:nvSpPr>
      <xdr:spPr>
        <a:xfrm>
          <a:off x="10426700" y="109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46527</xdr:rowOff>
    </xdr:from>
    <xdr:ext cx="599010" cy="259045"/>
    <xdr:sp macro="" textlink="">
      <xdr:nvSpPr>
        <xdr:cNvPr id="245" name="【橋りょう・トンネル】&#10;一人当たり有形固定資産（償却資産）額該当値テキスト"/>
        <xdr:cNvSpPr txBox="1"/>
      </xdr:nvSpPr>
      <xdr:spPr>
        <a:xfrm>
          <a:off x="10515600" y="1084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132824</xdr:rowOff>
    </xdr:from>
    <xdr:to>
      <xdr:col>50</xdr:col>
      <xdr:colOff>165100</xdr:colOff>
      <xdr:row>64</xdr:row>
      <xdr:rowOff>62974</xdr:rowOff>
    </xdr:to>
    <xdr:sp macro="" textlink="">
      <xdr:nvSpPr>
        <xdr:cNvPr id="246" name="楕円 245"/>
        <xdr:cNvSpPr/>
      </xdr:nvSpPr>
      <xdr:spPr>
        <a:xfrm>
          <a:off x="9588500" y="1093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10950</xdr:rowOff>
    </xdr:from>
    <xdr:to>
      <xdr:col>55</xdr:col>
      <xdr:colOff>0</xdr:colOff>
      <xdr:row>64</xdr:row>
      <xdr:rowOff>12174</xdr:rowOff>
    </xdr:to>
    <xdr:cxnSp macro="">
      <xdr:nvCxnSpPr>
        <xdr:cNvPr id="247" name="直線コネクタ 246"/>
        <xdr:cNvCxnSpPr/>
      </xdr:nvCxnSpPr>
      <xdr:spPr>
        <a:xfrm flipV="1">
          <a:off x="9639300" y="10983750"/>
          <a:ext cx="8382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134658</xdr:rowOff>
    </xdr:from>
    <xdr:to>
      <xdr:col>46</xdr:col>
      <xdr:colOff>38100</xdr:colOff>
      <xdr:row>64</xdr:row>
      <xdr:rowOff>64808</xdr:rowOff>
    </xdr:to>
    <xdr:sp macro="" textlink="">
      <xdr:nvSpPr>
        <xdr:cNvPr id="248" name="楕円 247"/>
        <xdr:cNvSpPr/>
      </xdr:nvSpPr>
      <xdr:spPr>
        <a:xfrm>
          <a:off x="8699500" y="1093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12174</xdr:rowOff>
    </xdr:from>
    <xdr:to>
      <xdr:col>50</xdr:col>
      <xdr:colOff>114300</xdr:colOff>
      <xdr:row>64</xdr:row>
      <xdr:rowOff>14008</xdr:rowOff>
    </xdr:to>
    <xdr:cxnSp macro="">
      <xdr:nvCxnSpPr>
        <xdr:cNvPr id="249" name="直線コネクタ 248"/>
        <xdr:cNvCxnSpPr/>
      </xdr:nvCxnSpPr>
      <xdr:spPr>
        <a:xfrm flipV="1">
          <a:off x="8750300" y="10984974"/>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133838</xdr:rowOff>
    </xdr:from>
    <xdr:to>
      <xdr:col>41</xdr:col>
      <xdr:colOff>101600</xdr:colOff>
      <xdr:row>64</xdr:row>
      <xdr:rowOff>63988</xdr:rowOff>
    </xdr:to>
    <xdr:sp macro="" textlink="">
      <xdr:nvSpPr>
        <xdr:cNvPr id="250" name="楕円 249"/>
        <xdr:cNvSpPr/>
      </xdr:nvSpPr>
      <xdr:spPr>
        <a:xfrm>
          <a:off x="7810500" y="1093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13188</xdr:rowOff>
    </xdr:from>
    <xdr:to>
      <xdr:col>45</xdr:col>
      <xdr:colOff>177800</xdr:colOff>
      <xdr:row>64</xdr:row>
      <xdr:rowOff>14008</xdr:rowOff>
    </xdr:to>
    <xdr:cxnSp macro="">
      <xdr:nvCxnSpPr>
        <xdr:cNvPr id="251" name="直線コネクタ 250"/>
        <xdr:cNvCxnSpPr/>
      </xdr:nvCxnSpPr>
      <xdr:spPr>
        <a:xfrm>
          <a:off x="7861300" y="10985988"/>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135299</xdr:rowOff>
    </xdr:from>
    <xdr:to>
      <xdr:col>36</xdr:col>
      <xdr:colOff>165100</xdr:colOff>
      <xdr:row>64</xdr:row>
      <xdr:rowOff>65449</xdr:rowOff>
    </xdr:to>
    <xdr:sp macro="" textlink="">
      <xdr:nvSpPr>
        <xdr:cNvPr id="252" name="楕円 251"/>
        <xdr:cNvSpPr/>
      </xdr:nvSpPr>
      <xdr:spPr>
        <a:xfrm>
          <a:off x="6921500" y="109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13188</xdr:rowOff>
    </xdr:from>
    <xdr:to>
      <xdr:col>41</xdr:col>
      <xdr:colOff>50800</xdr:colOff>
      <xdr:row>64</xdr:row>
      <xdr:rowOff>14649</xdr:rowOff>
    </xdr:to>
    <xdr:cxnSp macro="">
      <xdr:nvCxnSpPr>
        <xdr:cNvPr id="253" name="直線コネクタ 252"/>
        <xdr:cNvCxnSpPr/>
      </xdr:nvCxnSpPr>
      <xdr:spPr>
        <a:xfrm flipV="1">
          <a:off x="6972300" y="10985988"/>
          <a:ext cx="889000" cy="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101600</xdr:rowOff>
    </xdr:from>
    <xdr:ext cx="690189" cy="259045"/>
    <xdr:sp macro="" textlink="">
      <xdr:nvSpPr>
        <xdr:cNvPr id="254" name="n_1aveValue【橋りょう・トンネル】&#10;一人当たり有形固定資産（償却資産）額"/>
        <xdr:cNvSpPr txBox="1"/>
      </xdr:nvSpPr>
      <xdr:spPr>
        <a:xfrm>
          <a:off x="92815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55" name="n_2aveValue【橋りょう・トンネル】&#10;一人当たり有形固定資産（償却資産）額"/>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107808</xdr:rowOff>
    </xdr:from>
    <xdr:ext cx="690189" cy="259045"/>
    <xdr:sp macro="" textlink="">
      <xdr:nvSpPr>
        <xdr:cNvPr id="256" name="n_3aveValue【橋りょう・トンネル】&#10;一人当たり有形固定資産（償却資産）額"/>
        <xdr:cNvSpPr txBox="1"/>
      </xdr:nvSpPr>
      <xdr:spPr>
        <a:xfrm>
          <a:off x="7516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35935</xdr:rowOff>
    </xdr:from>
    <xdr:ext cx="599010" cy="259045"/>
    <xdr:sp macro="" textlink="">
      <xdr:nvSpPr>
        <xdr:cNvPr id="257" name="n_4aveValue【橋りょう・トンネル】&#10;一人当たり有形固定資産（償却資産）額"/>
        <xdr:cNvSpPr txBox="1"/>
      </xdr:nvSpPr>
      <xdr:spPr>
        <a:xfrm>
          <a:off x="6672795" y="1066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54101</xdr:rowOff>
    </xdr:from>
    <xdr:ext cx="599010" cy="259045"/>
    <xdr:sp macro="" textlink="">
      <xdr:nvSpPr>
        <xdr:cNvPr id="258" name="n_1mainValue【橋りょう・トンネル】&#10;一人当たり有形固定資産（償却資産）額"/>
        <xdr:cNvSpPr txBox="1"/>
      </xdr:nvSpPr>
      <xdr:spPr>
        <a:xfrm>
          <a:off x="9327095" y="1102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55935</xdr:rowOff>
    </xdr:from>
    <xdr:ext cx="599010" cy="259045"/>
    <xdr:sp macro="" textlink="">
      <xdr:nvSpPr>
        <xdr:cNvPr id="259" name="n_2mainValue【橋りょう・トンネル】&#10;一人当たり有形固定資産（償却資産）額"/>
        <xdr:cNvSpPr txBox="1"/>
      </xdr:nvSpPr>
      <xdr:spPr>
        <a:xfrm>
          <a:off x="8450795" y="1102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55115</xdr:rowOff>
    </xdr:from>
    <xdr:ext cx="599010" cy="259045"/>
    <xdr:sp macro="" textlink="">
      <xdr:nvSpPr>
        <xdr:cNvPr id="260" name="n_3mainValue【橋りょう・トンネル】&#10;一人当たり有形固定資産（償却資産）額"/>
        <xdr:cNvSpPr txBox="1"/>
      </xdr:nvSpPr>
      <xdr:spPr>
        <a:xfrm>
          <a:off x="7561795" y="1102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56576</xdr:rowOff>
    </xdr:from>
    <xdr:ext cx="599010" cy="259045"/>
    <xdr:sp macro="" textlink="">
      <xdr:nvSpPr>
        <xdr:cNvPr id="261" name="n_4mainValue【橋りょう・トンネル】&#10;一人当たり有形固定資産（償却資産）額"/>
        <xdr:cNvSpPr txBox="1"/>
      </xdr:nvSpPr>
      <xdr:spPr>
        <a:xfrm>
          <a:off x="6672795" y="1102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86" name="直線コネクタ 285"/>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89"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90" name="直線コネクタ 289"/>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1"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2" name="フローチャート: 判断 291"/>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3" name="フローチャート: 判断 292"/>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94" name="フローチャート: 判断 293"/>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95" name="フローチャート: 判断 294"/>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96" name="フローチャート: 判断 295"/>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42545</xdr:rowOff>
    </xdr:from>
    <xdr:to>
      <xdr:col>24</xdr:col>
      <xdr:colOff>114300</xdr:colOff>
      <xdr:row>83</xdr:row>
      <xdr:rowOff>144145</xdr:rowOff>
    </xdr:to>
    <xdr:sp macro="" textlink="">
      <xdr:nvSpPr>
        <xdr:cNvPr id="302" name="楕円 301"/>
        <xdr:cNvSpPr/>
      </xdr:nvSpPr>
      <xdr:spPr>
        <a:xfrm>
          <a:off x="4584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20972</xdr:rowOff>
    </xdr:from>
    <xdr:ext cx="405111" cy="259045"/>
    <xdr:sp macro="" textlink="">
      <xdr:nvSpPr>
        <xdr:cNvPr id="303" name="【公営住宅】&#10;有形固定資産減価償却率該当値テキスト"/>
        <xdr:cNvSpPr txBox="1"/>
      </xdr:nvSpPr>
      <xdr:spPr>
        <a:xfrm>
          <a:off x="4673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304" name="楕円 303"/>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93345</xdr:rowOff>
    </xdr:from>
    <xdr:to>
      <xdr:col>24</xdr:col>
      <xdr:colOff>63500</xdr:colOff>
      <xdr:row>83</xdr:row>
      <xdr:rowOff>118111</xdr:rowOff>
    </xdr:to>
    <xdr:cxnSp macro="">
      <xdr:nvCxnSpPr>
        <xdr:cNvPr id="305" name="直線コネクタ 304"/>
        <xdr:cNvCxnSpPr/>
      </xdr:nvCxnSpPr>
      <xdr:spPr>
        <a:xfrm flipV="1">
          <a:off x="3797300" y="143236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06" name="楕円 305"/>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118111</xdr:rowOff>
    </xdr:to>
    <xdr:cxnSp macro="">
      <xdr:nvCxnSpPr>
        <xdr:cNvPr id="307" name="直線コネクタ 306"/>
        <xdr:cNvCxnSpPr/>
      </xdr:nvCxnSpPr>
      <xdr:spPr>
        <a:xfrm>
          <a:off x="2908300" y="14340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103505</xdr:rowOff>
    </xdr:from>
    <xdr:to>
      <xdr:col>10</xdr:col>
      <xdr:colOff>165100</xdr:colOff>
      <xdr:row>84</xdr:row>
      <xdr:rowOff>33655</xdr:rowOff>
    </xdr:to>
    <xdr:sp macro="" textlink="">
      <xdr:nvSpPr>
        <xdr:cNvPr id="308" name="楕円 307"/>
        <xdr:cNvSpPr/>
      </xdr:nvSpPr>
      <xdr:spPr>
        <a:xfrm>
          <a:off x="1968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154305</xdr:rowOff>
    </xdr:to>
    <xdr:cxnSp macro="">
      <xdr:nvCxnSpPr>
        <xdr:cNvPr id="309" name="直線コネクタ 308"/>
        <xdr:cNvCxnSpPr/>
      </xdr:nvCxnSpPr>
      <xdr:spPr>
        <a:xfrm flipV="1">
          <a:off x="2019300" y="143408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82550</xdr:rowOff>
    </xdr:from>
    <xdr:to>
      <xdr:col>6</xdr:col>
      <xdr:colOff>38100</xdr:colOff>
      <xdr:row>85</xdr:row>
      <xdr:rowOff>12700</xdr:rowOff>
    </xdr:to>
    <xdr:sp macro="" textlink="">
      <xdr:nvSpPr>
        <xdr:cNvPr id="310" name="楕円 309"/>
        <xdr:cNvSpPr/>
      </xdr:nvSpPr>
      <xdr:spPr>
        <a:xfrm>
          <a:off x="1079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154305</xdr:rowOff>
    </xdr:from>
    <xdr:to>
      <xdr:col>10</xdr:col>
      <xdr:colOff>114300</xdr:colOff>
      <xdr:row>84</xdr:row>
      <xdr:rowOff>133350</xdr:rowOff>
    </xdr:to>
    <xdr:cxnSp macro="">
      <xdr:nvCxnSpPr>
        <xdr:cNvPr id="311" name="直線コネクタ 310"/>
        <xdr:cNvCxnSpPr/>
      </xdr:nvCxnSpPr>
      <xdr:spPr>
        <a:xfrm flipV="1">
          <a:off x="1130300" y="1438465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2"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313"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314"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5"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316" name="n_1mainValue【公営住宅】&#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17" name="n_2mainValue【公営住宅】&#10;有形固定資産減価償却率"/>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24782</xdr:rowOff>
    </xdr:from>
    <xdr:ext cx="405111" cy="259045"/>
    <xdr:sp macro="" textlink="">
      <xdr:nvSpPr>
        <xdr:cNvPr id="318" name="n_3mainValue【公営住宅】&#10;有形固定資産減価償却率"/>
        <xdr:cNvSpPr txBox="1"/>
      </xdr:nvSpPr>
      <xdr:spPr>
        <a:xfrm>
          <a:off x="1816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3827</xdr:rowOff>
    </xdr:from>
    <xdr:ext cx="405111" cy="259045"/>
    <xdr:sp macro="" textlink="">
      <xdr:nvSpPr>
        <xdr:cNvPr id="319" name="n_4mainValue【公営住宅】&#10;有形固定資産減価償却率"/>
        <xdr:cNvSpPr txBox="1"/>
      </xdr:nvSpPr>
      <xdr:spPr>
        <a:xfrm>
          <a:off x="927744" y="1457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41" name="直線コネクタ 340"/>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42"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43" name="直線コネクタ 342"/>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44"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45" name="直線コネクタ 344"/>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46" name="【公営住宅】&#10;一人当たり面積平均値テキスト"/>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47" name="フローチャート: 判断 346"/>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48" name="フローチャート: 判断 347"/>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49" name="フローチャート: 判断 348"/>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50" name="フローチャート: 判断 349"/>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51" name="フローチャート: 判断 350"/>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43627</xdr:rowOff>
    </xdr:from>
    <xdr:to>
      <xdr:col>55</xdr:col>
      <xdr:colOff>50800</xdr:colOff>
      <xdr:row>82</xdr:row>
      <xdr:rowOff>145227</xdr:rowOff>
    </xdr:to>
    <xdr:sp macro="" textlink="">
      <xdr:nvSpPr>
        <xdr:cNvPr id="357" name="楕円 356"/>
        <xdr:cNvSpPr/>
      </xdr:nvSpPr>
      <xdr:spPr>
        <a:xfrm>
          <a:off x="10426700" y="141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66504</xdr:rowOff>
    </xdr:from>
    <xdr:ext cx="534377" cy="259045"/>
    <xdr:sp macro="" textlink="">
      <xdr:nvSpPr>
        <xdr:cNvPr id="358" name="【公営住宅】&#10;一人当たり面積該当値テキスト"/>
        <xdr:cNvSpPr txBox="1"/>
      </xdr:nvSpPr>
      <xdr:spPr>
        <a:xfrm>
          <a:off x="10515600" y="1395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76637</xdr:rowOff>
    </xdr:from>
    <xdr:to>
      <xdr:col>50</xdr:col>
      <xdr:colOff>165100</xdr:colOff>
      <xdr:row>83</xdr:row>
      <xdr:rowOff>6787</xdr:rowOff>
    </xdr:to>
    <xdr:sp macro="" textlink="">
      <xdr:nvSpPr>
        <xdr:cNvPr id="359" name="楕円 358"/>
        <xdr:cNvSpPr/>
      </xdr:nvSpPr>
      <xdr:spPr>
        <a:xfrm>
          <a:off x="9588500" y="1413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94427</xdr:rowOff>
    </xdr:from>
    <xdr:to>
      <xdr:col>55</xdr:col>
      <xdr:colOff>0</xdr:colOff>
      <xdr:row>82</xdr:row>
      <xdr:rowOff>127437</xdr:rowOff>
    </xdr:to>
    <xdr:cxnSp macro="">
      <xdr:nvCxnSpPr>
        <xdr:cNvPr id="360" name="直線コネクタ 359"/>
        <xdr:cNvCxnSpPr/>
      </xdr:nvCxnSpPr>
      <xdr:spPr>
        <a:xfrm flipV="1">
          <a:off x="9639300" y="14153327"/>
          <a:ext cx="8382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99222</xdr:rowOff>
    </xdr:from>
    <xdr:to>
      <xdr:col>46</xdr:col>
      <xdr:colOff>38100</xdr:colOff>
      <xdr:row>83</xdr:row>
      <xdr:rowOff>29372</xdr:rowOff>
    </xdr:to>
    <xdr:sp macro="" textlink="">
      <xdr:nvSpPr>
        <xdr:cNvPr id="361" name="楕円 360"/>
        <xdr:cNvSpPr/>
      </xdr:nvSpPr>
      <xdr:spPr>
        <a:xfrm>
          <a:off x="8699500" y="1415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127437</xdr:rowOff>
    </xdr:from>
    <xdr:to>
      <xdr:col>50</xdr:col>
      <xdr:colOff>114300</xdr:colOff>
      <xdr:row>82</xdr:row>
      <xdr:rowOff>150022</xdr:rowOff>
    </xdr:to>
    <xdr:cxnSp macro="">
      <xdr:nvCxnSpPr>
        <xdr:cNvPr id="362" name="直線コネクタ 361"/>
        <xdr:cNvCxnSpPr/>
      </xdr:nvCxnSpPr>
      <xdr:spPr>
        <a:xfrm flipV="1">
          <a:off x="8750300" y="14186337"/>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139640</xdr:rowOff>
    </xdr:from>
    <xdr:to>
      <xdr:col>41</xdr:col>
      <xdr:colOff>101600</xdr:colOff>
      <xdr:row>83</xdr:row>
      <xdr:rowOff>69790</xdr:rowOff>
    </xdr:to>
    <xdr:sp macro="" textlink="">
      <xdr:nvSpPr>
        <xdr:cNvPr id="363" name="楕円 362"/>
        <xdr:cNvSpPr/>
      </xdr:nvSpPr>
      <xdr:spPr>
        <a:xfrm>
          <a:off x="7810500" y="141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150022</xdr:rowOff>
    </xdr:from>
    <xdr:to>
      <xdr:col>45</xdr:col>
      <xdr:colOff>177800</xdr:colOff>
      <xdr:row>83</xdr:row>
      <xdr:rowOff>18990</xdr:rowOff>
    </xdr:to>
    <xdr:cxnSp macro="">
      <xdr:nvCxnSpPr>
        <xdr:cNvPr id="364" name="直線コネクタ 363"/>
        <xdr:cNvCxnSpPr/>
      </xdr:nvCxnSpPr>
      <xdr:spPr>
        <a:xfrm flipV="1">
          <a:off x="7861300" y="14208922"/>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152029</xdr:rowOff>
    </xdr:from>
    <xdr:to>
      <xdr:col>36</xdr:col>
      <xdr:colOff>165100</xdr:colOff>
      <xdr:row>83</xdr:row>
      <xdr:rowOff>82179</xdr:rowOff>
    </xdr:to>
    <xdr:sp macro="" textlink="">
      <xdr:nvSpPr>
        <xdr:cNvPr id="365" name="楕円 364"/>
        <xdr:cNvSpPr/>
      </xdr:nvSpPr>
      <xdr:spPr>
        <a:xfrm>
          <a:off x="6921500" y="1421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18990</xdr:rowOff>
    </xdr:from>
    <xdr:to>
      <xdr:col>41</xdr:col>
      <xdr:colOff>50800</xdr:colOff>
      <xdr:row>83</xdr:row>
      <xdr:rowOff>31379</xdr:rowOff>
    </xdr:to>
    <xdr:cxnSp macro="">
      <xdr:nvCxnSpPr>
        <xdr:cNvPr id="366" name="直線コネクタ 365"/>
        <xdr:cNvCxnSpPr/>
      </xdr:nvCxnSpPr>
      <xdr:spPr>
        <a:xfrm flipV="1">
          <a:off x="6972300" y="14249340"/>
          <a:ext cx="889000" cy="1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67" name="n_1aveValue【公営住宅】&#10;一人当たり面積"/>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107185</xdr:rowOff>
    </xdr:from>
    <xdr:ext cx="469744" cy="259045"/>
    <xdr:sp macro="" textlink="">
      <xdr:nvSpPr>
        <xdr:cNvPr id="368" name="n_2aveValue【公営住宅】&#10;一人当たり面積"/>
        <xdr:cNvSpPr txBox="1"/>
      </xdr:nvSpPr>
      <xdr:spPr>
        <a:xfrm>
          <a:off x="8515427" y="1468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69" name="n_3aveValue【公営住宅】&#10;一人当たり面積"/>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70" name="n_4aveValue【公営住宅】&#10;一人当たり面積"/>
        <xdr:cNvSpPr txBox="1"/>
      </xdr:nvSpPr>
      <xdr:spPr>
        <a:xfrm>
          <a:off x="6737427"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81</xdr:row>
      <xdr:rowOff>23314</xdr:rowOff>
    </xdr:from>
    <xdr:ext cx="534377" cy="259045"/>
    <xdr:sp macro="" textlink="">
      <xdr:nvSpPr>
        <xdr:cNvPr id="371" name="n_1mainValue【公営住宅】&#10;一人当たり面積"/>
        <xdr:cNvSpPr txBox="1"/>
      </xdr:nvSpPr>
      <xdr:spPr>
        <a:xfrm>
          <a:off x="9359411" y="1391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81</xdr:row>
      <xdr:rowOff>45899</xdr:rowOff>
    </xdr:from>
    <xdr:ext cx="534377" cy="259045"/>
    <xdr:sp macro="" textlink="">
      <xdr:nvSpPr>
        <xdr:cNvPr id="372" name="n_2mainValue【公営住宅】&#10;一人当たり面積"/>
        <xdr:cNvSpPr txBox="1"/>
      </xdr:nvSpPr>
      <xdr:spPr>
        <a:xfrm>
          <a:off x="8483111" y="13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81</xdr:row>
      <xdr:rowOff>86317</xdr:rowOff>
    </xdr:from>
    <xdr:ext cx="534377" cy="259045"/>
    <xdr:sp macro="" textlink="">
      <xdr:nvSpPr>
        <xdr:cNvPr id="373" name="n_3mainValue【公営住宅】&#10;一人当たり面積"/>
        <xdr:cNvSpPr txBox="1"/>
      </xdr:nvSpPr>
      <xdr:spPr>
        <a:xfrm>
          <a:off x="7594111" y="1397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81</xdr:row>
      <xdr:rowOff>98706</xdr:rowOff>
    </xdr:from>
    <xdr:ext cx="534377" cy="259045"/>
    <xdr:sp macro="" textlink="">
      <xdr:nvSpPr>
        <xdr:cNvPr id="374" name="n_4mainValue【公営住宅】&#10;一人当たり面積"/>
        <xdr:cNvSpPr txBox="1"/>
      </xdr:nvSpPr>
      <xdr:spPr>
        <a:xfrm>
          <a:off x="6705111" y="1398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109</xdr:row>
      <xdr:rowOff>27214</xdr:rowOff>
    </xdr:to>
    <xdr:cxnSp macro="">
      <xdr:nvCxnSpPr>
        <xdr:cNvPr id="400" name="直線コネクタ 399"/>
        <xdr:cNvCxnSpPr/>
      </xdr:nvCxnSpPr>
      <xdr:spPr>
        <a:xfrm flipV="1">
          <a:off x="4634865" y="17188543"/>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1" name="【港湾・漁港】&#10;有形固定資産減価償却率最小値テキスト"/>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2" name="直線コネクタ 401"/>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403" name="【港湾・漁港】&#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404" name="直線コネクタ 403"/>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23421</xdr:rowOff>
    </xdr:from>
    <xdr:ext cx="405111" cy="259045"/>
    <xdr:sp macro="" textlink="">
      <xdr:nvSpPr>
        <xdr:cNvPr id="405" name="【港湾・漁港】&#10;有形固定資産減価償却率平均値テキスト"/>
        <xdr:cNvSpPr txBox="1"/>
      </xdr:nvSpPr>
      <xdr:spPr>
        <a:xfrm>
          <a:off x="4673600" y="1785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44994</xdr:rowOff>
    </xdr:from>
    <xdr:to>
      <xdr:col>24</xdr:col>
      <xdr:colOff>114300</xdr:colOff>
      <xdr:row>104</xdr:row>
      <xdr:rowOff>146594</xdr:rowOff>
    </xdr:to>
    <xdr:sp macro="" textlink="">
      <xdr:nvSpPr>
        <xdr:cNvPr id="406" name="フローチャート: 判断 405"/>
        <xdr:cNvSpPr/>
      </xdr:nvSpPr>
      <xdr:spPr>
        <a:xfrm>
          <a:off x="45847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407" name="フローチャート: 判断 406"/>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408" name="フローチャート: 判断 407"/>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133169</xdr:rowOff>
    </xdr:from>
    <xdr:to>
      <xdr:col>10</xdr:col>
      <xdr:colOff>165100</xdr:colOff>
      <xdr:row>104</xdr:row>
      <xdr:rowOff>63319</xdr:rowOff>
    </xdr:to>
    <xdr:sp macro="" textlink="">
      <xdr:nvSpPr>
        <xdr:cNvPr id="409" name="フローチャート: 判断 408"/>
        <xdr:cNvSpPr/>
      </xdr:nvSpPr>
      <xdr:spPr>
        <a:xfrm>
          <a:off x="1968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23768</xdr:rowOff>
    </xdr:from>
    <xdr:to>
      <xdr:col>6</xdr:col>
      <xdr:colOff>38100</xdr:colOff>
      <xdr:row>105</xdr:row>
      <xdr:rowOff>125368</xdr:rowOff>
    </xdr:to>
    <xdr:sp macro="" textlink="">
      <xdr:nvSpPr>
        <xdr:cNvPr id="410" name="フローチャート: 判断 409"/>
        <xdr:cNvSpPr/>
      </xdr:nvSpPr>
      <xdr:spPr>
        <a:xfrm>
          <a:off x="1079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16" name="楕円 415"/>
        <xdr:cNvSpPr/>
      </xdr:nvSpPr>
      <xdr:spPr>
        <a:xfrm>
          <a:off x="4584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25416</xdr:rowOff>
    </xdr:from>
    <xdr:ext cx="405111" cy="259045"/>
    <xdr:sp macro="" textlink="">
      <xdr:nvSpPr>
        <xdr:cNvPr id="417" name="【港湾・漁港】&#10;有形固定資産減価償却率該当値テキスト"/>
        <xdr:cNvSpPr txBox="1"/>
      </xdr:nvSpPr>
      <xdr:spPr>
        <a:xfrm>
          <a:off x="4673600"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142966</xdr:rowOff>
    </xdr:from>
    <xdr:to>
      <xdr:col>20</xdr:col>
      <xdr:colOff>38100</xdr:colOff>
      <xdr:row>104</xdr:row>
      <xdr:rowOff>73116</xdr:rowOff>
    </xdr:to>
    <xdr:sp macro="" textlink="">
      <xdr:nvSpPr>
        <xdr:cNvPr id="418" name="楕円 417"/>
        <xdr:cNvSpPr/>
      </xdr:nvSpPr>
      <xdr:spPr>
        <a:xfrm>
          <a:off x="3746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22316</xdr:rowOff>
    </xdr:from>
    <xdr:to>
      <xdr:col>24</xdr:col>
      <xdr:colOff>63500</xdr:colOff>
      <xdr:row>104</xdr:row>
      <xdr:rowOff>53339</xdr:rowOff>
    </xdr:to>
    <xdr:cxnSp macro="">
      <xdr:nvCxnSpPr>
        <xdr:cNvPr id="419" name="直線コネクタ 418"/>
        <xdr:cNvCxnSpPr/>
      </xdr:nvCxnSpPr>
      <xdr:spPr>
        <a:xfrm>
          <a:off x="3797300" y="1785311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118473</xdr:rowOff>
    </xdr:from>
    <xdr:to>
      <xdr:col>15</xdr:col>
      <xdr:colOff>101600</xdr:colOff>
      <xdr:row>104</xdr:row>
      <xdr:rowOff>48623</xdr:rowOff>
    </xdr:to>
    <xdr:sp macro="" textlink="">
      <xdr:nvSpPr>
        <xdr:cNvPr id="420" name="楕円 419"/>
        <xdr:cNvSpPr/>
      </xdr:nvSpPr>
      <xdr:spPr>
        <a:xfrm>
          <a:off x="2857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169273</xdr:rowOff>
    </xdr:from>
    <xdr:to>
      <xdr:col>19</xdr:col>
      <xdr:colOff>177800</xdr:colOff>
      <xdr:row>104</xdr:row>
      <xdr:rowOff>22316</xdr:rowOff>
    </xdr:to>
    <xdr:cxnSp macro="">
      <xdr:nvCxnSpPr>
        <xdr:cNvPr id="421" name="直線コネクタ 420"/>
        <xdr:cNvCxnSpPr/>
      </xdr:nvCxnSpPr>
      <xdr:spPr>
        <a:xfrm>
          <a:off x="2908300" y="178286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118473</xdr:rowOff>
    </xdr:from>
    <xdr:to>
      <xdr:col>10</xdr:col>
      <xdr:colOff>165100</xdr:colOff>
      <xdr:row>104</xdr:row>
      <xdr:rowOff>48623</xdr:rowOff>
    </xdr:to>
    <xdr:sp macro="" textlink="">
      <xdr:nvSpPr>
        <xdr:cNvPr id="422" name="楕円 421"/>
        <xdr:cNvSpPr/>
      </xdr:nvSpPr>
      <xdr:spPr>
        <a:xfrm>
          <a:off x="1968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169273</xdr:rowOff>
    </xdr:from>
    <xdr:to>
      <xdr:col>15</xdr:col>
      <xdr:colOff>50800</xdr:colOff>
      <xdr:row>103</xdr:row>
      <xdr:rowOff>169273</xdr:rowOff>
    </xdr:to>
    <xdr:cxnSp macro="">
      <xdr:nvCxnSpPr>
        <xdr:cNvPr id="423" name="直線コネクタ 422"/>
        <xdr:cNvCxnSpPr/>
      </xdr:nvCxnSpPr>
      <xdr:spPr>
        <a:xfrm>
          <a:off x="2019300" y="17828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53158</xdr:rowOff>
    </xdr:from>
    <xdr:to>
      <xdr:col>6</xdr:col>
      <xdr:colOff>38100</xdr:colOff>
      <xdr:row>103</xdr:row>
      <xdr:rowOff>154758</xdr:rowOff>
    </xdr:to>
    <xdr:sp macro="" textlink="">
      <xdr:nvSpPr>
        <xdr:cNvPr id="424" name="楕円 423"/>
        <xdr:cNvSpPr/>
      </xdr:nvSpPr>
      <xdr:spPr>
        <a:xfrm>
          <a:off x="1079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103958</xdr:rowOff>
    </xdr:from>
    <xdr:to>
      <xdr:col>10</xdr:col>
      <xdr:colOff>114300</xdr:colOff>
      <xdr:row>103</xdr:row>
      <xdr:rowOff>169273</xdr:rowOff>
    </xdr:to>
    <xdr:cxnSp macro="">
      <xdr:nvCxnSpPr>
        <xdr:cNvPr id="425" name="直線コネクタ 424"/>
        <xdr:cNvCxnSpPr/>
      </xdr:nvCxnSpPr>
      <xdr:spPr>
        <a:xfrm>
          <a:off x="1130300" y="1776330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114861</xdr:rowOff>
    </xdr:from>
    <xdr:ext cx="405111" cy="259045"/>
    <xdr:sp macro="" textlink="">
      <xdr:nvSpPr>
        <xdr:cNvPr id="426" name="n_1aveValue【港湾・漁港】&#10;有形固定資産減価償却率"/>
        <xdr:cNvSpPr txBox="1"/>
      </xdr:nvSpPr>
      <xdr:spPr>
        <a:xfrm>
          <a:off x="35820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52813</xdr:rowOff>
    </xdr:from>
    <xdr:ext cx="405111" cy="259045"/>
    <xdr:sp macro="" textlink="">
      <xdr:nvSpPr>
        <xdr:cNvPr id="427" name="n_2aveValue【港湾・漁港】&#10;有形固定資産減価償却率"/>
        <xdr:cNvSpPr txBox="1"/>
      </xdr:nvSpPr>
      <xdr:spPr>
        <a:xfrm>
          <a:off x="2705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54446</xdr:rowOff>
    </xdr:from>
    <xdr:ext cx="405111" cy="259045"/>
    <xdr:sp macro="" textlink="">
      <xdr:nvSpPr>
        <xdr:cNvPr id="428" name="n_3aveValue【港湾・漁港】&#10;有形固定資産減価償却率"/>
        <xdr:cNvSpPr txBox="1"/>
      </xdr:nvSpPr>
      <xdr:spPr>
        <a:xfrm>
          <a:off x="1816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116495</xdr:rowOff>
    </xdr:from>
    <xdr:ext cx="405111" cy="259045"/>
    <xdr:sp macro="" textlink="">
      <xdr:nvSpPr>
        <xdr:cNvPr id="429" name="n_4aveValue【港湾・漁港】&#10;有形固定資産減価償却率"/>
        <xdr:cNvSpPr txBox="1"/>
      </xdr:nvSpPr>
      <xdr:spPr>
        <a:xfrm>
          <a:off x="927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89643</xdr:rowOff>
    </xdr:from>
    <xdr:ext cx="405111" cy="259045"/>
    <xdr:sp macro="" textlink="">
      <xdr:nvSpPr>
        <xdr:cNvPr id="430" name="n_1mainValue【港湾・漁港】&#10;有形固定資産減価償却率"/>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65150</xdr:rowOff>
    </xdr:from>
    <xdr:ext cx="405111" cy="259045"/>
    <xdr:sp macro="" textlink="">
      <xdr:nvSpPr>
        <xdr:cNvPr id="431" name="n_2mainValue【港湾・漁港】&#10;有形固定資産減価償却率"/>
        <xdr:cNvSpPr txBox="1"/>
      </xdr:nvSpPr>
      <xdr:spPr>
        <a:xfrm>
          <a:off x="2705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65150</xdr:rowOff>
    </xdr:from>
    <xdr:ext cx="405111" cy="259045"/>
    <xdr:sp macro="" textlink="">
      <xdr:nvSpPr>
        <xdr:cNvPr id="432" name="n_3mainValue【港湾・漁港】&#10;有形固定資産減価償却率"/>
        <xdr:cNvSpPr txBox="1"/>
      </xdr:nvSpPr>
      <xdr:spPr>
        <a:xfrm>
          <a:off x="1816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171285</xdr:rowOff>
    </xdr:from>
    <xdr:ext cx="405111" cy="259045"/>
    <xdr:sp macro="" textlink="">
      <xdr:nvSpPr>
        <xdr:cNvPr id="433" name="n_4mainValue【港湾・漁港】&#10;有形固定資産減価償却率"/>
        <xdr:cNvSpPr txBox="1"/>
      </xdr:nvSpPr>
      <xdr:spPr>
        <a:xfrm>
          <a:off x="927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5" name="テキスト ボックス 44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7" name="テキスト ボックス 446"/>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9" name="テキスト ボックス 448"/>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1" name="テキスト ボックス 450"/>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3" name="テキスト ボックス 452"/>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5" name="テキスト ボックス 454"/>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59365</xdr:rowOff>
    </xdr:from>
    <xdr:to>
      <xdr:col>54</xdr:col>
      <xdr:colOff>189865</xdr:colOff>
      <xdr:row>108</xdr:row>
      <xdr:rowOff>152346</xdr:rowOff>
    </xdr:to>
    <xdr:cxnSp macro="">
      <xdr:nvCxnSpPr>
        <xdr:cNvPr id="457" name="直線コネクタ 456"/>
        <xdr:cNvCxnSpPr/>
      </xdr:nvCxnSpPr>
      <xdr:spPr>
        <a:xfrm flipV="1">
          <a:off x="10476865" y="17032915"/>
          <a:ext cx="0" cy="1636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156173</xdr:rowOff>
    </xdr:from>
    <xdr:ext cx="469744" cy="259045"/>
    <xdr:sp macro="" textlink="">
      <xdr:nvSpPr>
        <xdr:cNvPr id="458" name="【港湾・漁港】&#10;一人当たり有形固定資産（償却資産）額最小値テキスト"/>
        <xdr:cNvSpPr txBox="1"/>
      </xdr:nvSpPr>
      <xdr:spPr>
        <a:xfrm>
          <a:off x="10515600" y="1867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152346</xdr:rowOff>
    </xdr:from>
    <xdr:to>
      <xdr:col>55</xdr:col>
      <xdr:colOff>88900</xdr:colOff>
      <xdr:row>108</xdr:row>
      <xdr:rowOff>152346</xdr:rowOff>
    </xdr:to>
    <xdr:cxnSp macro="">
      <xdr:nvCxnSpPr>
        <xdr:cNvPr id="459" name="直線コネクタ 458"/>
        <xdr:cNvCxnSpPr/>
      </xdr:nvCxnSpPr>
      <xdr:spPr>
        <a:xfrm>
          <a:off x="10388600" y="186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6042</xdr:rowOff>
    </xdr:from>
    <xdr:ext cx="754822" cy="259045"/>
    <xdr:sp macro="" textlink="">
      <xdr:nvSpPr>
        <xdr:cNvPr id="460" name="【港湾・漁港】&#10;一人当たり有形固定資産（償却資産）額最大値テキスト"/>
        <xdr:cNvSpPr txBox="1"/>
      </xdr:nvSpPr>
      <xdr:spPr>
        <a:xfrm>
          <a:off x="10515600" y="16808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59365</xdr:rowOff>
    </xdr:from>
    <xdr:to>
      <xdr:col>55</xdr:col>
      <xdr:colOff>88900</xdr:colOff>
      <xdr:row>99</xdr:row>
      <xdr:rowOff>59365</xdr:rowOff>
    </xdr:to>
    <xdr:cxnSp macro="">
      <xdr:nvCxnSpPr>
        <xdr:cNvPr id="461" name="直線コネクタ 460"/>
        <xdr:cNvCxnSpPr/>
      </xdr:nvCxnSpPr>
      <xdr:spPr>
        <a:xfrm>
          <a:off x="10388600" y="1703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7678</xdr:rowOff>
    </xdr:from>
    <xdr:ext cx="690189" cy="259045"/>
    <xdr:sp macro="" textlink="">
      <xdr:nvSpPr>
        <xdr:cNvPr id="462" name="【港湾・漁港】&#10;一人当たり有形固定資産（償却資産）額平均値テキスト"/>
        <xdr:cNvSpPr txBox="1"/>
      </xdr:nvSpPr>
      <xdr:spPr>
        <a:xfrm>
          <a:off x="10515600" y="1852427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29251</xdr:rowOff>
    </xdr:from>
    <xdr:to>
      <xdr:col>55</xdr:col>
      <xdr:colOff>50800</xdr:colOff>
      <xdr:row>108</xdr:row>
      <xdr:rowOff>130851</xdr:rowOff>
    </xdr:to>
    <xdr:sp macro="" textlink="">
      <xdr:nvSpPr>
        <xdr:cNvPr id="463" name="フローチャート: 判断 462"/>
        <xdr:cNvSpPr/>
      </xdr:nvSpPr>
      <xdr:spPr>
        <a:xfrm>
          <a:off x="10426700" y="1854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22520</xdr:rowOff>
    </xdr:from>
    <xdr:to>
      <xdr:col>50</xdr:col>
      <xdr:colOff>165100</xdr:colOff>
      <xdr:row>108</xdr:row>
      <xdr:rowOff>124120</xdr:rowOff>
    </xdr:to>
    <xdr:sp macro="" textlink="">
      <xdr:nvSpPr>
        <xdr:cNvPr id="464" name="フローチャート: 判断 463"/>
        <xdr:cNvSpPr/>
      </xdr:nvSpPr>
      <xdr:spPr>
        <a:xfrm>
          <a:off x="9588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26316</xdr:rowOff>
    </xdr:from>
    <xdr:to>
      <xdr:col>46</xdr:col>
      <xdr:colOff>38100</xdr:colOff>
      <xdr:row>108</xdr:row>
      <xdr:rowOff>127916</xdr:rowOff>
    </xdr:to>
    <xdr:sp macro="" textlink="">
      <xdr:nvSpPr>
        <xdr:cNvPr id="465" name="フローチャート: 判断 464"/>
        <xdr:cNvSpPr/>
      </xdr:nvSpPr>
      <xdr:spPr>
        <a:xfrm>
          <a:off x="8699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8013</xdr:rowOff>
    </xdr:from>
    <xdr:to>
      <xdr:col>41</xdr:col>
      <xdr:colOff>101600</xdr:colOff>
      <xdr:row>108</xdr:row>
      <xdr:rowOff>109613</xdr:rowOff>
    </xdr:to>
    <xdr:sp macro="" textlink="">
      <xdr:nvSpPr>
        <xdr:cNvPr id="466" name="フローチャート: 判断 465"/>
        <xdr:cNvSpPr/>
      </xdr:nvSpPr>
      <xdr:spPr>
        <a:xfrm>
          <a:off x="7810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57857</xdr:rowOff>
    </xdr:from>
    <xdr:to>
      <xdr:col>36</xdr:col>
      <xdr:colOff>165100</xdr:colOff>
      <xdr:row>108</xdr:row>
      <xdr:rowOff>159457</xdr:rowOff>
    </xdr:to>
    <xdr:sp macro="" textlink="">
      <xdr:nvSpPr>
        <xdr:cNvPr id="467" name="フローチャート: 判断 466"/>
        <xdr:cNvSpPr/>
      </xdr:nvSpPr>
      <xdr:spPr>
        <a:xfrm>
          <a:off x="6921500" y="1857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8565</xdr:rowOff>
    </xdr:from>
    <xdr:to>
      <xdr:col>55</xdr:col>
      <xdr:colOff>50800</xdr:colOff>
      <xdr:row>99</xdr:row>
      <xdr:rowOff>110165</xdr:rowOff>
    </xdr:to>
    <xdr:sp macro="" textlink="">
      <xdr:nvSpPr>
        <xdr:cNvPr id="473" name="楕円 472"/>
        <xdr:cNvSpPr/>
      </xdr:nvSpPr>
      <xdr:spPr>
        <a:xfrm>
          <a:off x="10426700" y="169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133042</xdr:rowOff>
    </xdr:from>
    <xdr:ext cx="754822" cy="259045"/>
    <xdr:sp macro="" textlink="">
      <xdr:nvSpPr>
        <xdr:cNvPr id="474" name="【港湾・漁港】&#10;一人当たり有形固定資産（償却資産）額該当値テキスト"/>
        <xdr:cNvSpPr txBox="1"/>
      </xdr:nvSpPr>
      <xdr:spPr>
        <a:xfrm>
          <a:off x="10515600" y="1693514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41799</xdr:rowOff>
    </xdr:from>
    <xdr:to>
      <xdr:col>50</xdr:col>
      <xdr:colOff>165100</xdr:colOff>
      <xdr:row>99</xdr:row>
      <xdr:rowOff>143399</xdr:rowOff>
    </xdr:to>
    <xdr:sp macro="" textlink="">
      <xdr:nvSpPr>
        <xdr:cNvPr id="475" name="楕円 474"/>
        <xdr:cNvSpPr/>
      </xdr:nvSpPr>
      <xdr:spPr>
        <a:xfrm>
          <a:off x="9588500" y="170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59365</xdr:rowOff>
    </xdr:from>
    <xdr:to>
      <xdr:col>55</xdr:col>
      <xdr:colOff>0</xdr:colOff>
      <xdr:row>99</xdr:row>
      <xdr:rowOff>92599</xdr:rowOff>
    </xdr:to>
    <xdr:cxnSp macro="">
      <xdr:nvCxnSpPr>
        <xdr:cNvPr id="476" name="直線コネクタ 475"/>
        <xdr:cNvCxnSpPr/>
      </xdr:nvCxnSpPr>
      <xdr:spPr>
        <a:xfrm flipV="1">
          <a:off x="9639300" y="17032915"/>
          <a:ext cx="838200" cy="3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106525</xdr:rowOff>
    </xdr:from>
    <xdr:to>
      <xdr:col>46</xdr:col>
      <xdr:colOff>38100</xdr:colOff>
      <xdr:row>100</xdr:row>
      <xdr:rowOff>36675</xdr:rowOff>
    </xdr:to>
    <xdr:sp macro="" textlink="">
      <xdr:nvSpPr>
        <xdr:cNvPr id="477" name="楕円 476"/>
        <xdr:cNvSpPr/>
      </xdr:nvSpPr>
      <xdr:spPr>
        <a:xfrm>
          <a:off x="8699500" y="170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92599</xdr:rowOff>
    </xdr:from>
    <xdr:to>
      <xdr:col>50</xdr:col>
      <xdr:colOff>114300</xdr:colOff>
      <xdr:row>99</xdr:row>
      <xdr:rowOff>157325</xdr:rowOff>
    </xdr:to>
    <xdr:cxnSp macro="">
      <xdr:nvCxnSpPr>
        <xdr:cNvPr id="478" name="直線コネクタ 477"/>
        <xdr:cNvCxnSpPr/>
      </xdr:nvCxnSpPr>
      <xdr:spPr>
        <a:xfrm flipV="1">
          <a:off x="8750300" y="17066149"/>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86233</xdr:rowOff>
    </xdr:from>
    <xdr:to>
      <xdr:col>41</xdr:col>
      <xdr:colOff>101600</xdr:colOff>
      <xdr:row>100</xdr:row>
      <xdr:rowOff>16383</xdr:rowOff>
    </xdr:to>
    <xdr:sp macro="" textlink="">
      <xdr:nvSpPr>
        <xdr:cNvPr id="479" name="楕円 478"/>
        <xdr:cNvSpPr/>
      </xdr:nvSpPr>
      <xdr:spPr>
        <a:xfrm>
          <a:off x="7810500" y="170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137033</xdr:rowOff>
    </xdr:from>
    <xdr:to>
      <xdr:col>45</xdr:col>
      <xdr:colOff>177800</xdr:colOff>
      <xdr:row>99</xdr:row>
      <xdr:rowOff>157325</xdr:rowOff>
    </xdr:to>
    <xdr:cxnSp macro="">
      <xdr:nvCxnSpPr>
        <xdr:cNvPr id="480" name="直線コネクタ 479"/>
        <xdr:cNvCxnSpPr/>
      </xdr:nvCxnSpPr>
      <xdr:spPr>
        <a:xfrm>
          <a:off x="7861300" y="17110583"/>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122383</xdr:rowOff>
    </xdr:from>
    <xdr:to>
      <xdr:col>36</xdr:col>
      <xdr:colOff>165100</xdr:colOff>
      <xdr:row>100</xdr:row>
      <xdr:rowOff>52533</xdr:rowOff>
    </xdr:to>
    <xdr:sp macro="" textlink="">
      <xdr:nvSpPr>
        <xdr:cNvPr id="481" name="楕円 480"/>
        <xdr:cNvSpPr/>
      </xdr:nvSpPr>
      <xdr:spPr>
        <a:xfrm>
          <a:off x="6921500" y="170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99</xdr:row>
      <xdr:rowOff>137033</xdr:rowOff>
    </xdr:from>
    <xdr:to>
      <xdr:col>41</xdr:col>
      <xdr:colOff>50800</xdr:colOff>
      <xdr:row>100</xdr:row>
      <xdr:rowOff>1733</xdr:rowOff>
    </xdr:to>
    <xdr:cxnSp macro="">
      <xdr:nvCxnSpPr>
        <xdr:cNvPr id="482" name="直線コネクタ 481"/>
        <xdr:cNvCxnSpPr/>
      </xdr:nvCxnSpPr>
      <xdr:spPr>
        <a:xfrm flipV="1">
          <a:off x="6972300" y="17110583"/>
          <a:ext cx="889000" cy="3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115247</xdr:rowOff>
    </xdr:from>
    <xdr:ext cx="690189" cy="259045"/>
    <xdr:sp macro="" textlink="">
      <xdr:nvSpPr>
        <xdr:cNvPr id="483" name="n_1aveValue【港湾・漁港】&#10;一人当たり有形固定資産（償却資産）額"/>
        <xdr:cNvSpPr txBox="1"/>
      </xdr:nvSpPr>
      <xdr:spPr>
        <a:xfrm>
          <a:off x="9281505" y="186318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119043</xdr:rowOff>
    </xdr:from>
    <xdr:ext cx="690189" cy="259045"/>
    <xdr:sp macro="" textlink="">
      <xdr:nvSpPr>
        <xdr:cNvPr id="484" name="n_2aveValue【港湾・漁港】&#10;一人当たり有形固定資産（償却資産）額"/>
        <xdr:cNvSpPr txBox="1"/>
      </xdr:nvSpPr>
      <xdr:spPr>
        <a:xfrm>
          <a:off x="8405205" y="186356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100740</xdr:rowOff>
    </xdr:from>
    <xdr:ext cx="690189" cy="259045"/>
    <xdr:sp macro="" textlink="">
      <xdr:nvSpPr>
        <xdr:cNvPr id="485" name="n_3aveValue【港湾・漁港】&#10;一人当たり有形固定資産（償却資産）額"/>
        <xdr:cNvSpPr txBox="1"/>
      </xdr:nvSpPr>
      <xdr:spPr>
        <a:xfrm>
          <a:off x="7516205" y="18617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108</xdr:row>
      <xdr:rowOff>150584</xdr:rowOff>
    </xdr:from>
    <xdr:ext cx="690189" cy="259045"/>
    <xdr:sp macro="" textlink="">
      <xdr:nvSpPr>
        <xdr:cNvPr id="486" name="n_4aveValue【港湾・漁港】&#10;一人当たり有形固定資産（償却資産）額"/>
        <xdr:cNvSpPr txBox="1"/>
      </xdr:nvSpPr>
      <xdr:spPr>
        <a:xfrm>
          <a:off x="6627205" y="186671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105188</xdr:colOff>
      <xdr:row>97</xdr:row>
      <xdr:rowOff>159926</xdr:rowOff>
    </xdr:from>
    <xdr:ext cx="754822" cy="259045"/>
    <xdr:sp macro="" textlink="">
      <xdr:nvSpPr>
        <xdr:cNvPr id="487" name="n_1mainValue【港湾・漁港】&#10;一人当たり有形固定資産（償却資産）額"/>
        <xdr:cNvSpPr txBox="1"/>
      </xdr:nvSpPr>
      <xdr:spPr>
        <a:xfrm>
          <a:off x="9249188" y="167905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43</xdr:col>
      <xdr:colOff>181388</xdr:colOff>
      <xdr:row>98</xdr:row>
      <xdr:rowOff>53202</xdr:rowOff>
    </xdr:from>
    <xdr:ext cx="754822" cy="259045"/>
    <xdr:sp macro="" textlink="">
      <xdr:nvSpPr>
        <xdr:cNvPr id="488" name="n_2mainValue【港湾・漁港】&#10;一人当たり有形固定資産（償却資産）額"/>
        <xdr:cNvSpPr txBox="1"/>
      </xdr:nvSpPr>
      <xdr:spPr>
        <a:xfrm>
          <a:off x="8372888" y="16855302"/>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54388</xdr:colOff>
      <xdr:row>98</xdr:row>
      <xdr:rowOff>32910</xdr:rowOff>
    </xdr:from>
    <xdr:ext cx="754822" cy="259045"/>
    <xdr:sp macro="" textlink="">
      <xdr:nvSpPr>
        <xdr:cNvPr id="489" name="n_3mainValue【港湾・漁港】&#10;一人当たり有形固定資産（償却資産）額"/>
        <xdr:cNvSpPr txBox="1"/>
      </xdr:nvSpPr>
      <xdr:spPr>
        <a:xfrm>
          <a:off x="7483888" y="1683501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117888</xdr:colOff>
      <xdr:row>98</xdr:row>
      <xdr:rowOff>69060</xdr:rowOff>
    </xdr:from>
    <xdr:ext cx="754822" cy="259045"/>
    <xdr:sp macro="" textlink="">
      <xdr:nvSpPr>
        <xdr:cNvPr id="490" name="n_4mainValue【港湾・漁港】&#10;一人当たり有形固定資産（償却資産）額"/>
        <xdr:cNvSpPr txBox="1"/>
      </xdr:nvSpPr>
      <xdr:spPr>
        <a:xfrm>
          <a:off x="6594888" y="1687116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31" name="直線コネクタ 530"/>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32"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33" name="直線コネクタ 532"/>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4"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5" name="直線コネクタ 534"/>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36"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37" name="フローチャート: 判断 536"/>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8" name="フローチャート: 判断 53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39" name="フローチャート: 判断 538"/>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0" name="フローチャート: 判断 539"/>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41" name="フローチャート: 判断 540"/>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47" name="楕円 546"/>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48" name="【学校施設】&#10;有形固定資産減価償却率該当値テキスト"/>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549" name="楕円 548"/>
        <xdr:cNvSpPr/>
      </xdr:nvSpPr>
      <xdr:spPr>
        <a:xfrm>
          <a:off x="1543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62</xdr:row>
      <xdr:rowOff>102870</xdr:rowOff>
    </xdr:to>
    <xdr:cxnSp macro="">
      <xdr:nvCxnSpPr>
        <xdr:cNvPr id="550" name="直線コネクタ 549"/>
        <xdr:cNvCxnSpPr/>
      </xdr:nvCxnSpPr>
      <xdr:spPr>
        <a:xfrm flipV="1">
          <a:off x="15481300" y="1044702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42545</xdr:rowOff>
    </xdr:from>
    <xdr:to>
      <xdr:col>76</xdr:col>
      <xdr:colOff>165100</xdr:colOff>
      <xdr:row>62</xdr:row>
      <xdr:rowOff>144145</xdr:rowOff>
    </xdr:to>
    <xdr:sp macro="" textlink="">
      <xdr:nvSpPr>
        <xdr:cNvPr id="551" name="楕円 550"/>
        <xdr:cNvSpPr/>
      </xdr:nvSpPr>
      <xdr:spPr>
        <a:xfrm>
          <a:off x="14541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93345</xdr:rowOff>
    </xdr:from>
    <xdr:to>
      <xdr:col>81</xdr:col>
      <xdr:colOff>50800</xdr:colOff>
      <xdr:row>62</xdr:row>
      <xdr:rowOff>102870</xdr:rowOff>
    </xdr:to>
    <xdr:cxnSp macro="">
      <xdr:nvCxnSpPr>
        <xdr:cNvPr id="552" name="直線コネクタ 551"/>
        <xdr:cNvCxnSpPr/>
      </xdr:nvCxnSpPr>
      <xdr:spPr>
        <a:xfrm>
          <a:off x="14592300" y="107232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109220</xdr:rowOff>
    </xdr:from>
    <xdr:to>
      <xdr:col>72</xdr:col>
      <xdr:colOff>38100</xdr:colOff>
      <xdr:row>64</xdr:row>
      <xdr:rowOff>39370</xdr:rowOff>
    </xdr:to>
    <xdr:sp macro="" textlink="">
      <xdr:nvSpPr>
        <xdr:cNvPr id="553" name="楕円 552"/>
        <xdr:cNvSpPr/>
      </xdr:nvSpPr>
      <xdr:spPr>
        <a:xfrm>
          <a:off x="1365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93345</xdr:rowOff>
    </xdr:from>
    <xdr:to>
      <xdr:col>76</xdr:col>
      <xdr:colOff>114300</xdr:colOff>
      <xdr:row>63</xdr:row>
      <xdr:rowOff>160020</xdr:rowOff>
    </xdr:to>
    <xdr:cxnSp macro="">
      <xdr:nvCxnSpPr>
        <xdr:cNvPr id="554" name="直線コネクタ 553"/>
        <xdr:cNvCxnSpPr/>
      </xdr:nvCxnSpPr>
      <xdr:spPr>
        <a:xfrm flipV="1">
          <a:off x="13703300" y="10723245"/>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76835</xdr:rowOff>
    </xdr:from>
    <xdr:to>
      <xdr:col>67</xdr:col>
      <xdr:colOff>101600</xdr:colOff>
      <xdr:row>64</xdr:row>
      <xdr:rowOff>6985</xdr:rowOff>
    </xdr:to>
    <xdr:sp macro="" textlink="">
      <xdr:nvSpPr>
        <xdr:cNvPr id="555" name="楕円 554"/>
        <xdr:cNvSpPr/>
      </xdr:nvSpPr>
      <xdr:spPr>
        <a:xfrm>
          <a:off x="12763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127635</xdr:rowOff>
    </xdr:from>
    <xdr:to>
      <xdr:col>71</xdr:col>
      <xdr:colOff>177800</xdr:colOff>
      <xdr:row>63</xdr:row>
      <xdr:rowOff>160020</xdr:rowOff>
    </xdr:to>
    <xdr:cxnSp macro="">
      <xdr:nvCxnSpPr>
        <xdr:cNvPr id="556" name="直線コネクタ 555"/>
        <xdr:cNvCxnSpPr/>
      </xdr:nvCxnSpPr>
      <xdr:spPr>
        <a:xfrm>
          <a:off x="12814300" y="109289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7"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58"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59"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60"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144797</xdr:rowOff>
    </xdr:from>
    <xdr:ext cx="405111" cy="259045"/>
    <xdr:sp macro="" textlink="">
      <xdr:nvSpPr>
        <xdr:cNvPr id="561" name="n_1mainValue【学校施設】&#10;有形固定資産減価償却率"/>
        <xdr:cNvSpPr txBox="1"/>
      </xdr:nvSpPr>
      <xdr:spPr>
        <a:xfrm>
          <a:off x="152660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135272</xdr:rowOff>
    </xdr:from>
    <xdr:ext cx="405111" cy="259045"/>
    <xdr:sp macro="" textlink="">
      <xdr:nvSpPr>
        <xdr:cNvPr id="562" name="n_2mainValue【学校施設】&#10;有形固定資産減価償却率"/>
        <xdr:cNvSpPr txBox="1"/>
      </xdr:nvSpPr>
      <xdr:spPr>
        <a:xfrm>
          <a:off x="143897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30497</xdr:rowOff>
    </xdr:from>
    <xdr:ext cx="405111" cy="259045"/>
    <xdr:sp macro="" textlink="">
      <xdr:nvSpPr>
        <xdr:cNvPr id="563" name="n_3mainValue【学校施設】&#10;有形固定資産減価償却率"/>
        <xdr:cNvSpPr txBox="1"/>
      </xdr:nvSpPr>
      <xdr:spPr>
        <a:xfrm>
          <a:off x="13500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169562</xdr:rowOff>
    </xdr:from>
    <xdr:ext cx="405111" cy="259045"/>
    <xdr:sp macro="" textlink="">
      <xdr:nvSpPr>
        <xdr:cNvPr id="564" name="n_4mainValue【学校施設】&#10;有形固定資産減価償却率"/>
        <xdr:cNvSpPr txBox="1"/>
      </xdr:nvSpPr>
      <xdr:spPr>
        <a:xfrm>
          <a:off x="12611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0" name="テキスト ボックス 57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2" name="テキスト ボックス 58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4" name="テキスト ボックス 58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6" name="テキスト ボックス 58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88" name="直線コネクタ 587"/>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89"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0" name="直線コネクタ 589"/>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91"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92" name="直線コネクタ 591"/>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93" name="【学校施設】&#10;一人当たり面積平均値テキスト"/>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94" name="フローチャート: 判断 593"/>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95" name="フローチャート: 判断 594"/>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96" name="フローチャート: 判断 595"/>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97" name="フローチャート: 判断 596"/>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98" name="フローチャート: 判断 597"/>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43612</xdr:rowOff>
    </xdr:from>
    <xdr:to>
      <xdr:col>116</xdr:col>
      <xdr:colOff>114300</xdr:colOff>
      <xdr:row>59</xdr:row>
      <xdr:rowOff>145212</xdr:rowOff>
    </xdr:to>
    <xdr:sp macro="" textlink="">
      <xdr:nvSpPr>
        <xdr:cNvPr id="604" name="楕円 603"/>
        <xdr:cNvSpPr/>
      </xdr:nvSpPr>
      <xdr:spPr>
        <a:xfrm>
          <a:off x="22110700" y="101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66489</xdr:rowOff>
    </xdr:from>
    <xdr:ext cx="534377" cy="259045"/>
    <xdr:sp macro="" textlink="">
      <xdr:nvSpPr>
        <xdr:cNvPr id="605" name="【学校施設】&#10;一人当たり面積該当値テキスト"/>
        <xdr:cNvSpPr txBox="1"/>
      </xdr:nvSpPr>
      <xdr:spPr>
        <a:xfrm>
          <a:off x="22199600" y="10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84607</xdr:rowOff>
    </xdr:from>
    <xdr:to>
      <xdr:col>112</xdr:col>
      <xdr:colOff>38100</xdr:colOff>
      <xdr:row>57</xdr:row>
      <xdr:rowOff>14757</xdr:rowOff>
    </xdr:to>
    <xdr:sp macro="" textlink="">
      <xdr:nvSpPr>
        <xdr:cNvPr id="606" name="楕円 605"/>
        <xdr:cNvSpPr/>
      </xdr:nvSpPr>
      <xdr:spPr>
        <a:xfrm>
          <a:off x="21272500" y="96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135407</xdr:rowOff>
    </xdr:from>
    <xdr:to>
      <xdr:col>116</xdr:col>
      <xdr:colOff>63500</xdr:colOff>
      <xdr:row>59</xdr:row>
      <xdr:rowOff>94412</xdr:rowOff>
    </xdr:to>
    <xdr:cxnSp macro="">
      <xdr:nvCxnSpPr>
        <xdr:cNvPr id="607" name="直線コネクタ 606"/>
        <xdr:cNvCxnSpPr/>
      </xdr:nvCxnSpPr>
      <xdr:spPr>
        <a:xfrm>
          <a:off x="21323300" y="9736607"/>
          <a:ext cx="838200" cy="4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122250</xdr:rowOff>
    </xdr:from>
    <xdr:to>
      <xdr:col>107</xdr:col>
      <xdr:colOff>101600</xdr:colOff>
      <xdr:row>57</xdr:row>
      <xdr:rowOff>52400</xdr:rowOff>
    </xdr:to>
    <xdr:sp macro="" textlink="">
      <xdr:nvSpPr>
        <xdr:cNvPr id="608" name="楕円 607"/>
        <xdr:cNvSpPr/>
      </xdr:nvSpPr>
      <xdr:spPr>
        <a:xfrm>
          <a:off x="20383500" y="97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135407</xdr:rowOff>
    </xdr:from>
    <xdr:to>
      <xdr:col>111</xdr:col>
      <xdr:colOff>177800</xdr:colOff>
      <xdr:row>57</xdr:row>
      <xdr:rowOff>1600</xdr:rowOff>
    </xdr:to>
    <xdr:cxnSp macro="">
      <xdr:nvCxnSpPr>
        <xdr:cNvPr id="609" name="直線コネクタ 608"/>
        <xdr:cNvCxnSpPr/>
      </xdr:nvCxnSpPr>
      <xdr:spPr>
        <a:xfrm flipV="1">
          <a:off x="20434300" y="9736607"/>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35916</xdr:rowOff>
    </xdr:from>
    <xdr:to>
      <xdr:col>102</xdr:col>
      <xdr:colOff>165100</xdr:colOff>
      <xdr:row>57</xdr:row>
      <xdr:rowOff>137516</xdr:rowOff>
    </xdr:to>
    <xdr:sp macro="" textlink="">
      <xdr:nvSpPr>
        <xdr:cNvPr id="610" name="楕円 609"/>
        <xdr:cNvSpPr/>
      </xdr:nvSpPr>
      <xdr:spPr>
        <a:xfrm>
          <a:off x="19494500" y="98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1600</xdr:rowOff>
    </xdr:from>
    <xdr:to>
      <xdr:col>107</xdr:col>
      <xdr:colOff>50800</xdr:colOff>
      <xdr:row>57</xdr:row>
      <xdr:rowOff>86716</xdr:rowOff>
    </xdr:to>
    <xdr:cxnSp macro="">
      <xdr:nvCxnSpPr>
        <xdr:cNvPr id="611" name="直線コネクタ 610"/>
        <xdr:cNvCxnSpPr/>
      </xdr:nvCxnSpPr>
      <xdr:spPr>
        <a:xfrm flipV="1">
          <a:off x="19545300" y="9774250"/>
          <a:ext cx="889000" cy="8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63500</xdr:rowOff>
    </xdr:from>
    <xdr:to>
      <xdr:col>98</xdr:col>
      <xdr:colOff>38100</xdr:colOff>
      <xdr:row>57</xdr:row>
      <xdr:rowOff>165100</xdr:rowOff>
    </xdr:to>
    <xdr:sp macro="" textlink="">
      <xdr:nvSpPr>
        <xdr:cNvPr id="612" name="楕円 611"/>
        <xdr:cNvSpPr/>
      </xdr:nvSpPr>
      <xdr:spPr>
        <a:xfrm>
          <a:off x="18605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86716</xdr:rowOff>
    </xdr:from>
    <xdr:to>
      <xdr:col>102</xdr:col>
      <xdr:colOff>114300</xdr:colOff>
      <xdr:row>57</xdr:row>
      <xdr:rowOff>114300</xdr:rowOff>
    </xdr:to>
    <xdr:cxnSp macro="">
      <xdr:nvCxnSpPr>
        <xdr:cNvPr id="613" name="直線コネクタ 612"/>
        <xdr:cNvCxnSpPr/>
      </xdr:nvCxnSpPr>
      <xdr:spPr>
        <a:xfrm flipV="1">
          <a:off x="18656300" y="9859366"/>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614" name="n_1aveValue【学校施設】&#10;一人当たり面積"/>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140149</xdr:rowOff>
    </xdr:from>
    <xdr:ext cx="469744" cy="259045"/>
    <xdr:sp macro="" textlink="">
      <xdr:nvSpPr>
        <xdr:cNvPr id="615" name="n_2aveValue【学校施設】&#10;一人当たり面積"/>
        <xdr:cNvSpPr txBox="1"/>
      </xdr:nvSpPr>
      <xdr:spPr>
        <a:xfrm>
          <a:off x="20199427" y="107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616" name="n_3aveValue【学校施設】&#10;一人当たり面積"/>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617" name="n_4aveValue【学校施設】&#10;一人当たり面積"/>
        <xdr:cNvSpPr txBox="1"/>
      </xdr:nvSpPr>
      <xdr:spPr>
        <a:xfrm>
          <a:off x="184214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55</xdr:row>
      <xdr:rowOff>31284</xdr:rowOff>
    </xdr:from>
    <xdr:ext cx="534377" cy="259045"/>
    <xdr:sp macro="" textlink="">
      <xdr:nvSpPr>
        <xdr:cNvPr id="618" name="n_1mainValue【学校施設】&#10;一人当たり面積"/>
        <xdr:cNvSpPr txBox="1"/>
      </xdr:nvSpPr>
      <xdr:spPr>
        <a:xfrm>
          <a:off x="21043411" y="946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55</xdr:row>
      <xdr:rowOff>68927</xdr:rowOff>
    </xdr:from>
    <xdr:ext cx="534377" cy="259045"/>
    <xdr:sp macro="" textlink="">
      <xdr:nvSpPr>
        <xdr:cNvPr id="619" name="n_2mainValue【学校施設】&#10;一人当たり面積"/>
        <xdr:cNvSpPr txBox="1"/>
      </xdr:nvSpPr>
      <xdr:spPr>
        <a:xfrm>
          <a:off x="20167111" y="94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55</xdr:row>
      <xdr:rowOff>154043</xdr:rowOff>
    </xdr:from>
    <xdr:ext cx="534377" cy="259045"/>
    <xdr:sp macro="" textlink="">
      <xdr:nvSpPr>
        <xdr:cNvPr id="620" name="n_3mainValue【学校施設】&#10;一人当たり面積"/>
        <xdr:cNvSpPr txBox="1"/>
      </xdr:nvSpPr>
      <xdr:spPr>
        <a:xfrm>
          <a:off x="19278111" y="95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56</xdr:row>
      <xdr:rowOff>10177</xdr:rowOff>
    </xdr:from>
    <xdr:ext cx="534377" cy="259045"/>
    <xdr:sp macro="" textlink="">
      <xdr:nvSpPr>
        <xdr:cNvPr id="621" name="n_4mainValue【学校施設】&#10;一人当たり面積"/>
        <xdr:cNvSpPr txBox="1"/>
      </xdr:nvSpPr>
      <xdr:spPr>
        <a:xfrm>
          <a:off x="18389111" y="961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平均を上回っているものの、港湾・漁港については、類似団体平均を下回っている。これは、毎年国庫補助事業で新規防波堤整備等を実施したためである。一人当たりの値もほとんどの類型において、類似団体平均を大きく上回っているが、人口の少なさによるものと考えられる。今後は、維持管理に係る経費の増加に留意しつつ、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
363
31.39
2,084,024
2,071,928
3,852
714,790
2,940,746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120032</xdr:rowOff>
    </xdr:from>
    <xdr:ext cx="405111" cy="259045"/>
    <xdr:sp macro="" textlink="">
      <xdr:nvSpPr>
        <xdr:cNvPr id="78" name="【体育館・プール】&#10;有形固定資産減価償却率平均値テキスト"/>
        <xdr:cNvSpPr txBox="1"/>
      </xdr:nvSpPr>
      <xdr:spPr>
        <a:xfrm>
          <a:off x="4673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89" name="楕円 88"/>
        <xdr:cNvSpPr/>
      </xdr:nvSpPr>
      <xdr:spPr>
        <a:xfrm>
          <a:off x="4584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67327</xdr:rowOff>
    </xdr:from>
    <xdr:ext cx="405111" cy="259045"/>
    <xdr:sp macro="" textlink="">
      <xdr:nvSpPr>
        <xdr:cNvPr id="90" name="【体育館・プール】&#10;有形固定資産減価償却率該当値テキスト"/>
        <xdr:cNvSpPr txBox="1"/>
      </xdr:nvSpPr>
      <xdr:spPr>
        <a:xfrm>
          <a:off x="4673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91" name="楕円 90"/>
        <xdr:cNvSpPr/>
      </xdr:nvSpPr>
      <xdr:spPr>
        <a:xfrm>
          <a:off x="3746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59</xdr:row>
      <xdr:rowOff>95250</xdr:rowOff>
    </xdr:to>
    <xdr:cxnSp macro="">
      <xdr:nvCxnSpPr>
        <xdr:cNvPr id="92" name="直線コネクタ 91"/>
        <xdr:cNvCxnSpPr/>
      </xdr:nvCxnSpPr>
      <xdr:spPr>
        <a:xfrm>
          <a:off x="3797300" y="101688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132080</xdr:rowOff>
    </xdr:from>
    <xdr:to>
      <xdr:col>15</xdr:col>
      <xdr:colOff>101600</xdr:colOff>
      <xdr:row>59</xdr:row>
      <xdr:rowOff>62230</xdr:rowOff>
    </xdr:to>
    <xdr:sp macro="" textlink="">
      <xdr:nvSpPr>
        <xdr:cNvPr id="93" name="楕円 92"/>
        <xdr:cNvSpPr/>
      </xdr:nvSpPr>
      <xdr:spPr>
        <a:xfrm>
          <a:off x="2857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53340</xdr:rowOff>
    </xdr:to>
    <xdr:cxnSp macro="">
      <xdr:nvCxnSpPr>
        <xdr:cNvPr id="94" name="直線コネクタ 93"/>
        <xdr:cNvCxnSpPr/>
      </xdr:nvCxnSpPr>
      <xdr:spPr>
        <a:xfrm>
          <a:off x="2908300" y="101269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95" name="楕円 94"/>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11430</xdr:rowOff>
    </xdr:to>
    <xdr:cxnSp macro="">
      <xdr:nvCxnSpPr>
        <xdr:cNvPr id="96" name="直線コネクタ 95"/>
        <xdr:cNvCxnSpPr/>
      </xdr:nvCxnSpPr>
      <xdr:spPr>
        <a:xfrm>
          <a:off x="2019300" y="1012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48260</xdr:rowOff>
    </xdr:from>
    <xdr:to>
      <xdr:col>6</xdr:col>
      <xdr:colOff>38100</xdr:colOff>
      <xdr:row>58</xdr:row>
      <xdr:rowOff>149860</xdr:rowOff>
    </xdr:to>
    <xdr:sp macro="" textlink="">
      <xdr:nvSpPr>
        <xdr:cNvPr id="97" name="楕円 96"/>
        <xdr:cNvSpPr/>
      </xdr:nvSpPr>
      <xdr:spPr>
        <a:xfrm>
          <a:off x="107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99060</xdr:rowOff>
    </xdr:from>
    <xdr:to>
      <xdr:col>10</xdr:col>
      <xdr:colOff>114300</xdr:colOff>
      <xdr:row>59</xdr:row>
      <xdr:rowOff>11430</xdr:rowOff>
    </xdr:to>
    <xdr:cxnSp macro="">
      <xdr:nvCxnSpPr>
        <xdr:cNvPr id="98" name="直線コネクタ 97"/>
        <xdr:cNvCxnSpPr/>
      </xdr:nvCxnSpPr>
      <xdr:spPr>
        <a:xfrm>
          <a:off x="1130300" y="10043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121937</xdr:rowOff>
    </xdr:from>
    <xdr:ext cx="405111" cy="259045"/>
    <xdr:sp macro="" textlink="">
      <xdr:nvSpPr>
        <xdr:cNvPr id="99" name="n_1ave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100" name="n_2ave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74312</xdr:rowOff>
    </xdr:from>
    <xdr:ext cx="405111" cy="259045"/>
    <xdr:sp macro="" textlink="">
      <xdr:nvSpPr>
        <xdr:cNvPr id="101" name="n_3aveValue【体育館・プール】&#10;有形固定資産減価償却率"/>
        <xdr:cNvSpPr txBox="1"/>
      </xdr:nvSpPr>
      <xdr:spPr>
        <a:xfrm>
          <a:off x="1816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02" name="n_4aveValue【体育館・プール】&#10;有形固定資産減価償却率"/>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120667</xdr:rowOff>
    </xdr:from>
    <xdr:ext cx="405111" cy="259045"/>
    <xdr:sp macro="" textlink="">
      <xdr:nvSpPr>
        <xdr:cNvPr id="103" name="n_1mainValue【体育館・プール】&#10;有形固定資産減価償却率"/>
        <xdr:cNvSpPr txBox="1"/>
      </xdr:nvSpPr>
      <xdr:spPr>
        <a:xfrm>
          <a:off x="35820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04" name="n_2mainValue【体育館・プール】&#10;有形固定資産減価償却率"/>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05" name="n_3mainValue【体育館・プー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166387</xdr:rowOff>
    </xdr:from>
    <xdr:ext cx="405111" cy="259045"/>
    <xdr:sp macro="" textlink="">
      <xdr:nvSpPr>
        <xdr:cNvPr id="106" name="n_4mainValue【体育館・プール】&#10;有形固定資産減価償却率"/>
        <xdr:cNvSpPr txBox="1"/>
      </xdr:nvSpPr>
      <xdr:spPr>
        <a:xfrm>
          <a:off x="9277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32" name="直線コネクタ 131"/>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33"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34" name="直線コネクタ 133"/>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35"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36" name="直線コネクタ 135"/>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7" name="【体育館・プール】&#10;一人当たり面積平均値テキスト"/>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8" name="フローチャート: 判断 137"/>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9" name="フローチャート: 判断 138"/>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40" name="フローチャート: 判断 139"/>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41" name="フローチャート: 判断 140"/>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42" name="フローチャート: 判断 141"/>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96157</xdr:rowOff>
    </xdr:from>
    <xdr:to>
      <xdr:col>55</xdr:col>
      <xdr:colOff>50800</xdr:colOff>
      <xdr:row>57</xdr:row>
      <xdr:rowOff>26307</xdr:rowOff>
    </xdr:to>
    <xdr:sp macro="" textlink="">
      <xdr:nvSpPr>
        <xdr:cNvPr id="148" name="楕円 147"/>
        <xdr:cNvSpPr/>
      </xdr:nvSpPr>
      <xdr:spPr>
        <a:xfrm>
          <a:off x="104267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11084</xdr:rowOff>
    </xdr:from>
    <xdr:ext cx="469744" cy="259045"/>
    <xdr:sp macro="" textlink="">
      <xdr:nvSpPr>
        <xdr:cNvPr id="149" name="【体育館・プール】&#10;一人当たり面積該当値テキスト"/>
        <xdr:cNvSpPr txBox="1"/>
      </xdr:nvSpPr>
      <xdr:spPr>
        <a:xfrm>
          <a:off x="10515600" y="961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121630</xdr:rowOff>
    </xdr:from>
    <xdr:to>
      <xdr:col>50</xdr:col>
      <xdr:colOff>165100</xdr:colOff>
      <xdr:row>57</xdr:row>
      <xdr:rowOff>51780</xdr:rowOff>
    </xdr:to>
    <xdr:sp macro="" textlink="">
      <xdr:nvSpPr>
        <xdr:cNvPr id="150" name="楕円 149"/>
        <xdr:cNvSpPr/>
      </xdr:nvSpPr>
      <xdr:spPr>
        <a:xfrm>
          <a:off x="9588500" y="97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146957</xdr:rowOff>
    </xdr:from>
    <xdr:to>
      <xdr:col>55</xdr:col>
      <xdr:colOff>0</xdr:colOff>
      <xdr:row>57</xdr:row>
      <xdr:rowOff>980</xdr:rowOff>
    </xdr:to>
    <xdr:cxnSp macro="">
      <xdr:nvCxnSpPr>
        <xdr:cNvPr id="151" name="直線コネクタ 150"/>
        <xdr:cNvCxnSpPr/>
      </xdr:nvCxnSpPr>
      <xdr:spPr>
        <a:xfrm flipV="1">
          <a:off x="9639300" y="9748157"/>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159512</xdr:rowOff>
    </xdr:from>
    <xdr:to>
      <xdr:col>46</xdr:col>
      <xdr:colOff>38100</xdr:colOff>
      <xdr:row>57</xdr:row>
      <xdr:rowOff>89662</xdr:rowOff>
    </xdr:to>
    <xdr:sp macro="" textlink="">
      <xdr:nvSpPr>
        <xdr:cNvPr id="152" name="楕円 151"/>
        <xdr:cNvSpPr/>
      </xdr:nvSpPr>
      <xdr:spPr>
        <a:xfrm>
          <a:off x="8699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980</xdr:rowOff>
    </xdr:from>
    <xdr:to>
      <xdr:col>50</xdr:col>
      <xdr:colOff>114300</xdr:colOff>
      <xdr:row>57</xdr:row>
      <xdr:rowOff>38862</xdr:rowOff>
    </xdr:to>
    <xdr:cxnSp macro="">
      <xdr:nvCxnSpPr>
        <xdr:cNvPr id="153" name="直線コネクタ 152"/>
        <xdr:cNvCxnSpPr/>
      </xdr:nvCxnSpPr>
      <xdr:spPr>
        <a:xfrm flipV="1">
          <a:off x="8750300" y="9773630"/>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142530</xdr:rowOff>
    </xdr:from>
    <xdr:to>
      <xdr:col>41</xdr:col>
      <xdr:colOff>101600</xdr:colOff>
      <xdr:row>57</xdr:row>
      <xdr:rowOff>72680</xdr:rowOff>
    </xdr:to>
    <xdr:sp macro="" textlink="">
      <xdr:nvSpPr>
        <xdr:cNvPr id="154" name="楕円 153"/>
        <xdr:cNvSpPr/>
      </xdr:nvSpPr>
      <xdr:spPr>
        <a:xfrm>
          <a:off x="7810500" y="97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21880</xdr:rowOff>
    </xdr:from>
    <xdr:to>
      <xdr:col>45</xdr:col>
      <xdr:colOff>177800</xdr:colOff>
      <xdr:row>57</xdr:row>
      <xdr:rowOff>38862</xdr:rowOff>
    </xdr:to>
    <xdr:cxnSp macro="">
      <xdr:nvCxnSpPr>
        <xdr:cNvPr id="155" name="直線コネクタ 154"/>
        <xdr:cNvCxnSpPr/>
      </xdr:nvCxnSpPr>
      <xdr:spPr>
        <a:xfrm>
          <a:off x="7861300" y="9794530"/>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1451</xdr:rowOff>
    </xdr:from>
    <xdr:to>
      <xdr:col>36</xdr:col>
      <xdr:colOff>165100</xdr:colOff>
      <xdr:row>57</xdr:row>
      <xdr:rowOff>103051</xdr:rowOff>
    </xdr:to>
    <xdr:sp macro="" textlink="">
      <xdr:nvSpPr>
        <xdr:cNvPr id="156" name="楕円 155"/>
        <xdr:cNvSpPr/>
      </xdr:nvSpPr>
      <xdr:spPr>
        <a:xfrm>
          <a:off x="6921500" y="97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21880</xdr:rowOff>
    </xdr:from>
    <xdr:to>
      <xdr:col>41</xdr:col>
      <xdr:colOff>50800</xdr:colOff>
      <xdr:row>57</xdr:row>
      <xdr:rowOff>52251</xdr:rowOff>
    </xdr:to>
    <xdr:cxnSp macro="">
      <xdr:nvCxnSpPr>
        <xdr:cNvPr id="157" name="直線コネクタ 156"/>
        <xdr:cNvCxnSpPr/>
      </xdr:nvCxnSpPr>
      <xdr:spPr>
        <a:xfrm flipV="1">
          <a:off x="6972300" y="9794530"/>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9270</xdr:rowOff>
    </xdr:from>
    <xdr:ext cx="469744" cy="259045"/>
    <xdr:sp macro="" textlink="">
      <xdr:nvSpPr>
        <xdr:cNvPr id="158" name="n_1aveValue【体育館・プール】&#10;一人当たり面積"/>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157207</xdr:rowOff>
    </xdr:from>
    <xdr:ext cx="469744" cy="259045"/>
    <xdr:sp macro="" textlink="">
      <xdr:nvSpPr>
        <xdr:cNvPr id="159" name="n_2aveValue【体育館・プール】&#10;一人当たり面積"/>
        <xdr:cNvSpPr txBox="1"/>
      </xdr:nvSpPr>
      <xdr:spPr>
        <a:xfrm>
          <a:off x="8515427" y="1078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160" name="n_3aveValue【体育館・プール】&#10;一人当たり面積"/>
        <xdr:cNvSpPr txBox="1"/>
      </xdr:nvSpPr>
      <xdr:spPr>
        <a:xfrm>
          <a:off x="7626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82422</xdr:rowOff>
    </xdr:from>
    <xdr:ext cx="469744" cy="259045"/>
    <xdr:sp macro="" textlink="">
      <xdr:nvSpPr>
        <xdr:cNvPr id="161" name="n_4aveValue【体育館・プール】&#10;一人当たり面積"/>
        <xdr:cNvSpPr txBox="1"/>
      </xdr:nvSpPr>
      <xdr:spPr>
        <a:xfrm>
          <a:off x="6737427" y="108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68307</xdr:rowOff>
    </xdr:from>
    <xdr:ext cx="469744" cy="259045"/>
    <xdr:sp macro="" textlink="">
      <xdr:nvSpPr>
        <xdr:cNvPr id="162" name="n_1mainValue【体育館・プール】&#10;一人当たり面積"/>
        <xdr:cNvSpPr txBox="1"/>
      </xdr:nvSpPr>
      <xdr:spPr>
        <a:xfrm>
          <a:off x="9391727" y="94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106189</xdr:rowOff>
    </xdr:from>
    <xdr:ext cx="469744" cy="259045"/>
    <xdr:sp macro="" textlink="">
      <xdr:nvSpPr>
        <xdr:cNvPr id="163" name="n_2mainValue【体育館・プール】&#10;一人当たり面積"/>
        <xdr:cNvSpPr txBox="1"/>
      </xdr:nvSpPr>
      <xdr:spPr>
        <a:xfrm>
          <a:off x="8515427" y="953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89207</xdr:rowOff>
    </xdr:from>
    <xdr:ext cx="469744" cy="259045"/>
    <xdr:sp macro="" textlink="">
      <xdr:nvSpPr>
        <xdr:cNvPr id="164" name="n_3mainValue【体育館・プール】&#10;一人当たり面積"/>
        <xdr:cNvSpPr txBox="1"/>
      </xdr:nvSpPr>
      <xdr:spPr>
        <a:xfrm>
          <a:off x="7626427" y="95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119578</xdr:rowOff>
    </xdr:from>
    <xdr:ext cx="469744" cy="259045"/>
    <xdr:sp macro="" textlink="">
      <xdr:nvSpPr>
        <xdr:cNvPr id="165" name="n_4mainValue【体育館・プール】&#10;一人当たり面積"/>
        <xdr:cNvSpPr txBox="1"/>
      </xdr:nvSpPr>
      <xdr:spPr>
        <a:xfrm>
          <a:off x="6737427" y="954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6" name="テキスト ボックス 185"/>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9" name="直線コネクタ 188"/>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90"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91" name="直線コネクタ 190"/>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2"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3" name="直線コネクタ 19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94"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95" name="フローチャート: 判断 194"/>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96" name="フローチャート: 判断 195"/>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97" name="フローチャート: 判断 196"/>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98" name="フローチャート: 判断 197"/>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99" name="フローチャート: 判断 198"/>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152400</xdr:rowOff>
    </xdr:from>
    <xdr:to>
      <xdr:col>24</xdr:col>
      <xdr:colOff>114300</xdr:colOff>
      <xdr:row>85</xdr:row>
      <xdr:rowOff>82550</xdr:rowOff>
    </xdr:to>
    <xdr:sp macro="" textlink="">
      <xdr:nvSpPr>
        <xdr:cNvPr id="205" name="楕円 204"/>
        <xdr:cNvSpPr/>
      </xdr:nvSpPr>
      <xdr:spPr>
        <a:xfrm>
          <a:off x="4584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67327</xdr:rowOff>
    </xdr:from>
    <xdr:ext cx="469744" cy="259045"/>
    <xdr:sp macro="" textlink="">
      <xdr:nvSpPr>
        <xdr:cNvPr id="206" name="【福祉施設】&#10;有形固定資産減価償却率該当値テキスト"/>
        <xdr:cNvSpPr txBox="1"/>
      </xdr:nvSpPr>
      <xdr:spPr>
        <a:xfrm>
          <a:off x="4673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152400</xdr:rowOff>
    </xdr:from>
    <xdr:to>
      <xdr:col>20</xdr:col>
      <xdr:colOff>38100</xdr:colOff>
      <xdr:row>85</xdr:row>
      <xdr:rowOff>82550</xdr:rowOff>
    </xdr:to>
    <xdr:sp macro="" textlink="">
      <xdr:nvSpPr>
        <xdr:cNvPr id="207" name="楕円 206"/>
        <xdr:cNvSpPr/>
      </xdr:nvSpPr>
      <xdr:spPr>
        <a:xfrm>
          <a:off x="3746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31750</xdr:rowOff>
    </xdr:from>
    <xdr:to>
      <xdr:col>24</xdr:col>
      <xdr:colOff>63500</xdr:colOff>
      <xdr:row>85</xdr:row>
      <xdr:rowOff>31750</xdr:rowOff>
    </xdr:to>
    <xdr:cxnSp macro="">
      <xdr:nvCxnSpPr>
        <xdr:cNvPr id="208" name="直線コネクタ 207"/>
        <xdr:cNvCxnSpPr/>
      </xdr:nvCxnSpPr>
      <xdr:spPr>
        <a:xfrm>
          <a:off x="3797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152400</xdr:rowOff>
    </xdr:from>
    <xdr:to>
      <xdr:col>15</xdr:col>
      <xdr:colOff>101600</xdr:colOff>
      <xdr:row>85</xdr:row>
      <xdr:rowOff>82550</xdr:rowOff>
    </xdr:to>
    <xdr:sp macro="" textlink="">
      <xdr:nvSpPr>
        <xdr:cNvPr id="209" name="楕円 208"/>
        <xdr:cNvSpPr/>
      </xdr:nvSpPr>
      <xdr:spPr>
        <a:xfrm>
          <a:off x="2857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31750</xdr:rowOff>
    </xdr:from>
    <xdr:to>
      <xdr:col>19</xdr:col>
      <xdr:colOff>177800</xdr:colOff>
      <xdr:row>85</xdr:row>
      <xdr:rowOff>31750</xdr:rowOff>
    </xdr:to>
    <xdr:cxnSp macro="">
      <xdr:nvCxnSpPr>
        <xdr:cNvPr id="210" name="直線コネクタ 209"/>
        <xdr:cNvCxnSpPr/>
      </xdr:nvCxnSpPr>
      <xdr:spPr>
        <a:xfrm>
          <a:off x="2908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152400</xdr:rowOff>
    </xdr:from>
    <xdr:to>
      <xdr:col>10</xdr:col>
      <xdr:colOff>165100</xdr:colOff>
      <xdr:row>85</xdr:row>
      <xdr:rowOff>82550</xdr:rowOff>
    </xdr:to>
    <xdr:sp macro="" textlink="">
      <xdr:nvSpPr>
        <xdr:cNvPr id="211" name="楕円 210"/>
        <xdr:cNvSpPr/>
      </xdr:nvSpPr>
      <xdr:spPr>
        <a:xfrm>
          <a:off x="1968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31750</xdr:rowOff>
    </xdr:from>
    <xdr:to>
      <xdr:col>15</xdr:col>
      <xdr:colOff>50800</xdr:colOff>
      <xdr:row>85</xdr:row>
      <xdr:rowOff>31750</xdr:rowOff>
    </xdr:to>
    <xdr:cxnSp macro="">
      <xdr:nvCxnSpPr>
        <xdr:cNvPr id="212" name="直線コネクタ 211"/>
        <xdr:cNvCxnSpPr/>
      </xdr:nvCxnSpPr>
      <xdr:spPr>
        <a:xfrm>
          <a:off x="2019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152400</xdr:rowOff>
    </xdr:from>
    <xdr:to>
      <xdr:col>6</xdr:col>
      <xdr:colOff>38100</xdr:colOff>
      <xdr:row>85</xdr:row>
      <xdr:rowOff>82550</xdr:rowOff>
    </xdr:to>
    <xdr:sp macro="" textlink="">
      <xdr:nvSpPr>
        <xdr:cNvPr id="213" name="楕円 212"/>
        <xdr:cNvSpPr/>
      </xdr:nvSpPr>
      <xdr:spPr>
        <a:xfrm>
          <a:off x="1079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31750</xdr:rowOff>
    </xdr:from>
    <xdr:to>
      <xdr:col>10</xdr:col>
      <xdr:colOff>114300</xdr:colOff>
      <xdr:row>85</xdr:row>
      <xdr:rowOff>31750</xdr:rowOff>
    </xdr:to>
    <xdr:cxnSp macro="">
      <xdr:nvCxnSpPr>
        <xdr:cNvPr id="214" name="直線コネクタ 213"/>
        <xdr:cNvCxnSpPr/>
      </xdr:nvCxnSpPr>
      <xdr:spPr>
        <a:xfrm>
          <a:off x="1130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15" name="n_1ave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216" name="n_2aveValue【福祉施設】&#10;有形固定資産減価償却率"/>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17" name="n_3aveValue【福祉施設】&#10;有形固定資産減価償却率"/>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123207</xdr:rowOff>
    </xdr:from>
    <xdr:ext cx="405111" cy="259045"/>
    <xdr:sp macro="" textlink="">
      <xdr:nvSpPr>
        <xdr:cNvPr id="218" name="n_4aveValue【福祉施設】&#10;有形固定資産減価償却率"/>
        <xdr:cNvSpPr txBox="1"/>
      </xdr:nvSpPr>
      <xdr:spPr>
        <a:xfrm>
          <a:off x="927744" y="13667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85</xdr:row>
      <xdr:rowOff>73677</xdr:rowOff>
    </xdr:from>
    <xdr:ext cx="469744" cy="259045"/>
    <xdr:sp macro="" textlink="">
      <xdr:nvSpPr>
        <xdr:cNvPr id="219" name="n_1mainValue【福祉施設】&#10;有形固定資産減価償却率"/>
        <xdr:cNvSpPr txBox="1"/>
      </xdr:nvSpPr>
      <xdr:spPr>
        <a:xfrm>
          <a:off x="3549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85</xdr:row>
      <xdr:rowOff>73677</xdr:rowOff>
    </xdr:from>
    <xdr:ext cx="469744" cy="259045"/>
    <xdr:sp macro="" textlink="">
      <xdr:nvSpPr>
        <xdr:cNvPr id="220" name="n_2mainValue【福祉施設】&#10;有形固定資産減価償却率"/>
        <xdr:cNvSpPr txBox="1"/>
      </xdr:nvSpPr>
      <xdr:spPr>
        <a:xfrm>
          <a:off x="2673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85</xdr:row>
      <xdr:rowOff>73677</xdr:rowOff>
    </xdr:from>
    <xdr:ext cx="469744" cy="259045"/>
    <xdr:sp macro="" textlink="">
      <xdr:nvSpPr>
        <xdr:cNvPr id="221" name="n_3mainValue【福祉施設】&#10;有形固定資産減価償却率"/>
        <xdr:cNvSpPr txBox="1"/>
      </xdr:nvSpPr>
      <xdr:spPr>
        <a:xfrm>
          <a:off x="1784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85</xdr:row>
      <xdr:rowOff>73677</xdr:rowOff>
    </xdr:from>
    <xdr:ext cx="469744" cy="259045"/>
    <xdr:sp macro="" textlink="">
      <xdr:nvSpPr>
        <xdr:cNvPr id="222" name="n_4mainValue【福祉施設】&#10;有形固定資産減価償却率"/>
        <xdr:cNvSpPr txBox="1"/>
      </xdr:nvSpPr>
      <xdr:spPr>
        <a:xfrm>
          <a:off x="895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3" name="直線コネクタ 2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4" name="テキスト ボックス 2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5" name="直線コネクタ 2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6" name="テキスト ボックス 2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7" name="直線コネクタ 2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8" name="テキスト ボックス 2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9" name="直線コネクタ 2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0" name="テキスト ボックス 2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1" name="直線コネクタ 2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2" name="テキスト ボックス 2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3" name="直線コネクタ 2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4" name="テキスト ボックス 2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48" name="直線コネクタ 247"/>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49"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50" name="直線コネクタ 249"/>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51"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52" name="直線コネクタ 251"/>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53" name="【福祉施設】&#10;一人当たり面積平均値テキスト"/>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54" name="フローチャート: 判断 253"/>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55" name="フローチャート: 判断 254"/>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56" name="フローチャート: 判断 255"/>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57" name="フローチャート: 判断 256"/>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58" name="フローチャート: 判断 257"/>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17345</xdr:rowOff>
    </xdr:from>
    <xdr:to>
      <xdr:col>55</xdr:col>
      <xdr:colOff>50800</xdr:colOff>
      <xdr:row>85</xdr:row>
      <xdr:rowOff>118945</xdr:rowOff>
    </xdr:to>
    <xdr:sp macro="" textlink="">
      <xdr:nvSpPr>
        <xdr:cNvPr id="264" name="楕円 263"/>
        <xdr:cNvSpPr/>
      </xdr:nvSpPr>
      <xdr:spPr>
        <a:xfrm>
          <a:off x="10426700" y="145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40222</xdr:rowOff>
    </xdr:from>
    <xdr:ext cx="469744" cy="259045"/>
    <xdr:sp macro="" textlink="">
      <xdr:nvSpPr>
        <xdr:cNvPr id="265" name="【福祉施設】&#10;一人当たり面積該当値テキスト"/>
        <xdr:cNvSpPr txBox="1"/>
      </xdr:nvSpPr>
      <xdr:spPr>
        <a:xfrm>
          <a:off x="10515600" y="1444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22244</xdr:rowOff>
    </xdr:from>
    <xdr:to>
      <xdr:col>50</xdr:col>
      <xdr:colOff>165100</xdr:colOff>
      <xdr:row>85</xdr:row>
      <xdr:rowOff>123844</xdr:rowOff>
    </xdr:to>
    <xdr:sp macro="" textlink="">
      <xdr:nvSpPr>
        <xdr:cNvPr id="266" name="楕円 265"/>
        <xdr:cNvSpPr/>
      </xdr:nvSpPr>
      <xdr:spPr>
        <a:xfrm>
          <a:off x="9588500" y="145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68145</xdr:rowOff>
    </xdr:from>
    <xdr:to>
      <xdr:col>55</xdr:col>
      <xdr:colOff>0</xdr:colOff>
      <xdr:row>85</xdr:row>
      <xdr:rowOff>73044</xdr:rowOff>
    </xdr:to>
    <xdr:cxnSp macro="">
      <xdr:nvCxnSpPr>
        <xdr:cNvPr id="267" name="直線コネクタ 266"/>
        <xdr:cNvCxnSpPr/>
      </xdr:nvCxnSpPr>
      <xdr:spPr>
        <a:xfrm flipV="1">
          <a:off x="9639300" y="14641395"/>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30080</xdr:rowOff>
    </xdr:from>
    <xdr:to>
      <xdr:col>46</xdr:col>
      <xdr:colOff>38100</xdr:colOff>
      <xdr:row>85</xdr:row>
      <xdr:rowOff>131680</xdr:rowOff>
    </xdr:to>
    <xdr:sp macro="" textlink="">
      <xdr:nvSpPr>
        <xdr:cNvPr id="268" name="楕円 267"/>
        <xdr:cNvSpPr/>
      </xdr:nvSpPr>
      <xdr:spPr>
        <a:xfrm>
          <a:off x="8699500" y="1460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73044</xdr:rowOff>
    </xdr:from>
    <xdr:to>
      <xdr:col>50</xdr:col>
      <xdr:colOff>114300</xdr:colOff>
      <xdr:row>85</xdr:row>
      <xdr:rowOff>80880</xdr:rowOff>
    </xdr:to>
    <xdr:cxnSp macro="">
      <xdr:nvCxnSpPr>
        <xdr:cNvPr id="269" name="直線コネクタ 268"/>
        <xdr:cNvCxnSpPr/>
      </xdr:nvCxnSpPr>
      <xdr:spPr>
        <a:xfrm flipV="1">
          <a:off x="8750300" y="14646294"/>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26488</xdr:rowOff>
    </xdr:from>
    <xdr:to>
      <xdr:col>41</xdr:col>
      <xdr:colOff>101600</xdr:colOff>
      <xdr:row>85</xdr:row>
      <xdr:rowOff>128088</xdr:rowOff>
    </xdr:to>
    <xdr:sp macro="" textlink="">
      <xdr:nvSpPr>
        <xdr:cNvPr id="270" name="楕円 269"/>
        <xdr:cNvSpPr/>
      </xdr:nvSpPr>
      <xdr:spPr>
        <a:xfrm>
          <a:off x="7810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77288</xdr:rowOff>
    </xdr:from>
    <xdr:to>
      <xdr:col>45</xdr:col>
      <xdr:colOff>177800</xdr:colOff>
      <xdr:row>85</xdr:row>
      <xdr:rowOff>80880</xdr:rowOff>
    </xdr:to>
    <xdr:cxnSp macro="">
      <xdr:nvCxnSpPr>
        <xdr:cNvPr id="271" name="直線コネクタ 270"/>
        <xdr:cNvCxnSpPr/>
      </xdr:nvCxnSpPr>
      <xdr:spPr>
        <a:xfrm>
          <a:off x="7861300" y="1465053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32694</xdr:rowOff>
    </xdr:from>
    <xdr:to>
      <xdr:col>36</xdr:col>
      <xdr:colOff>165100</xdr:colOff>
      <xdr:row>85</xdr:row>
      <xdr:rowOff>134294</xdr:rowOff>
    </xdr:to>
    <xdr:sp macro="" textlink="">
      <xdr:nvSpPr>
        <xdr:cNvPr id="272" name="楕円 271"/>
        <xdr:cNvSpPr/>
      </xdr:nvSpPr>
      <xdr:spPr>
        <a:xfrm>
          <a:off x="6921500" y="1460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77288</xdr:rowOff>
    </xdr:from>
    <xdr:to>
      <xdr:col>41</xdr:col>
      <xdr:colOff>50800</xdr:colOff>
      <xdr:row>85</xdr:row>
      <xdr:rowOff>83494</xdr:rowOff>
    </xdr:to>
    <xdr:cxnSp macro="">
      <xdr:nvCxnSpPr>
        <xdr:cNvPr id="273" name="直線コネクタ 272"/>
        <xdr:cNvCxnSpPr/>
      </xdr:nvCxnSpPr>
      <xdr:spPr>
        <a:xfrm flipV="1">
          <a:off x="6972300" y="14650538"/>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74" name="n_1ave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75" name="n_2aveValue【福祉施設】&#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276" name="n_3aveValue【福祉施設】&#10;一人当たり面積"/>
        <xdr:cNvSpPr txBox="1"/>
      </xdr:nvSpPr>
      <xdr:spPr>
        <a:xfrm>
          <a:off x="7626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7855</xdr:rowOff>
    </xdr:from>
    <xdr:ext cx="469744" cy="259045"/>
    <xdr:sp macro="" textlink="">
      <xdr:nvSpPr>
        <xdr:cNvPr id="277" name="n_4aveValue【福祉施設】&#10;一人当たり面積"/>
        <xdr:cNvSpPr txBox="1"/>
      </xdr:nvSpPr>
      <xdr:spPr>
        <a:xfrm>
          <a:off x="6737427" y="147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140371</xdr:rowOff>
    </xdr:from>
    <xdr:ext cx="469744" cy="259045"/>
    <xdr:sp macro="" textlink="">
      <xdr:nvSpPr>
        <xdr:cNvPr id="278" name="n_1mainValue【福祉施設】&#10;一人当たり面積"/>
        <xdr:cNvSpPr txBox="1"/>
      </xdr:nvSpPr>
      <xdr:spPr>
        <a:xfrm>
          <a:off x="9391727" y="1437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148207</xdr:rowOff>
    </xdr:from>
    <xdr:ext cx="469744" cy="259045"/>
    <xdr:sp macro="" textlink="">
      <xdr:nvSpPr>
        <xdr:cNvPr id="279" name="n_2mainValue【福祉施設】&#10;一人当たり面積"/>
        <xdr:cNvSpPr txBox="1"/>
      </xdr:nvSpPr>
      <xdr:spPr>
        <a:xfrm>
          <a:off x="8515427" y="1437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144615</xdr:rowOff>
    </xdr:from>
    <xdr:ext cx="469744" cy="259045"/>
    <xdr:sp macro="" textlink="">
      <xdr:nvSpPr>
        <xdr:cNvPr id="280" name="n_3mainValue【福祉施設】&#10;一人当たり面積"/>
        <xdr:cNvSpPr txBox="1"/>
      </xdr:nvSpPr>
      <xdr:spPr>
        <a:xfrm>
          <a:off x="7626427" y="1437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150821</xdr:rowOff>
    </xdr:from>
    <xdr:ext cx="469744" cy="259045"/>
    <xdr:sp macro="" textlink="">
      <xdr:nvSpPr>
        <xdr:cNvPr id="281" name="n_4mainValue【福祉施設】&#10;一人当たり面積"/>
        <xdr:cNvSpPr txBox="1"/>
      </xdr:nvSpPr>
      <xdr:spPr>
        <a:xfrm>
          <a:off x="6737427" y="1438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323" name="直線コネクタ 322"/>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5" name="直線コネクタ 32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326" name="【一般廃棄物処理施設】&#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327" name="直線コネクタ 326"/>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28" name="【一般廃棄物処理施設】&#10;有形固定資産減価償却率平均値テキスト"/>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29" name="フローチャート: 判断 328"/>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330" name="フローチャート: 判断 329"/>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12337</xdr:rowOff>
    </xdr:from>
    <xdr:to>
      <xdr:col>76</xdr:col>
      <xdr:colOff>165100</xdr:colOff>
      <xdr:row>39</xdr:row>
      <xdr:rowOff>113937</xdr:rowOff>
    </xdr:to>
    <xdr:sp macro="" textlink="">
      <xdr:nvSpPr>
        <xdr:cNvPr id="331" name="フローチャート: 判断 330"/>
        <xdr:cNvSpPr/>
      </xdr:nvSpPr>
      <xdr:spPr>
        <a:xfrm>
          <a:off x="14541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92347</xdr:rowOff>
    </xdr:from>
    <xdr:to>
      <xdr:col>72</xdr:col>
      <xdr:colOff>38100</xdr:colOff>
      <xdr:row>40</xdr:row>
      <xdr:rowOff>22497</xdr:rowOff>
    </xdr:to>
    <xdr:sp macro="" textlink="">
      <xdr:nvSpPr>
        <xdr:cNvPr id="332" name="フローチャート: 判断 331"/>
        <xdr:cNvSpPr/>
      </xdr:nvSpPr>
      <xdr:spPr>
        <a:xfrm>
          <a:off x="13652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139700</xdr:rowOff>
    </xdr:from>
    <xdr:to>
      <xdr:col>67</xdr:col>
      <xdr:colOff>101600</xdr:colOff>
      <xdr:row>39</xdr:row>
      <xdr:rowOff>69850</xdr:rowOff>
    </xdr:to>
    <xdr:sp macro="" textlink="">
      <xdr:nvSpPr>
        <xdr:cNvPr id="333" name="フローチャート: 判断 332"/>
        <xdr:cNvSpPr/>
      </xdr:nvSpPr>
      <xdr:spPr>
        <a:xfrm>
          <a:off x="12763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84183</xdr:rowOff>
    </xdr:from>
    <xdr:to>
      <xdr:col>85</xdr:col>
      <xdr:colOff>177800</xdr:colOff>
      <xdr:row>38</xdr:row>
      <xdr:rowOff>14332</xdr:rowOff>
    </xdr:to>
    <xdr:sp macro="" textlink="">
      <xdr:nvSpPr>
        <xdr:cNvPr id="339" name="楕円 338"/>
        <xdr:cNvSpPr/>
      </xdr:nvSpPr>
      <xdr:spPr>
        <a:xfrm>
          <a:off x="16268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107060</xdr:rowOff>
    </xdr:from>
    <xdr:ext cx="405111" cy="259045"/>
    <xdr:sp macro="" textlink="">
      <xdr:nvSpPr>
        <xdr:cNvPr id="340" name="【一般廃棄物処理施設】&#10;有形固定資産減価償却率該当値テキスト"/>
        <xdr:cNvSpPr txBox="1"/>
      </xdr:nvSpPr>
      <xdr:spPr>
        <a:xfrm>
          <a:off x="163576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167459</xdr:rowOff>
    </xdr:from>
    <xdr:to>
      <xdr:col>81</xdr:col>
      <xdr:colOff>101600</xdr:colOff>
      <xdr:row>39</xdr:row>
      <xdr:rowOff>97609</xdr:rowOff>
    </xdr:to>
    <xdr:sp macro="" textlink="">
      <xdr:nvSpPr>
        <xdr:cNvPr id="341" name="楕円 340"/>
        <xdr:cNvSpPr/>
      </xdr:nvSpPr>
      <xdr:spPr>
        <a:xfrm>
          <a:off x="15430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134983</xdr:rowOff>
    </xdr:from>
    <xdr:to>
      <xdr:col>85</xdr:col>
      <xdr:colOff>127000</xdr:colOff>
      <xdr:row>39</xdr:row>
      <xdr:rowOff>46809</xdr:rowOff>
    </xdr:to>
    <xdr:cxnSp macro="">
      <xdr:nvCxnSpPr>
        <xdr:cNvPr id="342" name="直線コネクタ 341"/>
        <xdr:cNvCxnSpPr/>
      </xdr:nvCxnSpPr>
      <xdr:spPr>
        <a:xfrm flipV="1">
          <a:off x="15481300" y="6478633"/>
          <a:ext cx="8382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113574</xdr:rowOff>
    </xdr:from>
    <xdr:to>
      <xdr:col>76</xdr:col>
      <xdr:colOff>165100</xdr:colOff>
      <xdr:row>39</xdr:row>
      <xdr:rowOff>43724</xdr:rowOff>
    </xdr:to>
    <xdr:sp macro="" textlink="">
      <xdr:nvSpPr>
        <xdr:cNvPr id="343" name="楕円 342"/>
        <xdr:cNvSpPr/>
      </xdr:nvSpPr>
      <xdr:spPr>
        <a:xfrm>
          <a:off x="14541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164374</xdr:rowOff>
    </xdr:from>
    <xdr:to>
      <xdr:col>81</xdr:col>
      <xdr:colOff>50800</xdr:colOff>
      <xdr:row>39</xdr:row>
      <xdr:rowOff>46809</xdr:rowOff>
    </xdr:to>
    <xdr:cxnSp macro="">
      <xdr:nvCxnSpPr>
        <xdr:cNvPr id="344" name="直線コネクタ 343"/>
        <xdr:cNvCxnSpPr/>
      </xdr:nvCxnSpPr>
      <xdr:spPr>
        <a:xfrm>
          <a:off x="14592300" y="667947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118473</xdr:rowOff>
    </xdr:from>
    <xdr:to>
      <xdr:col>72</xdr:col>
      <xdr:colOff>38100</xdr:colOff>
      <xdr:row>39</xdr:row>
      <xdr:rowOff>48623</xdr:rowOff>
    </xdr:to>
    <xdr:sp macro="" textlink="">
      <xdr:nvSpPr>
        <xdr:cNvPr id="345" name="楕円 344"/>
        <xdr:cNvSpPr/>
      </xdr:nvSpPr>
      <xdr:spPr>
        <a:xfrm>
          <a:off x="13652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164374</xdr:rowOff>
    </xdr:from>
    <xdr:to>
      <xdr:col>76</xdr:col>
      <xdr:colOff>114300</xdr:colOff>
      <xdr:row>38</xdr:row>
      <xdr:rowOff>169273</xdr:rowOff>
    </xdr:to>
    <xdr:cxnSp macro="">
      <xdr:nvCxnSpPr>
        <xdr:cNvPr id="346" name="直線コネクタ 345"/>
        <xdr:cNvCxnSpPr/>
      </xdr:nvCxnSpPr>
      <xdr:spPr>
        <a:xfrm flipV="1">
          <a:off x="13703300" y="66794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5806</xdr:rowOff>
    </xdr:from>
    <xdr:to>
      <xdr:col>67</xdr:col>
      <xdr:colOff>101600</xdr:colOff>
      <xdr:row>38</xdr:row>
      <xdr:rowOff>107406</xdr:rowOff>
    </xdr:to>
    <xdr:sp macro="" textlink="">
      <xdr:nvSpPr>
        <xdr:cNvPr id="347" name="楕円 346"/>
        <xdr:cNvSpPr/>
      </xdr:nvSpPr>
      <xdr:spPr>
        <a:xfrm>
          <a:off x="12763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56606</xdr:rowOff>
    </xdr:from>
    <xdr:to>
      <xdr:col>71</xdr:col>
      <xdr:colOff>177800</xdr:colOff>
      <xdr:row>38</xdr:row>
      <xdr:rowOff>169273</xdr:rowOff>
    </xdr:to>
    <xdr:cxnSp macro="">
      <xdr:nvCxnSpPr>
        <xdr:cNvPr id="348" name="直線コネクタ 347"/>
        <xdr:cNvCxnSpPr/>
      </xdr:nvCxnSpPr>
      <xdr:spPr>
        <a:xfrm>
          <a:off x="12814300" y="657170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349" name="n_1aveValue【一般廃棄物処理施設】&#10;有形固定資産減価償却率"/>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350" name="n_2aveValue【一般廃棄物処理施設】&#10;有形固定資産減価償却率"/>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351" name="n_3aveValue【一般廃棄物処理施設】&#10;有形固定資産減価償却率"/>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352" name="n_4aveValue【一般廃棄物処理施設】&#10;有形固定資産減価償却率"/>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88736</xdr:rowOff>
    </xdr:from>
    <xdr:ext cx="405111" cy="259045"/>
    <xdr:sp macro="" textlink="">
      <xdr:nvSpPr>
        <xdr:cNvPr id="353" name="n_1mainValue【一般廃棄物処理施設】&#10;有形固定資産減価償却率"/>
        <xdr:cNvSpPr txBox="1"/>
      </xdr:nvSpPr>
      <xdr:spPr>
        <a:xfrm>
          <a:off x="15266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60251</xdr:rowOff>
    </xdr:from>
    <xdr:ext cx="405111" cy="259045"/>
    <xdr:sp macro="" textlink="">
      <xdr:nvSpPr>
        <xdr:cNvPr id="354" name="n_2mainValue【一般廃棄物処理施設】&#10;有形固定資産減価償却率"/>
        <xdr:cNvSpPr txBox="1"/>
      </xdr:nvSpPr>
      <xdr:spPr>
        <a:xfrm>
          <a:off x="143897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65150</xdr:rowOff>
    </xdr:from>
    <xdr:ext cx="405111" cy="259045"/>
    <xdr:sp macro="" textlink="">
      <xdr:nvSpPr>
        <xdr:cNvPr id="355" name="n_3mainValue【一般廃棄物処理施設】&#10;有形固定資産減価償却率"/>
        <xdr:cNvSpPr txBox="1"/>
      </xdr:nvSpPr>
      <xdr:spPr>
        <a:xfrm>
          <a:off x="13500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56" name="n_4main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7" name="直線コネクタ 36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8" name="テキスト ボックス 36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9" name="直線コネクタ 36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0" name="テキスト ボックス 36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1" name="直線コネクタ 37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2" name="テキスト ボックス 37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3" name="直線コネクタ 37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4" name="テキスト ボックス 37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5" name="直線コネクタ 37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6" name="テキスト ボックス 37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7" name="直線コネクタ 37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8" name="テキスト ボックス 377"/>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0" name="テキスト ボックス 3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39354</xdr:rowOff>
    </xdr:from>
    <xdr:to>
      <xdr:col>116</xdr:col>
      <xdr:colOff>62864</xdr:colOff>
      <xdr:row>42</xdr:row>
      <xdr:rowOff>86435</xdr:rowOff>
    </xdr:to>
    <xdr:cxnSp macro="">
      <xdr:nvCxnSpPr>
        <xdr:cNvPr id="382" name="直線コネクタ 381"/>
        <xdr:cNvCxnSpPr/>
      </xdr:nvCxnSpPr>
      <xdr:spPr>
        <a:xfrm flipV="1">
          <a:off x="22160864" y="5697204"/>
          <a:ext cx="0" cy="159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90262</xdr:rowOff>
    </xdr:from>
    <xdr:ext cx="469744" cy="259045"/>
    <xdr:sp macro="" textlink="">
      <xdr:nvSpPr>
        <xdr:cNvPr id="383" name="【一般廃棄物処理施設】&#10;一人当たり有形固定資産（償却資産）額最小値テキスト"/>
        <xdr:cNvSpPr txBox="1"/>
      </xdr:nvSpPr>
      <xdr:spPr>
        <a:xfrm>
          <a:off x="22199600" y="729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86435</xdr:rowOff>
    </xdr:from>
    <xdr:to>
      <xdr:col>116</xdr:col>
      <xdr:colOff>152400</xdr:colOff>
      <xdr:row>42</xdr:row>
      <xdr:rowOff>86435</xdr:rowOff>
    </xdr:to>
    <xdr:cxnSp macro="">
      <xdr:nvCxnSpPr>
        <xdr:cNvPr id="384" name="直線コネクタ 383"/>
        <xdr:cNvCxnSpPr/>
      </xdr:nvCxnSpPr>
      <xdr:spPr>
        <a:xfrm>
          <a:off x="22072600" y="728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157481</xdr:rowOff>
    </xdr:from>
    <xdr:ext cx="690189" cy="259045"/>
    <xdr:sp macro="" textlink="">
      <xdr:nvSpPr>
        <xdr:cNvPr id="385" name="【一般廃棄物処理施設】&#10;一人当たり有形固定資産（償却資産）額最大値テキスト"/>
        <xdr:cNvSpPr txBox="1"/>
      </xdr:nvSpPr>
      <xdr:spPr>
        <a:xfrm>
          <a:off x="22199600" y="5472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39354</xdr:rowOff>
    </xdr:from>
    <xdr:to>
      <xdr:col>116</xdr:col>
      <xdr:colOff>152400</xdr:colOff>
      <xdr:row>33</xdr:row>
      <xdr:rowOff>39354</xdr:rowOff>
    </xdr:to>
    <xdr:cxnSp macro="">
      <xdr:nvCxnSpPr>
        <xdr:cNvPr id="386" name="直線コネクタ 385"/>
        <xdr:cNvCxnSpPr/>
      </xdr:nvCxnSpPr>
      <xdr:spPr>
        <a:xfrm>
          <a:off x="22072600" y="5697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92230</xdr:rowOff>
    </xdr:from>
    <xdr:ext cx="599010" cy="259045"/>
    <xdr:sp macro="" textlink="">
      <xdr:nvSpPr>
        <xdr:cNvPr id="387" name="【一般廃棄物処理施設】&#10;一人当たり有形固定資産（償却資産）額平均値テキスト"/>
        <xdr:cNvSpPr txBox="1"/>
      </xdr:nvSpPr>
      <xdr:spPr>
        <a:xfrm>
          <a:off x="22199600" y="6950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113803</xdr:rowOff>
    </xdr:from>
    <xdr:to>
      <xdr:col>116</xdr:col>
      <xdr:colOff>114300</xdr:colOff>
      <xdr:row>41</xdr:row>
      <xdr:rowOff>43953</xdr:rowOff>
    </xdr:to>
    <xdr:sp macro="" textlink="">
      <xdr:nvSpPr>
        <xdr:cNvPr id="388" name="フローチャート: 判断 387"/>
        <xdr:cNvSpPr/>
      </xdr:nvSpPr>
      <xdr:spPr>
        <a:xfrm>
          <a:off x="22110700" y="697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110489</xdr:rowOff>
    </xdr:from>
    <xdr:to>
      <xdr:col>112</xdr:col>
      <xdr:colOff>38100</xdr:colOff>
      <xdr:row>41</xdr:row>
      <xdr:rowOff>40639</xdr:rowOff>
    </xdr:to>
    <xdr:sp macro="" textlink="">
      <xdr:nvSpPr>
        <xdr:cNvPr id="389" name="フローチャート: 判断 388"/>
        <xdr:cNvSpPr/>
      </xdr:nvSpPr>
      <xdr:spPr>
        <a:xfrm>
          <a:off x="21272500" y="696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160272</xdr:rowOff>
    </xdr:from>
    <xdr:to>
      <xdr:col>107</xdr:col>
      <xdr:colOff>101600</xdr:colOff>
      <xdr:row>41</xdr:row>
      <xdr:rowOff>90422</xdr:rowOff>
    </xdr:to>
    <xdr:sp macro="" textlink="">
      <xdr:nvSpPr>
        <xdr:cNvPr id="390" name="フローチャート: 判断 389"/>
        <xdr:cNvSpPr/>
      </xdr:nvSpPr>
      <xdr:spPr>
        <a:xfrm>
          <a:off x="20383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156039</xdr:rowOff>
    </xdr:from>
    <xdr:to>
      <xdr:col>102</xdr:col>
      <xdr:colOff>165100</xdr:colOff>
      <xdr:row>41</xdr:row>
      <xdr:rowOff>86189</xdr:rowOff>
    </xdr:to>
    <xdr:sp macro="" textlink="">
      <xdr:nvSpPr>
        <xdr:cNvPr id="391" name="フローチャート: 判断 390"/>
        <xdr:cNvSpPr/>
      </xdr:nvSpPr>
      <xdr:spPr>
        <a:xfrm>
          <a:off x="19494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1030</xdr:rowOff>
    </xdr:from>
    <xdr:to>
      <xdr:col>98</xdr:col>
      <xdr:colOff>38100</xdr:colOff>
      <xdr:row>41</xdr:row>
      <xdr:rowOff>102630</xdr:rowOff>
    </xdr:to>
    <xdr:sp macro="" textlink="">
      <xdr:nvSpPr>
        <xdr:cNvPr id="392" name="フローチャート: 判断 391"/>
        <xdr:cNvSpPr/>
      </xdr:nvSpPr>
      <xdr:spPr>
        <a:xfrm>
          <a:off x="18605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3" name="テキスト ボックス 3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4" name="テキスト ボックス 3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5" name="テキスト ボックス 3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6" name="テキスト ボックス 3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7" name="テキスト ボックス 3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60627</xdr:rowOff>
    </xdr:from>
    <xdr:to>
      <xdr:col>116</xdr:col>
      <xdr:colOff>114300</xdr:colOff>
      <xdr:row>40</xdr:row>
      <xdr:rowOff>162227</xdr:rowOff>
    </xdr:to>
    <xdr:sp macro="" textlink="">
      <xdr:nvSpPr>
        <xdr:cNvPr id="398" name="楕円 397"/>
        <xdr:cNvSpPr/>
      </xdr:nvSpPr>
      <xdr:spPr>
        <a:xfrm>
          <a:off x="22110700" y="691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83504</xdr:rowOff>
    </xdr:from>
    <xdr:ext cx="599010" cy="259045"/>
    <xdr:sp macro="" textlink="">
      <xdr:nvSpPr>
        <xdr:cNvPr id="399" name="【一般廃棄物処理施設】&#10;一人当たり有形固定資産（償却資産）額該当値テキスト"/>
        <xdr:cNvSpPr txBox="1"/>
      </xdr:nvSpPr>
      <xdr:spPr>
        <a:xfrm>
          <a:off x="22199600" y="677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153498</xdr:rowOff>
    </xdr:from>
    <xdr:to>
      <xdr:col>112</xdr:col>
      <xdr:colOff>38100</xdr:colOff>
      <xdr:row>41</xdr:row>
      <xdr:rowOff>83648</xdr:rowOff>
    </xdr:to>
    <xdr:sp macro="" textlink="">
      <xdr:nvSpPr>
        <xdr:cNvPr id="400" name="楕円 399"/>
        <xdr:cNvSpPr/>
      </xdr:nvSpPr>
      <xdr:spPr>
        <a:xfrm>
          <a:off x="21272500" y="70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111427</xdr:rowOff>
    </xdr:from>
    <xdr:to>
      <xdr:col>116</xdr:col>
      <xdr:colOff>63500</xdr:colOff>
      <xdr:row>41</xdr:row>
      <xdr:rowOff>32848</xdr:rowOff>
    </xdr:to>
    <xdr:cxnSp macro="">
      <xdr:nvCxnSpPr>
        <xdr:cNvPr id="401" name="直線コネクタ 400"/>
        <xdr:cNvCxnSpPr/>
      </xdr:nvCxnSpPr>
      <xdr:spPr>
        <a:xfrm flipV="1">
          <a:off x="21323300" y="6969427"/>
          <a:ext cx="838200" cy="9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160120</xdr:rowOff>
    </xdr:from>
    <xdr:to>
      <xdr:col>107</xdr:col>
      <xdr:colOff>101600</xdr:colOff>
      <xdr:row>41</xdr:row>
      <xdr:rowOff>90270</xdr:rowOff>
    </xdr:to>
    <xdr:sp macro="" textlink="">
      <xdr:nvSpPr>
        <xdr:cNvPr id="402" name="楕円 401"/>
        <xdr:cNvSpPr/>
      </xdr:nvSpPr>
      <xdr:spPr>
        <a:xfrm>
          <a:off x="20383500" y="70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32848</xdr:rowOff>
    </xdr:from>
    <xdr:to>
      <xdr:col>111</xdr:col>
      <xdr:colOff>177800</xdr:colOff>
      <xdr:row>41</xdr:row>
      <xdr:rowOff>39470</xdr:rowOff>
    </xdr:to>
    <xdr:cxnSp macro="">
      <xdr:nvCxnSpPr>
        <xdr:cNvPr id="403" name="直線コネクタ 402"/>
        <xdr:cNvCxnSpPr/>
      </xdr:nvCxnSpPr>
      <xdr:spPr>
        <a:xfrm flipV="1">
          <a:off x="20434300" y="7062298"/>
          <a:ext cx="8890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157157</xdr:rowOff>
    </xdr:from>
    <xdr:to>
      <xdr:col>102</xdr:col>
      <xdr:colOff>165100</xdr:colOff>
      <xdr:row>41</xdr:row>
      <xdr:rowOff>87307</xdr:rowOff>
    </xdr:to>
    <xdr:sp macro="" textlink="">
      <xdr:nvSpPr>
        <xdr:cNvPr id="404" name="楕円 403"/>
        <xdr:cNvSpPr/>
      </xdr:nvSpPr>
      <xdr:spPr>
        <a:xfrm>
          <a:off x="19494500" y="70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36507</xdr:rowOff>
    </xdr:from>
    <xdr:to>
      <xdr:col>107</xdr:col>
      <xdr:colOff>50800</xdr:colOff>
      <xdr:row>41</xdr:row>
      <xdr:rowOff>39470</xdr:rowOff>
    </xdr:to>
    <xdr:cxnSp macro="">
      <xdr:nvCxnSpPr>
        <xdr:cNvPr id="405" name="直線コネクタ 404"/>
        <xdr:cNvCxnSpPr/>
      </xdr:nvCxnSpPr>
      <xdr:spPr>
        <a:xfrm>
          <a:off x="19545300" y="7065957"/>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163738</xdr:rowOff>
    </xdr:from>
    <xdr:to>
      <xdr:col>98</xdr:col>
      <xdr:colOff>38100</xdr:colOff>
      <xdr:row>41</xdr:row>
      <xdr:rowOff>93888</xdr:rowOff>
    </xdr:to>
    <xdr:sp macro="" textlink="">
      <xdr:nvSpPr>
        <xdr:cNvPr id="406" name="楕円 405"/>
        <xdr:cNvSpPr/>
      </xdr:nvSpPr>
      <xdr:spPr>
        <a:xfrm>
          <a:off x="18605500" y="702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36507</xdr:rowOff>
    </xdr:from>
    <xdr:to>
      <xdr:col>102</xdr:col>
      <xdr:colOff>114300</xdr:colOff>
      <xdr:row>41</xdr:row>
      <xdr:rowOff>43088</xdr:rowOff>
    </xdr:to>
    <xdr:cxnSp macro="">
      <xdr:nvCxnSpPr>
        <xdr:cNvPr id="407" name="直線コネクタ 406"/>
        <xdr:cNvCxnSpPr/>
      </xdr:nvCxnSpPr>
      <xdr:spPr>
        <a:xfrm flipV="1">
          <a:off x="18656300" y="7065957"/>
          <a:ext cx="889000" cy="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57166</xdr:rowOff>
    </xdr:from>
    <xdr:ext cx="599010" cy="259045"/>
    <xdr:sp macro="" textlink="">
      <xdr:nvSpPr>
        <xdr:cNvPr id="408" name="n_1aveValue【一般廃棄物処理施設】&#10;一人当たり有形固定資産（償却資産）額"/>
        <xdr:cNvSpPr txBox="1"/>
      </xdr:nvSpPr>
      <xdr:spPr>
        <a:xfrm>
          <a:off x="21011095" y="674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81549</xdr:rowOff>
    </xdr:from>
    <xdr:ext cx="599010" cy="259045"/>
    <xdr:sp macro="" textlink="">
      <xdr:nvSpPr>
        <xdr:cNvPr id="409" name="n_2aveValue【一般廃棄物処理施設】&#10;一人当たり有形固定資産（償却資産）額"/>
        <xdr:cNvSpPr txBox="1"/>
      </xdr:nvSpPr>
      <xdr:spPr>
        <a:xfrm>
          <a:off x="20134795" y="711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102716</xdr:rowOff>
    </xdr:from>
    <xdr:ext cx="599010" cy="259045"/>
    <xdr:sp macro="" textlink="">
      <xdr:nvSpPr>
        <xdr:cNvPr id="410" name="n_3aveValue【一般廃棄物処理施設】&#10;一人当たり有形固定資産（償却資産）額"/>
        <xdr:cNvSpPr txBox="1"/>
      </xdr:nvSpPr>
      <xdr:spPr>
        <a:xfrm>
          <a:off x="19245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93757</xdr:rowOff>
    </xdr:from>
    <xdr:ext cx="599010" cy="259045"/>
    <xdr:sp macro="" textlink="">
      <xdr:nvSpPr>
        <xdr:cNvPr id="411" name="n_4aveValue【一般廃棄物処理施設】&#10;一人当たり有形固定資産（償却資産）額"/>
        <xdr:cNvSpPr txBox="1"/>
      </xdr:nvSpPr>
      <xdr:spPr>
        <a:xfrm>
          <a:off x="18356795"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74775</xdr:rowOff>
    </xdr:from>
    <xdr:ext cx="599010" cy="259045"/>
    <xdr:sp macro="" textlink="">
      <xdr:nvSpPr>
        <xdr:cNvPr id="412" name="n_1mainValue【一般廃棄物処理施設】&#10;一人当たり有形固定資産（償却資産）額"/>
        <xdr:cNvSpPr txBox="1"/>
      </xdr:nvSpPr>
      <xdr:spPr>
        <a:xfrm>
          <a:off x="21011095" y="710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106797</xdr:rowOff>
    </xdr:from>
    <xdr:ext cx="599010" cy="259045"/>
    <xdr:sp macro="" textlink="">
      <xdr:nvSpPr>
        <xdr:cNvPr id="413" name="n_2mainValue【一般廃棄物処理施設】&#10;一人当たり有形固定資産（償却資産）額"/>
        <xdr:cNvSpPr txBox="1"/>
      </xdr:nvSpPr>
      <xdr:spPr>
        <a:xfrm>
          <a:off x="20134795" y="679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78434</xdr:rowOff>
    </xdr:from>
    <xdr:ext cx="599010" cy="259045"/>
    <xdr:sp macro="" textlink="">
      <xdr:nvSpPr>
        <xdr:cNvPr id="414" name="n_3mainValue【一般廃棄物処理施設】&#10;一人当たり有形固定資産（償却資産）額"/>
        <xdr:cNvSpPr txBox="1"/>
      </xdr:nvSpPr>
      <xdr:spPr>
        <a:xfrm>
          <a:off x="19245795" y="710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110415</xdr:rowOff>
    </xdr:from>
    <xdr:ext cx="599010" cy="259045"/>
    <xdr:sp macro="" textlink="">
      <xdr:nvSpPr>
        <xdr:cNvPr id="415" name="n_4mainValue【一般廃棄物処理施設】&#10;一人当たり有形固定資産（償却資産）額"/>
        <xdr:cNvSpPr txBox="1"/>
      </xdr:nvSpPr>
      <xdr:spPr>
        <a:xfrm>
          <a:off x="18356795" y="67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6" name="正方形/長方形 4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7" name="正方形/長方形 4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8" name="正方形/長方形 4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9" name="正方形/長方形 4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0" name="正方形/長方形 4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1" name="正方形/長方形 4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2" name="正方形/長方形 4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3" name="正方形/長方形 42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4" name="正方形/長方形 4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5" name="正方形/長方形 4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6" name="正方形/長方形 4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7" name="正方形/長方形 4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8" name="正方形/長方形 4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9" name="正方形/長方形 4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0" name="正方形/長方形 4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1" name="正方形/長方形 43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8" name="テキスト ボックス 4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9" name="直線コネクタ 4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60" name="テキスト ボックス 45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1" name="直線コネクタ 4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2" name="テキスト ボックス 4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3" name="直線コネクタ 4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4" name="テキスト ボックス 4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5" name="直線コネクタ 4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6" name="テキスト ボックス 4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7" name="直線コネクタ 4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8" name="テキスト ボックス 4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9" name="直線コネクタ 4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70" name="テキスト ボックス 46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473" name="直線コネクタ 472"/>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5" name="直線コネクタ 47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476"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477" name="直線コネクタ 476"/>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478"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479" name="フローチャート: 判断 478"/>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480" name="フローチャート: 判断 479"/>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481" name="フローチャート: 判断 480"/>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482" name="フローチャート: 判断 481"/>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483" name="フローチャート: 判断 482"/>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108676</xdr:rowOff>
    </xdr:from>
    <xdr:to>
      <xdr:col>85</xdr:col>
      <xdr:colOff>177800</xdr:colOff>
      <xdr:row>109</xdr:row>
      <xdr:rowOff>38826</xdr:rowOff>
    </xdr:to>
    <xdr:sp macro="" textlink="">
      <xdr:nvSpPr>
        <xdr:cNvPr id="489" name="楕円 488"/>
        <xdr:cNvSpPr/>
      </xdr:nvSpPr>
      <xdr:spPr>
        <a:xfrm>
          <a:off x="162687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23603</xdr:rowOff>
    </xdr:from>
    <xdr:ext cx="405111" cy="259045"/>
    <xdr:sp macro="" textlink="">
      <xdr:nvSpPr>
        <xdr:cNvPr id="490" name="【庁舎】&#10;有形固定資産減価償却率該当値テキスト"/>
        <xdr:cNvSpPr txBox="1"/>
      </xdr:nvSpPr>
      <xdr:spPr>
        <a:xfrm>
          <a:off x="16357600" y="185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105411</xdr:rowOff>
    </xdr:from>
    <xdr:to>
      <xdr:col>81</xdr:col>
      <xdr:colOff>101600</xdr:colOff>
      <xdr:row>109</xdr:row>
      <xdr:rowOff>35561</xdr:rowOff>
    </xdr:to>
    <xdr:sp macro="" textlink="">
      <xdr:nvSpPr>
        <xdr:cNvPr id="491" name="楕円 490"/>
        <xdr:cNvSpPr/>
      </xdr:nvSpPr>
      <xdr:spPr>
        <a:xfrm>
          <a:off x="15430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156211</xdr:rowOff>
    </xdr:from>
    <xdr:to>
      <xdr:col>85</xdr:col>
      <xdr:colOff>127000</xdr:colOff>
      <xdr:row>108</xdr:row>
      <xdr:rowOff>159476</xdr:rowOff>
    </xdr:to>
    <xdr:cxnSp macro="">
      <xdr:nvCxnSpPr>
        <xdr:cNvPr id="492" name="直線コネクタ 491"/>
        <xdr:cNvCxnSpPr/>
      </xdr:nvCxnSpPr>
      <xdr:spPr>
        <a:xfrm>
          <a:off x="15481300" y="1867281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103777</xdr:rowOff>
    </xdr:from>
    <xdr:to>
      <xdr:col>76</xdr:col>
      <xdr:colOff>165100</xdr:colOff>
      <xdr:row>109</xdr:row>
      <xdr:rowOff>33927</xdr:rowOff>
    </xdr:to>
    <xdr:sp macro="" textlink="">
      <xdr:nvSpPr>
        <xdr:cNvPr id="493" name="楕円 492"/>
        <xdr:cNvSpPr/>
      </xdr:nvSpPr>
      <xdr:spPr>
        <a:xfrm>
          <a:off x="14541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154577</xdr:rowOff>
    </xdr:from>
    <xdr:to>
      <xdr:col>81</xdr:col>
      <xdr:colOff>50800</xdr:colOff>
      <xdr:row>108</xdr:row>
      <xdr:rowOff>156211</xdr:rowOff>
    </xdr:to>
    <xdr:cxnSp macro="">
      <xdr:nvCxnSpPr>
        <xdr:cNvPr id="494" name="直線コネクタ 493"/>
        <xdr:cNvCxnSpPr/>
      </xdr:nvCxnSpPr>
      <xdr:spPr>
        <a:xfrm>
          <a:off x="14592300" y="186711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495" name="楕円 494"/>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154577</xdr:rowOff>
    </xdr:from>
    <xdr:to>
      <xdr:col>76</xdr:col>
      <xdr:colOff>114300</xdr:colOff>
      <xdr:row>109</xdr:row>
      <xdr:rowOff>35379</xdr:rowOff>
    </xdr:to>
    <xdr:cxnSp macro="">
      <xdr:nvCxnSpPr>
        <xdr:cNvPr id="496" name="直線コネクタ 495"/>
        <xdr:cNvCxnSpPr/>
      </xdr:nvCxnSpPr>
      <xdr:spPr>
        <a:xfrm flipV="1">
          <a:off x="13703300" y="186711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90714</xdr:rowOff>
    </xdr:from>
    <xdr:to>
      <xdr:col>67</xdr:col>
      <xdr:colOff>101600</xdr:colOff>
      <xdr:row>109</xdr:row>
      <xdr:rowOff>20864</xdr:rowOff>
    </xdr:to>
    <xdr:sp macro="" textlink="">
      <xdr:nvSpPr>
        <xdr:cNvPr id="497" name="楕円 496"/>
        <xdr:cNvSpPr/>
      </xdr:nvSpPr>
      <xdr:spPr>
        <a:xfrm>
          <a:off x="1276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141514</xdr:rowOff>
    </xdr:from>
    <xdr:to>
      <xdr:col>71</xdr:col>
      <xdr:colOff>177800</xdr:colOff>
      <xdr:row>109</xdr:row>
      <xdr:rowOff>35379</xdr:rowOff>
    </xdr:to>
    <xdr:cxnSp macro="">
      <xdr:nvCxnSpPr>
        <xdr:cNvPr id="498" name="直線コネクタ 497"/>
        <xdr:cNvCxnSpPr/>
      </xdr:nvCxnSpPr>
      <xdr:spPr>
        <a:xfrm>
          <a:off x="12814300" y="186581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499"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00"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01"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02"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26688</xdr:rowOff>
    </xdr:from>
    <xdr:ext cx="405111" cy="259045"/>
    <xdr:sp macro="" textlink="">
      <xdr:nvSpPr>
        <xdr:cNvPr id="503" name="n_1mainValue【庁舎】&#10;有形固定資産減価償却率"/>
        <xdr:cNvSpPr txBox="1"/>
      </xdr:nvSpPr>
      <xdr:spPr>
        <a:xfrm>
          <a:off x="152660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25054</xdr:rowOff>
    </xdr:from>
    <xdr:ext cx="405111" cy="259045"/>
    <xdr:sp macro="" textlink="">
      <xdr:nvSpPr>
        <xdr:cNvPr id="504" name="n_2mainValue【庁舎】&#10;有形固定資産減価償却率"/>
        <xdr:cNvSpPr txBox="1"/>
      </xdr:nvSpPr>
      <xdr:spPr>
        <a:xfrm>
          <a:off x="14389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505" name="n_3mainValue【庁舎】&#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11991</xdr:rowOff>
    </xdr:from>
    <xdr:ext cx="405111" cy="259045"/>
    <xdr:sp macro="" textlink="">
      <xdr:nvSpPr>
        <xdr:cNvPr id="506" name="n_4mainValue【庁舎】&#10;有形固定資産減価償却率"/>
        <xdr:cNvSpPr txBox="1"/>
      </xdr:nvSpPr>
      <xdr:spPr>
        <a:xfrm>
          <a:off x="12611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7" name="正方形/長方形 5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8" name="正方形/長方形 5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9" name="正方形/長方形 5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0" name="正方形/長方形 5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1" name="正方形/長方形 5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2" name="正方形/長方形 5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3" name="正方形/長方形 5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4" name="正方形/長方形 5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5" name="テキスト ボックス 5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6" name="直線コネクタ 5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7" name="直線コネクタ 5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8" name="テキスト ボックス 5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9" name="直線コネクタ 5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0" name="テキスト ボックス 5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1" name="直線コネクタ 5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2" name="テキスト ボックス 5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3" name="直線コネクタ 5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4" name="テキスト ボックス 5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5" name="直線コネクタ 5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26" name="テキスト ボックス 52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8" name="テキスト ボックス 52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30" name="直線コネクタ 529"/>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31"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32" name="直線コネクタ 531"/>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33"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34" name="直線コネクタ 533"/>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535"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36" name="フローチャート: 判断 535"/>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37" name="フローチャート: 判断 536"/>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38" name="フローチャート: 判断 537"/>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39" name="フローチャート: 判断 538"/>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40" name="フローチャート: 判断 539"/>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1" name="テキスト ボックス 5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39878</xdr:rowOff>
    </xdr:from>
    <xdr:to>
      <xdr:col>116</xdr:col>
      <xdr:colOff>114300</xdr:colOff>
      <xdr:row>107</xdr:row>
      <xdr:rowOff>141478</xdr:rowOff>
    </xdr:to>
    <xdr:sp macro="" textlink="">
      <xdr:nvSpPr>
        <xdr:cNvPr id="546" name="楕円 545"/>
        <xdr:cNvSpPr/>
      </xdr:nvSpPr>
      <xdr:spPr>
        <a:xfrm>
          <a:off x="22110700" y="183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62755</xdr:rowOff>
    </xdr:from>
    <xdr:ext cx="469744" cy="259045"/>
    <xdr:sp macro="" textlink="">
      <xdr:nvSpPr>
        <xdr:cNvPr id="547" name="【庁舎】&#10;一人当たり面積該当値テキスト"/>
        <xdr:cNvSpPr txBox="1"/>
      </xdr:nvSpPr>
      <xdr:spPr>
        <a:xfrm>
          <a:off x="22199600" y="1823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44196</xdr:rowOff>
    </xdr:from>
    <xdr:to>
      <xdr:col>112</xdr:col>
      <xdr:colOff>38100</xdr:colOff>
      <xdr:row>107</xdr:row>
      <xdr:rowOff>145796</xdr:rowOff>
    </xdr:to>
    <xdr:sp macro="" textlink="">
      <xdr:nvSpPr>
        <xdr:cNvPr id="548" name="楕円 547"/>
        <xdr:cNvSpPr/>
      </xdr:nvSpPr>
      <xdr:spPr>
        <a:xfrm>
          <a:off x="21272500" y="183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90678</xdr:rowOff>
    </xdr:from>
    <xdr:to>
      <xdr:col>116</xdr:col>
      <xdr:colOff>63500</xdr:colOff>
      <xdr:row>107</xdr:row>
      <xdr:rowOff>94996</xdr:rowOff>
    </xdr:to>
    <xdr:cxnSp macro="">
      <xdr:nvCxnSpPr>
        <xdr:cNvPr id="549" name="直線コネクタ 548"/>
        <xdr:cNvCxnSpPr/>
      </xdr:nvCxnSpPr>
      <xdr:spPr>
        <a:xfrm flipV="1">
          <a:off x="21323300" y="18435828"/>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50800</xdr:rowOff>
    </xdr:from>
    <xdr:to>
      <xdr:col>107</xdr:col>
      <xdr:colOff>101600</xdr:colOff>
      <xdr:row>107</xdr:row>
      <xdr:rowOff>152400</xdr:rowOff>
    </xdr:to>
    <xdr:sp macro="" textlink="">
      <xdr:nvSpPr>
        <xdr:cNvPr id="550" name="楕円 549"/>
        <xdr:cNvSpPr/>
      </xdr:nvSpPr>
      <xdr:spPr>
        <a:xfrm>
          <a:off x="20383500" y="18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94996</xdr:rowOff>
    </xdr:from>
    <xdr:to>
      <xdr:col>111</xdr:col>
      <xdr:colOff>177800</xdr:colOff>
      <xdr:row>107</xdr:row>
      <xdr:rowOff>101600</xdr:rowOff>
    </xdr:to>
    <xdr:cxnSp macro="">
      <xdr:nvCxnSpPr>
        <xdr:cNvPr id="551" name="直線コネクタ 550"/>
        <xdr:cNvCxnSpPr/>
      </xdr:nvCxnSpPr>
      <xdr:spPr>
        <a:xfrm flipV="1">
          <a:off x="20434300" y="18440146"/>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47879</xdr:rowOff>
    </xdr:from>
    <xdr:to>
      <xdr:col>102</xdr:col>
      <xdr:colOff>165100</xdr:colOff>
      <xdr:row>107</xdr:row>
      <xdr:rowOff>149479</xdr:rowOff>
    </xdr:to>
    <xdr:sp macro="" textlink="">
      <xdr:nvSpPr>
        <xdr:cNvPr id="552" name="楕円 551"/>
        <xdr:cNvSpPr/>
      </xdr:nvSpPr>
      <xdr:spPr>
        <a:xfrm>
          <a:off x="19494500" y="183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98679</xdr:rowOff>
    </xdr:from>
    <xdr:to>
      <xdr:col>107</xdr:col>
      <xdr:colOff>50800</xdr:colOff>
      <xdr:row>107</xdr:row>
      <xdr:rowOff>101600</xdr:rowOff>
    </xdr:to>
    <xdr:cxnSp macro="">
      <xdr:nvCxnSpPr>
        <xdr:cNvPr id="553" name="直線コネクタ 552"/>
        <xdr:cNvCxnSpPr/>
      </xdr:nvCxnSpPr>
      <xdr:spPr>
        <a:xfrm>
          <a:off x="19545300" y="1844382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53087</xdr:rowOff>
    </xdr:from>
    <xdr:to>
      <xdr:col>98</xdr:col>
      <xdr:colOff>38100</xdr:colOff>
      <xdr:row>107</xdr:row>
      <xdr:rowOff>154687</xdr:rowOff>
    </xdr:to>
    <xdr:sp macro="" textlink="">
      <xdr:nvSpPr>
        <xdr:cNvPr id="554" name="楕円 553"/>
        <xdr:cNvSpPr/>
      </xdr:nvSpPr>
      <xdr:spPr>
        <a:xfrm>
          <a:off x="18605500" y="183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98679</xdr:rowOff>
    </xdr:from>
    <xdr:to>
      <xdr:col>102</xdr:col>
      <xdr:colOff>114300</xdr:colOff>
      <xdr:row>107</xdr:row>
      <xdr:rowOff>103887</xdr:rowOff>
    </xdr:to>
    <xdr:cxnSp macro="">
      <xdr:nvCxnSpPr>
        <xdr:cNvPr id="555" name="直線コネクタ 554"/>
        <xdr:cNvCxnSpPr/>
      </xdr:nvCxnSpPr>
      <xdr:spPr>
        <a:xfrm flipV="1">
          <a:off x="18656300" y="18443829"/>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556"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557" name="n_2aveValue【庁舎】&#10;一人当たり面積"/>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558" name="n_3aveValue【庁舎】&#10;一人当たり面積"/>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559" name="n_4aveValue【庁舎】&#10;一人当たり面積"/>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162323</xdr:rowOff>
    </xdr:from>
    <xdr:ext cx="469744" cy="259045"/>
    <xdr:sp macro="" textlink="">
      <xdr:nvSpPr>
        <xdr:cNvPr id="560" name="n_1mainValue【庁舎】&#10;一人当たり面積"/>
        <xdr:cNvSpPr txBox="1"/>
      </xdr:nvSpPr>
      <xdr:spPr>
        <a:xfrm>
          <a:off x="21075727" y="1816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168927</xdr:rowOff>
    </xdr:from>
    <xdr:ext cx="469744" cy="259045"/>
    <xdr:sp macro="" textlink="">
      <xdr:nvSpPr>
        <xdr:cNvPr id="561" name="n_2mainValue【庁舎】&#10;一人当たり面積"/>
        <xdr:cNvSpPr txBox="1"/>
      </xdr:nvSpPr>
      <xdr:spPr>
        <a:xfrm>
          <a:off x="20199427" y="181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166006</xdr:rowOff>
    </xdr:from>
    <xdr:ext cx="469744" cy="259045"/>
    <xdr:sp macro="" textlink="">
      <xdr:nvSpPr>
        <xdr:cNvPr id="562" name="n_3mainValue【庁舎】&#10;一人当たり面積"/>
        <xdr:cNvSpPr txBox="1"/>
      </xdr:nvSpPr>
      <xdr:spPr>
        <a:xfrm>
          <a:off x="19310427" y="1816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171214</xdr:rowOff>
    </xdr:from>
    <xdr:ext cx="469744" cy="259045"/>
    <xdr:sp macro="" textlink="">
      <xdr:nvSpPr>
        <xdr:cNvPr id="563" name="n_4mainValue【庁舎】&#10;一人当たり面積"/>
        <xdr:cNvSpPr txBox="1"/>
      </xdr:nvSpPr>
      <xdr:spPr>
        <a:xfrm>
          <a:off x="18421427" y="1817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ほとんどの類型において、有形固定資産減価償却率は類似団平均を上回っているものの、体育館・プールについては、類似団体平均を下回っている。これは、体育館については平成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黒島において新しく設置したためである。一人当たりの値もほとんどの類型において、類似団体平均を大きく上回っているが、人口の少なさによるものと考えられる。今後は、維持管理に係る経費の増加に留意しつつ、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
363
31.39
2,084,024
2,071,928
3,852
714,790
2,940,746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外海小離島群から構成されるという地理的特徴、役場を行政区域外の鹿児島市内に配置するという行政形態の特異性から、多額の財政需要がある。また、厳しい地理的条件等から企業進出が困難であり、歳入総額に占める地方税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にすぎない。そのため、財政基盤が脆弱であり、類似団体平均を下回っている。ブロードバンドが整備されたことにより、今後新たに利活用や維持補修が発生するが、村振興計画や地方創生総合戦略に沿った予算の重点配分に努め、定住促進・産業振興による地域の活性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107188</xdr:rowOff>
    </xdr:from>
    <xdr:to>
      <xdr:col>23</xdr:col>
      <xdr:colOff>133350</xdr:colOff>
      <xdr:row>44</xdr:row>
      <xdr:rowOff>107188</xdr:rowOff>
    </xdr:to>
    <xdr:cxnSp macro="">
      <xdr:nvCxnSpPr>
        <xdr:cNvPr id="66" name="直線コネクタ 65"/>
        <xdr:cNvCxnSpPr/>
      </xdr:nvCxnSpPr>
      <xdr:spPr>
        <a:xfrm>
          <a:off x="4114800" y="76509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107188</xdr:rowOff>
    </xdr:from>
    <xdr:to>
      <xdr:col>19</xdr:col>
      <xdr:colOff>133350</xdr:colOff>
      <xdr:row>44</xdr:row>
      <xdr:rowOff>107188</xdr:rowOff>
    </xdr:to>
    <xdr:cxnSp macro="">
      <xdr:nvCxnSpPr>
        <xdr:cNvPr id="69" name="直線コネクタ 68"/>
        <xdr:cNvCxnSpPr/>
      </xdr:nvCxnSpPr>
      <xdr:spPr>
        <a:xfrm>
          <a:off x="3225800" y="765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107188</xdr:rowOff>
    </xdr:from>
    <xdr:to>
      <xdr:col>15</xdr:col>
      <xdr:colOff>82550</xdr:colOff>
      <xdr:row>44</xdr:row>
      <xdr:rowOff>116840</xdr:rowOff>
    </xdr:to>
    <xdr:cxnSp macro="">
      <xdr:nvCxnSpPr>
        <xdr:cNvPr id="72" name="直線コネクタ 71"/>
        <xdr:cNvCxnSpPr/>
      </xdr:nvCxnSpPr>
      <xdr:spPr>
        <a:xfrm flipV="1">
          <a:off x="2336800" y="76509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5" name="直線コネクタ 74"/>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56388</xdr:rowOff>
    </xdr:from>
    <xdr:to>
      <xdr:col>23</xdr:col>
      <xdr:colOff>184150</xdr:colOff>
      <xdr:row>44</xdr:row>
      <xdr:rowOff>157988</xdr:rowOff>
    </xdr:to>
    <xdr:sp macro="" textlink="">
      <xdr:nvSpPr>
        <xdr:cNvPr id="85" name="楕円 84"/>
        <xdr:cNvSpPr/>
      </xdr:nvSpPr>
      <xdr:spPr>
        <a:xfrm>
          <a:off x="49022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123715</xdr:rowOff>
    </xdr:from>
    <xdr:ext cx="762000" cy="259045"/>
    <xdr:sp macro="" textlink="">
      <xdr:nvSpPr>
        <xdr:cNvPr id="86" name="財政力該当値テキスト"/>
        <xdr:cNvSpPr txBox="1"/>
      </xdr:nvSpPr>
      <xdr:spPr>
        <a:xfrm>
          <a:off x="5041900" y="749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56388</xdr:rowOff>
    </xdr:from>
    <xdr:to>
      <xdr:col>19</xdr:col>
      <xdr:colOff>184150</xdr:colOff>
      <xdr:row>44</xdr:row>
      <xdr:rowOff>157988</xdr:rowOff>
    </xdr:to>
    <xdr:sp macro="" textlink="">
      <xdr:nvSpPr>
        <xdr:cNvPr id="87" name="楕円 86"/>
        <xdr:cNvSpPr/>
      </xdr:nvSpPr>
      <xdr:spPr>
        <a:xfrm>
          <a:off x="4064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142765</xdr:rowOff>
    </xdr:from>
    <xdr:ext cx="736600" cy="259045"/>
    <xdr:sp macro="" textlink="">
      <xdr:nvSpPr>
        <xdr:cNvPr id="88" name="テキスト ボックス 87"/>
        <xdr:cNvSpPr txBox="1"/>
      </xdr:nvSpPr>
      <xdr:spPr>
        <a:xfrm>
          <a:off x="3733800" y="768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56388</xdr:rowOff>
    </xdr:from>
    <xdr:to>
      <xdr:col>15</xdr:col>
      <xdr:colOff>133350</xdr:colOff>
      <xdr:row>44</xdr:row>
      <xdr:rowOff>157988</xdr:rowOff>
    </xdr:to>
    <xdr:sp macro="" textlink="">
      <xdr:nvSpPr>
        <xdr:cNvPr id="89" name="楕円 88"/>
        <xdr:cNvSpPr/>
      </xdr:nvSpPr>
      <xdr:spPr>
        <a:xfrm>
          <a:off x="3175000" y="76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142765</xdr:rowOff>
    </xdr:from>
    <xdr:ext cx="762000" cy="259045"/>
    <xdr:sp macro="" textlink="">
      <xdr:nvSpPr>
        <xdr:cNvPr id="90" name="テキスト ボックス 89"/>
        <xdr:cNvSpPr txBox="1"/>
      </xdr:nvSpPr>
      <xdr:spPr>
        <a:xfrm>
          <a:off x="2844800" y="768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1" name="楕円 90"/>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2" name="テキスト ボックス 91"/>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3" name="楕円 92"/>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4" name="テキスト ボックス 93"/>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港湾改修をなどのインフラ整備で多額の起債があり、公債費高がい水準で推移している。多額の高利率の起債償還が順次終了していることと、新発債の抑制により元利償還金等は縮減傾向にあったが、近年の焼酎蔵等の大型の整備事業が集中したことにより、今後地方債の元利償還金が膨らんでくると思われる。今後も継続して交付税参入で有利な起債（過疎債、辺地債等）の活用に努め、新規発行債の抑制を図る。人件費について、現在、村長（</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％）の給与、報酬の一部カットにより約</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百万円の削減を行っているが、今後も継続及びさらなる削減を図ることを検討する必要がある。また、実施事業の優先順位を精査し義務的経費の削減に努める。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57468</xdr:rowOff>
    </xdr:to>
    <xdr:cxnSp macro="">
      <xdr:nvCxnSpPr>
        <xdr:cNvPr id="129" name="直線コネクタ 128"/>
        <xdr:cNvCxnSpPr/>
      </xdr:nvCxnSpPr>
      <xdr:spPr>
        <a:xfrm flipV="1">
          <a:off x="4114800" y="1098804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51435</xdr:rowOff>
    </xdr:from>
    <xdr:to>
      <xdr:col>19</xdr:col>
      <xdr:colOff>133350</xdr:colOff>
      <xdr:row>64</xdr:row>
      <xdr:rowOff>57468</xdr:rowOff>
    </xdr:to>
    <xdr:cxnSp macro="">
      <xdr:nvCxnSpPr>
        <xdr:cNvPr id="132" name="直線コネクタ 131"/>
        <xdr:cNvCxnSpPr/>
      </xdr:nvCxnSpPr>
      <xdr:spPr>
        <a:xfrm>
          <a:off x="3225800" y="110242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51435</xdr:rowOff>
    </xdr:from>
    <xdr:to>
      <xdr:col>15</xdr:col>
      <xdr:colOff>82550</xdr:colOff>
      <xdr:row>64</xdr:row>
      <xdr:rowOff>81597</xdr:rowOff>
    </xdr:to>
    <xdr:cxnSp macro="">
      <xdr:nvCxnSpPr>
        <xdr:cNvPr id="135" name="直線コネクタ 134"/>
        <xdr:cNvCxnSpPr/>
      </xdr:nvCxnSpPr>
      <xdr:spPr>
        <a:xfrm flipV="1">
          <a:off x="2336800" y="110242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81597</xdr:rowOff>
    </xdr:to>
    <xdr:cxnSp macro="">
      <xdr:nvCxnSpPr>
        <xdr:cNvPr id="138" name="直線コネクタ 137"/>
        <xdr:cNvCxnSpPr/>
      </xdr:nvCxnSpPr>
      <xdr:spPr>
        <a:xfrm>
          <a:off x="1447800" y="1102825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40551</xdr:rowOff>
    </xdr:from>
    <xdr:ext cx="762000" cy="259045"/>
    <xdr:sp macro="" textlink="">
      <xdr:nvSpPr>
        <xdr:cNvPr id="142" name="テキスト ボックス 141"/>
        <xdr:cNvSpPr txBox="1"/>
      </xdr:nvSpPr>
      <xdr:spPr>
        <a:xfrm>
          <a:off x="1066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8" name="楕円 147"/>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49"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6668</xdr:rowOff>
    </xdr:from>
    <xdr:to>
      <xdr:col>19</xdr:col>
      <xdr:colOff>184150</xdr:colOff>
      <xdr:row>64</xdr:row>
      <xdr:rowOff>108268</xdr:rowOff>
    </xdr:to>
    <xdr:sp macro="" textlink="">
      <xdr:nvSpPr>
        <xdr:cNvPr id="150" name="楕円 149"/>
        <xdr:cNvSpPr/>
      </xdr:nvSpPr>
      <xdr:spPr>
        <a:xfrm>
          <a:off x="4064000" y="1097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93045</xdr:rowOff>
    </xdr:from>
    <xdr:ext cx="736600" cy="259045"/>
    <xdr:sp macro="" textlink="">
      <xdr:nvSpPr>
        <xdr:cNvPr id="151" name="テキスト ボックス 150"/>
        <xdr:cNvSpPr txBox="1"/>
      </xdr:nvSpPr>
      <xdr:spPr>
        <a:xfrm>
          <a:off x="3733800" y="1106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2" name="楕円 151"/>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3" name="テキスト ボックス 152"/>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30797</xdr:rowOff>
    </xdr:from>
    <xdr:to>
      <xdr:col>11</xdr:col>
      <xdr:colOff>82550</xdr:colOff>
      <xdr:row>64</xdr:row>
      <xdr:rowOff>132397</xdr:rowOff>
    </xdr:to>
    <xdr:sp macro="" textlink="">
      <xdr:nvSpPr>
        <xdr:cNvPr id="154" name="楕円 153"/>
        <xdr:cNvSpPr/>
      </xdr:nvSpPr>
      <xdr:spPr>
        <a:xfrm>
          <a:off x="2286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117174</xdr:rowOff>
    </xdr:from>
    <xdr:ext cx="762000" cy="259045"/>
    <xdr:sp macro="" textlink="">
      <xdr:nvSpPr>
        <xdr:cNvPr id="155" name="テキスト ボックス 154"/>
        <xdr:cNvSpPr txBox="1"/>
      </xdr:nvSpPr>
      <xdr:spPr>
        <a:xfrm>
          <a:off x="1955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6" name="楕円 155"/>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57" name="テキスト ボックス 156"/>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人口規模は小規模であるが、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集落から構成されるために多額の財政需要がある。対する人口はやや増加傾向にあるものの、人口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人当たりに換算すると類似団体を大きく上回る。電算化や業務委託により、事務の効率化等による適切な職員数配置に努め、人件費の抑制を図る。また、緊急に必要な事業を精査し、物件費の削減に努める。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125402</xdr:rowOff>
    </xdr:from>
    <xdr:to>
      <xdr:col>23</xdr:col>
      <xdr:colOff>133350</xdr:colOff>
      <xdr:row>84</xdr:row>
      <xdr:rowOff>168049</xdr:rowOff>
    </xdr:to>
    <xdr:cxnSp macro="">
      <xdr:nvCxnSpPr>
        <xdr:cNvPr id="189" name="直線コネクタ 188"/>
        <xdr:cNvCxnSpPr/>
      </xdr:nvCxnSpPr>
      <xdr:spPr>
        <a:xfrm>
          <a:off x="4114800" y="14527202"/>
          <a:ext cx="8382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125402</xdr:rowOff>
    </xdr:from>
    <xdr:to>
      <xdr:col>19</xdr:col>
      <xdr:colOff>133350</xdr:colOff>
      <xdr:row>85</xdr:row>
      <xdr:rowOff>39607</xdr:rowOff>
    </xdr:to>
    <xdr:cxnSp macro="">
      <xdr:nvCxnSpPr>
        <xdr:cNvPr id="192" name="直線コネクタ 191"/>
        <xdr:cNvCxnSpPr/>
      </xdr:nvCxnSpPr>
      <xdr:spPr>
        <a:xfrm flipV="1">
          <a:off x="3225800" y="14527202"/>
          <a:ext cx="889000" cy="8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39607</xdr:rowOff>
    </xdr:from>
    <xdr:to>
      <xdr:col>15</xdr:col>
      <xdr:colOff>82550</xdr:colOff>
      <xdr:row>85</xdr:row>
      <xdr:rowOff>50522</xdr:rowOff>
    </xdr:to>
    <xdr:cxnSp macro="">
      <xdr:nvCxnSpPr>
        <xdr:cNvPr id="195" name="直線コネクタ 194"/>
        <xdr:cNvCxnSpPr/>
      </xdr:nvCxnSpPr>
      <xdr:spPr>
        <a:xfrm flipV="1">
          <a:off x="2336800" y="14612857"/>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50522</xdr:rowOff>
    </xdr:from>
    <xdr:to>
      <xdr:col>11</xdr:col>
      <xdr:colOff>31750</xdr:colOff>
      <xdr:row>85</xdr:row>
      <xdr:rowOff>118906</xdr:rowOff>
    </xdr:to>
    <xdr:cxnSp macro="">
      <xdr:nvCxnSpPr>
        <xdr:cNvPr id="198" name="直線コネクタ 197"/>
        <xdr:cNvCxnSpPr/>
      </xdr:nvCxnSpPr>
      <xdr:spPr>
        <a:xfrm flipV="1">
          <a:off x="1447800" y="14623772"/>
          <a:ext cx="889000" cy="6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10584</xdr:rowOff>
    </xdr:from>
    <xdr:to>
      <xdr:col>7</xdr:col>
      <xdr:colOff>31750</xdr:colOff>
      <xdr:row>82</xdr:row>
      <xdr:rowOff>112184</xdr:rowOff>
    </xdr:to>
    <xdr:sp macro="" textlink="">
      <xdr:nvSpPr>
        <xdr:cNvPr id="201" name="フローチャート: 判断 200"/>
        <xdr:cNvSpPr/>
      </xdr:nvSpPr>
      <xdr:spPr>
        <a:xfrm>
          <a:off x="1397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122361</xdr:rowOff>
    </xdr:from>
    <xdr:ext cx="762000" cy="259045"/>
    <xdr:sp macro="" textlink="">
      <xdr:nvSpPr>
        <xdr:cNvPr id="202" name="テキスト ボックス 201"/>
        <xdr:cNvSpPr txBox="1"/>
      </xdr:nvSpPr>
      <xdr:spPr>
        <a:xfrm>
          <a:off x="1066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117249</xdr:rowOff>
    </xdr:from>
    <xdr:to>
      <xdr:col>23</xdr:col>
      <xdr:colOff>184150</xdr:colOff>
      <xdr:row>85</xdr:row>
      <xdr:rowOff>47399</xdr:rowOff>
    </xdr:to>
    <xdr:sp macro="" textlink="">
      <xdr:nvSpPr>
        <xdr:cNvPr id="208" name="楕円 207"/>
        <xdr:cNvSpPr/>
      </xdr:nvSpPr>
      <xdr:spPr>
        <a:xfrm>
          <a:off x="4902200" y="145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89326</xdr:rowOff>
    </xdr:from>
    <xdr:ext cx="762000" cy="259045"/>
    <xdr:sp macro="" textlink="">
      <xdr:nvSpPr>
        <xdr:cNvPr id="209" name="人件費・物件費等の状況該当値テキスト"/>
        <xdr:cNvSpPr txBox="1"/>
      </xdr:nvSpPr>
      <xdr:spPr>
        <a:xfrm>
          <a:off x="5041900" y="1449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74602</xdr:rowOff>
    </xdr:from>
    <xdr:to>
      <xdr:col>19</xdr:col>
      <xdr:colOff>184150</xdr:colOff>
      <xdr:row>85</xdr:row>
      <xdr:rowOff>4752</xdr:rowOff>
    </xdr:to>
    <xdr:sp macro="" textlink="">
      <xdr:nvSpPr>
        <xdr:cNvPr id="210" name="楕円 209"/>
        <xdr:cNvSpPr/>
      </xdr:nvSpPr>
      <xdr:spPr>
        <a:xfrm>
          <a:off x="4064000" y="144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160979</xdr:rowOff>
    </xdr:from>
    <xdr:ext cx="736600" cy="259045"/>
    <xdr:sp macro="" textlink="">
      <xdr:nvSpPr>
        <xdr:cNvPr id="211" name="テキスト ボックス 210"/>
        <xdr:cNvSpPr txBox="1"/>
      </xdr:nvSpPr>
      <xdr:spPr>
        <a:xfrm>
          <a:off x="3733800" y="14562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160257</xdr:rowOff>
    </xdr:from>
    <xdr:to>
      <xdr:col>15</xdr:col>
      <xdr:colOff>133350</xdr:colOff>
      <xdr:row>85</xdr:row>
      <xdr:rowOff>90407</xdr:rowOff>
    </xdr:to>
    <xdr:sp macro="" textlink="">
      <xdr:nvSpPr>
        <xdr:cNvPr id="212" name="楕円 211"/>
        <xdr:cNvSpPr/>
      </xdr:nvSpPr>
      <xdr:spPr>
        <a:xfrm>
          <a:off x="3175000" y="145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75184</xdr:rowOff>
    </xdr:from>
    <xdr:ext cx="762000" cy="259045"/>
    <xdr:sp macro="" textlink="">
      <xdr:nvSpPr>
        <xdr:cNvPr id="213" name="テキスト ボックス 212"/>
        <xdr:cNvSpPr txBox="1"/>
      </xdr:nvSpPr>
      <xdr:spPr>
        <a:xfrm>
          <a:off x="2844800" y="1464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171172</xdr:rowOff>
    </xdr:from>
    <xdr:to>
      <xdr:col>11</xdr:col>
      <xdr:colOff>82550</xdr:colOff>
      <xdr:row>85</xdr:row>
      <xdr:rowOff>101322</xdr:rowOff>
    </xdr:to>
    <xdr:sp macro="" textlink="">
      <xdr:nvSpPr>
        <xdr:cNvPr id="214" name="楕円 213"/>
        <xdr:cNvSpPr/>
      </xdr:nvSpPr>
      <xdr:spPr>
        <a:xfrm>
          <a:off x="2286000" y="145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86099</xdr:rowOff>
    </xdr:from>
    <xdr:ext cx="762000" cy="259045"/>
    <xdr:sp macro="" textlink="">
      <xdr:nvSpPr>
        <xdr:cNvPr id="215" name="テキスト ボックス 214"/>
        <xdr:cNvSpPr txBox="1"/>
      </xdr:nvSpPr>
      <xdr:spPr>
        <a:xfrm>
          <a:off x="1955800" y="1465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68106</xdr:rowOff>
    </xdr:from>
    <xdr:to>
      <xdr:col>7</xdr:col>
      <xdr:colOff>31750</xdr:colOff>
      <xdr:row>85</xdr:row>
      <xdr:rowOff>169706</xdr:rowOff>
    </xdr:to>
    <xdr:sp macro="" textlink="">
      <xdr:nvSpPr>
        <xdr:cNvPr id="216" name="楕円 215"/>
        <xdr:cNvSpPr/>
      </xdr:nvSpPr>
      <xdr:spPr>
        <a:xfrm>
          <a:off x="1397000" y="146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154483</xdr:rowOff>
    </xdr:from>
    <xdr:ext cx="762000" cy="259045"/>
    <xdr:sp macro="" textlink="">
      <xdr:nvSpPr>
        <xdr:cNvPr id="217" name="テキスト ボックス 216"/>
        <xdr:cNvSpPr txBox="1"/>
      </xdr:nvSpPr>
      <xdr:spPr>
        <a:xfrm>
          <a:off x="1066800" y="14727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ポイント下回っているが、職員の年齢構成によるものである。村長（</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）の給与、報酬の一部カットは継続中であるが、今後の財政状況を見極めながら一般職員の給与カット再開も視野に入れ、給与水準の適正化を図る。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17018</xdr:rowOff>
    </xdr:from>
    <xdr:to>
      <xdr:col>81</xdr:col>
      <xdr:colOff>44450</xdr:colOff>
      <xdr:row>87</xdr:row>
      <xdr:rowOff>31496</xdr:rowOff>
    </xdr:to>
    <xdr:cxnSp macro="">
      <xdr:nvCxnSpPr>
        <xdr:cNvPr id="249" name="直線コネクタ 248"/>
        <xdr:cNvCxnSpPr/>
      </xdr:nvCxnSpPr>
      <xdr:spPr>
        <a:xfrm>
          <a:off x="16179800" y="1493316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17018</xdr:rowOff>
    </xdr:from>
    <xdr:to>
      <xdr:col>77</xdr:col>
      <xdr:colOff>44450</xdr:colOff>
      <xdr:row>87</xdr:row>
      <xdr:rowOff>123189</xdr:rowOff>
    </xdr:to>
    <xdr:cxnSp macro="">
      <xdr:nvCxnSpPr>
        <xdr:cNvPr id="252" name="直線コネクタ 251"/>
        <xdr:cNvCxnSpPr/>
      </xdr:nvCxnSpPr>
      <xdr:spPr>
        <a:xfrm flipV="1">
          <a:off x="15290800" y="14933168"/>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89408</xdr:rowOff>
    </xdr:from>
    <xdr:to>
      <xdr:col>72</xdr:col>
      <xdr:colOff>203200</xdr:colOff>
      <xdr:row>87</xdr:row>
      <xdr:rowOff>123189</xdr:rowOff>
    </xdr:to>
    <xdr:cxnSp macro="">
      <xdr:nvCxnSpPr>
        <xdr:cNvPr id="255" name="直線コネクタ 254"/>
        <xdr:cNvCxnSpPr/>
      </xdr:nvCxnSpPr>
      <xdr:spPr>
        <a:xfrm>
          <a:off x="14401800" y="15005558"/>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12716</xdr:rowOff>
    </xdr:from>
    <xdr:ext cx="762000" cy="259045"/>
    <xdr:sp macro="" textlink="">
      <xdr:nvSpPr>
        <xdr:cNvPr id="257" name="テキスト ボックス 256"/>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17018</xdr:rowOff>
    </xdr:from>
    <xdr:to>
      <xdr:col>68</xdr:col>
      <xdr:colOff>152400</xdr:colOff>
      <xdr:row>87</xdr:row>
      <xdr:rowOff>89408</xdr:rowOff>
    </xdr:to>
    <xdr:cxnSp macro="">
      <xdr:nvCxnSpPr>
        <xdr:cNvPr id="258" name="直線コネクタ 257"/>
        <xdr:cNvCxnSpPr/>
      </xdr:nvCxnSpPr>
      <xdr:spPr>
        <a:xfrm>
          <a:off x="13512800" y="1493316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1" name="フローチャート: 判断 260"/>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62" name="テキスト ボックス 261"/>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152146</xdr:rowOff>
    </xdr:from>
    <xdr:to>
      <xdr:col>81</xdr:col>
      <xdr:colOff>95250</xdr:colOff>
      <xdr:row>87</xdr:row>
      <xdr:rowOff>82296</xdr:rowOff>
    </xdr:to>
    <xdr:sp macro="" textlink="">
      <xdr:nvSpPr>
        <xdr:cNvPr id="268" name="楕円 267"/>
        <xdr:cNvSpPr/>
      </xdr:nvSpPr>
      <xdr:spPr>
        <a:xfrm>
          <a:off x="16967200" y="1489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168673</xdr:rowOff>
    </xdr:from>
    <xdr:ext cx="762000" cy="259045"/>
    <xdr:sp macro="" textlink="">
      <xdr:nvSpPr>
        <xdr:cNvPr id="269" name="給与水準   （国との比較）該当値テキスト"/>
        <xdr:cNvSpPr txBox="1"/>
      </xdr:nvSpPr>
      <xdr:spPr>
        <a:xfrm>
          <a:off x="171069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137668</xdr:rowOff>
    </xdr:from>
    <xdr:to>
      <xdr:col>77</xdr:col>
      <xdr:colOff>95250</xdr:colOff>
      <xdr:row>87</xdr:row>
      <xdr:rowOff>67818</xdr:rowOff>
    </xdr:to>
    <xdr:sp macro="" textlink="">
      <xdr:nvSpPr>
        <xdr:cNvPr id="270" name="楕円 269"/>
        <xdr:cNvSpPr/>
      </xdr:nvSpPr>
      <xdr:spPr>
        <a:xfrm>
          <a:off x="16129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77995</xdr:rowOff>
    </xdr:from>
    <xdr:ext cx="736600" cy="259045"/>
    <xdr:sp macro="" textlink="">
      <xdr:nvSpPr>
        <xdr:cNvPr id="271" name="テキスト ボックス 270"/>
        <xdr:cNvSpPr txBox="1"/>
      </xdr:nvSpPr>
      <xdr:spPr>
        <a:xfrm>
          <a:off x="15798800" y="1465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2" name="楕円 271"/>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3" name="テキスト ボックス 272"/>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38608</xdr:rowOff>
    </xdr:from>
    <xdr:to>
      <xdr:col>68</xdr:col>
      <xdr:colOff>203200</xdr:colOff>
      <xdr:row>87</xdr:row>
      <xdr:rowOff>140208</xdr:rowOff>
    </xdr:to>
    <xdr:sp macro="" textlink="">
      <xdr:nvSpPr>
        <xdr:cNvPr id="274" name="楕円 273"/>
        <xdr:cNvSpPr/>
      </xdr:nvSpPr>
      <xdr:spPr>
        <a:xfrm>
          <a:off x="14351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150385</xdr:rowOff>
    </xdr:from>
    <xdr:ext cx="762000" cy="259045"/>
    <xdr:sp macro="" textlink="">
      <xdr:nvSpPr>
        <xdr:cNvPr id="275" name="テキスト ボックス 274"/>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137668</xdr:rowOff>
    </xdr:from>
    <xdr:to>
      <xdr:col>64</xdr:col>
      <xdr:colOff>152400</xdr:colOff>
      <xdr:row>87</xdr:row>
      <xdr:rowOff>67818</xdr:rowOff>
    </xdr:to>
    <xdr:sp macro="" textlink="">
      <xdr:nvSpPr>
        <xdr:cNvPr id="276" name="楕円 275"/>
        <xdr:cNvSpPr/>
      </xdr:nvSpPr>
      <xdr:spPr>
        <a:xfrm>
          <a:off x="13462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77995</xdr:rowOff>
    </xdr:from>
    <xdr:ext cx="762000" cy="259045"/>
    <xdr:sp macro="" textlink="">
      <xdr:nvSpPr>
        <xdr:cNvPr id="277" name="テキスト ボックス 276"/>
        <xdr:cNvSpPr txBox="1"/>
      </xdr:nvSpPr>
      <xdr:spPr>
        <a:xfrm>
          <a:off x="13131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に係る各出先機関職員と本庁職員に加え、村営定期船の船員を有する。やや増加傾向にある人口ではあるが、人口割に換算すると、千人当たりの職員数は多く換算される傾向にある。住民サービスの維持・向上を図りながら、多様化かつ複雑化する各種業務に対応しうる最小限の組織づく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56043</xdr:rowOff>
    </xdr:from>
    <xdr:to>
      <xdr:col>81</xdr:col>
      <xdr:colOff>44450</xdr:colOff>
      <xdr:row>63</xdr:row>
      <xdr:rowOff>136477</xdr:rowOff>
    </xdr:to>
    <xdr:cxnSp macro="">
      <xdr:nvCxnSpPr>
        <xdr:cNvPr id="313" name="直線コネクタ 312"/>
        <xdr:cNvCxnSpPr/>
      </xdr:nvCxnSpPr>
      <xdr:spPr>
        <a:xfrm>
          <a:off x="16179800" y="1085739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141200</xdr:rowOff>
    </xdr:from>
    <xdr:to>
      <xdr:col>77</xdr:col>
      <xdr:colOff>44450</xdr:colOff>
      <xdr:row>63</xdr:row>
      <xdr:rowOff>56043</xdr:rowOff>
    </xdr:to>
    <xdr:cxnSp macro="">
      <xdr:nvCxnSpPr>
        <xdr:cNvPr id="316" name="直線コネクタ 315"/>
        <xdr:cNvCxnSpPr/>
      </xdr:nvCxnSpPr>
      <xdr:spPr>
        <a:xfrm>
          <a:off x="15290800" y="10771100"/>
          <a:ext cx="889000" cy="8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141200</xdr:rowOff>
    </xdr:from>
    <xdr:to>
      <xdr:col>72</xdr:col>
      <xdr:colOff>203200</xdr:colOff>
      <xdr:row>62</xdr:row>
      <xdr:rowOff>152231</xdr:rowOff>
    </xdr:to>
    <xdr:cxnSp macro="">
      <xdr:nvCxnSpPr>
        <xdr:cNvPr id="319" name="直線コネクタ 318"/>
        <xdr:cNvCxnSpPr/>
      </xdr:nvCxnSpPr>
      <xdr:spPr>
        <a:xfrm flipV="1">
          <a:off x="14401800" y="10771100"/>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152231</xdr:rowOff>
    </xdr:from>
    <xdr:to>
      <xdr:col>68</xdr:col>
      <xdr:colOff>152400</xdr:colOff>
      <xdr:row>63</xdr:row>
      <xdr:rowOff>20308</xdr:rowOff>
    </xdr:to>
    <xdr:cxnSp macro="">
      <xdr:nvCxnSpPr>
        <xdr:cNvPr id="322" name="直線コネクタ 321"/>
        <xdr:cNvCxnSpPr/>
      </xdr:nvCxnSpPr>
      <xdr:spPr>
        <a:xfrm flipV="1">
          <a:off x="13512800" y="10782131"/>
          <a:ext cx="889000" cy="3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5" name="フローチャート: 判断 324"/>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6" name="テキスト ボックス 325"/>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85677</xdr:rowOff>
    </xdr:from>
    <xdr:to>
      <xdr:col>81</xdr:col>
      <xdr:colOff>95250</xdr:colOff>
      <xdr:row>64</xdr:row>
      <xdr:rowOff>15827</xdr:rowOff>
    </xdr:to>
    <xdr:sp macro="" textlink="">
      <xdr:nvSpPr>
        <xdr:cNvPr id="332" name="楕円 331"/>
        <xdr:cNvSpPr/>
      </xdr:nvSpPr>
      <xdr:spPr>
        <a:xfrm>
          <a:off x="16967200" y="1088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57754</xdr:rowOff>
    </xdr:from>
    <xdr:ext cx="762000" cy="259045"/>
    <xdr:sp macro="" textlink="">
      <xdr:nvSpPr>
        <xdr:cNvPr id="333" name="定員管理の状況該当値テキスト"/>
        <xdr:cNvSpPr txBox="1"/>
      </xdr:nvSpPr>
      <xdr:spPr>
        <a:xfrm>
          <a:off x="17106900" y="10859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5243</xdr:rowOff>
    </xdr:from>
    <xdr:to>
      <xdr:col>77</xdr:col>
      <xdr:colOff>95250</xdr:colOff>
      <xdr:row>63</xdr:row>
      <xdr:rowOff>106843</xdr:rowOff>
    </xdr:to>
    <xdr:sp macro="" textlink="">
      <xdr:nvSpPr>
        <xdr:cNvPr id="334" name="楕円 333"/>
        <xdr:cNvSpPr/>
      </xdr:nvSpPr>
      <xdr:spPr>
        <a:xfrm>
          <a:off x="16129000" y="108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91620</xdr:rowOff>
    </xdr:from>
    <xdr:ext cx="736600" cy="259045"/>
    <xdr:sp macro="" textlink="">
      <xdr:nvSpPr>
        <xdr:cNvPr id="335" name="テキスト ボックス 334"/>
        <xdr:cNvSpPr txBox="1"/>
      </xdr:nvSpPr>
      <xdr:spPr>
        <a:xfrm>
          <a:off x="15798800" y="1089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90400</xdr:rowOff>
    </xdr:from>
    <xdr:to>
      <xdr:col>73</xdr:col>
      <xdr:colOff>44450</xdr:colOff>
      <xdr:row>63</xdr:row>
      <xdr:rowOff>20550</xdr:rowOff>
    </xdr:to>
    <xdr:sp macro="" textlink="">
      <xdr:nvSpPr>
        <xdr:cNvPr id="336" name="楕円 335"/>
        <xdr:cNvSpPr/>
      </xdr:nvSpPr>
      <xdr:spPr>
        <a:xfrm>
          <a:off x="15240000" y="107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5327</xdr:rowOff>
    </xdr:from>
    <xdr:ext cx="762000" cy="259045"/>
    <xdr:sp macro="" textlink="">
      <xdr:nvSpPr>
        <xdr:cNvPr id="337" name="テキスト ボックス 336"/>
        <xdr:cNvSpPr txBox="1"/>
      </xdr:nvSpPr>
      <xdr:spPr>
        <a:xfrm>
          <a:off x="14909800" y="108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101431</xdr:rowOff>
    </xdr:from>
    <xdr:to>
      <xdr:col>68</xdr:col>
      <xdr:colOff>203200</xdr:colOff>
      <xdr:row>63</xdr:row>
      <xdr:rowOff>31581</xdr:rowOff>
    </xdr:to>
    <xdr:sp macro="" textlink="">
      <xdr:nvSpPr>
        <xdr:cNvPr id="338" name="楕円 337"/>
        <xdr:cNvSpPr/>
      </xdr:nvSpPr>
      <xdr:spPr>
        <a:xfrm>
          <a:off x="14351000" y="10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16358</xdr:rowOff>
    </xdr:from>
    <xdr:ext cx="762000" cy="259045"/>
    <xdr:sp macro="" textlink="">
      <xdr:nvSpPr>
        <xdr:cNvPr id="339" name="テキスト ボックス 338"/>
        <xdr:cNvSpPr txBox="1"/>
      </xdr:nvSpPr>
      <xdr:spPr>
        <a:xfrm>
          <a:off x="14020800" y="1081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140958</xdr:rowOff>
    </xdr:from>
    <xdr:to>
      <xdr:col>64</xdr:col>
      <xdr:colOff>152400</xdr:colOff>
      <xdr:row>63</xdr:row>
      <xdr:rowOff>71108</xdr:rowOff>
    </xdr:to>
    <xdr:sp macro="" textlink="">
      <xdr:nvSpPr>
        <xdr:cNvPr id="340" name="楕円 339"/>
        <xdr:cNvSpPr/>
      </xdr:nvSpPr>
      <xdr:spPr>
        <a:xfrm>
          <a:off x="13462000" y="1077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55885</xdr:rowOff>
    </xdr:from>
    <xdr:ext cx="762000" cy="259045"/>
    <xdr:sp macro="" textlink="">
      <xdr:nvSpPr>
        <xdr:cNvPr id="341" name="テキスト ボックス 340"/>
        <xdr:cNvSpPr txBox="1"/>
      </xdr:nvSpPr>
      <xdr:spPr>
        <a:xfrm>
          <a:off x="13131800" y="108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新規発行債の抑制や、交付税措置で有利な起債の活用等努力しているが、平成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年度実施の焼酎蔵、体育館等建設事業費に係る起債の償還等に伴い、前年度より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ポイント増加し、依然、類似団体平均を上回っている。普通交付税の増減により数値が大きく変動する要因もあるが、今後も緊急性、住民ニーズを的確に把握し、新規発行債の抑制に努める。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111337</xdr:rowOff>
    </xdr:from>
    <xdr:to>
      <xdr:col>81</xdr:col>
      <xdr:colOff>44450</xdr:colOff>
      <xdr:row>43</xdr:row>
      <xdr:rowOff>119380</xdr:rowOff>
    </xdr:to>
    <xdr:cxnSp macro="">
      <xdr:nvCxnSpPr>
        <xdr:cNvPr id="374" name="直線コネクタ 373"/>
        <xdr:cNvCxnSpPr/>
      </xdr:nvCxnSpPr>
      <xdr:spPr>
        <a:xfrm>
          <a:off x="16179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111337</xdr:rowOff>
    </xdr:to>
    <xdr:cxnSp macro="">
      <xdr:nvCxnSpPr>
        <xdr:cNvPr id="377" name="直線コネクタ 376"/>
        <xdr:cNvCxnSpPr/>
      </xdr:nvCxnSpPr>
      <xdr:spPr>
        <a:xfrm>
          <a:off x="15290800" y="74112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95250</xdr:rowOff>
    </xdr:to>
    <xdr:cxnSp macro="">
      <xdr:nvCxnSpPr>
        <xdr:cNvPr id="380" name="直線コネクタ 379"/>
        <xdr:cNvCxnSpPr/>
      </xdr:nvCxnSpPr>
      <xdr:spPr>
        <a:xfrm flipV="1">
          <a:off x="14401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95250</xdr:rowOff>
    </xdr:to>
    <xdr:cxnSp macro="">
      <xdr:nvCxnSpPr>
        <xdr:cNvPr id="383" name="直線コネクタ 382"/>
        <xdr:cNvCxnSpPr/>
      </xdr:nvCxnSpPr>
      <xdr:spPr>
        <a:xfrm>
          <a:off x="13512800" y="73791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6" name="フローチャート: 判断 385"/>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87" name="テキスト ボックス 386"/>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68580</xdr:rowOff>
    </xdr:from>
    <xdr:to>
      <xdr:col>81</xdr:col>
      <xdr:colOff>95250</xdr:colOff>
      <xdr:row>43</xdr:row>
      <xdr:rowOff>170180</xdr:rowOff>
    </xdr:to>
    <xdr:sp macro="" textlink="">
      <xdr:nvSpPr>
        <xdr:cNvPr id="393" name="楕円 392"/>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40657</xdr:rowOff>
    </xdr:from>
    <xdr:ext cx="762000" cy="259045"/>
    <xdr:sp macro="" textlink="">
      <xdr:nvSpPr>
        <xdr:cNvPr id="394" name="公債費負担の状況該当値テキスト"/>
        <xdr:cNvSpPr txBox="1"/>
      </xdr:nvSpPr>
      <xdr:spPr>
        <a:xfrm>
          <a:off x="17106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395" name="楕円 394"/>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396" name="テキスト ボックス 395"/>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397" name="楕円 396"/>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398" name="テキスト ボックス 397"/>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399" name="楕円 398"/>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0" name="テキスト ボックス 399"/>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1" name="楕円 400"/>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2" name="テキスト ボックス 401"/>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将来負担比率は算定されなかった。</a:t>
          </a: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
363
31.39
2,084,024
2,071,928
3,852
714,790
2,940,746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類似団体平均と比較すると、人件費に係る経常収支比率は</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ポイント高くなっている。行政規模は小規模ではあるが、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島</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集落から構成されるため非効率的な職員配置を行ってきた。そのため各地区の出張所長ならびに学校用務員については退職後の職員補充をせず、嘱託職員で対応している。これにより対象者</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人のうち、</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人は嘱託職員となっている。今後も事務の効率化等による職員数の抑制を図り、人件費の削減に努める。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4128</xdr:rowOff>
    </xdr:from>
    <xdr:to>
      <xdr:col>24</xdr:col>
      <xdr:colOff>25400</xdr:colOff>
      <xdr:row>36</xdr:row>
      <xdr:rowOff>4128</xdr:rowOff>
    </xdr:to>
    <xdr:cxnSp macro="">
      <xdr:nvCxnSpPr>
        <xdr:cNvPr id="70" name="直線コネクタ 69"/>
        <xdr:cNvCxnSpPr/>
      </xdr:nvCxnSpPr>
      <xdr:spPr>
        <a:xfrm>
          <a:off x="3987800" y="6176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84138</xdr:rowOff>
    </xdr:from>
    <xdr:to>
      <xdr:col>19</xdr:col>
      <xdr:colOff>187325</xdr:colOff>
      <xdr:row>36</xdr:row>
      <xdr:rowOff>4128</xdr:rowOff>
    </xdr:to>
    <xdr:cxnSp macro="">
      <xdr:nvCxnSpPr>
        <xdr:cNvPr id="73" name="直線コネクタ 72"/>
        <xdr:cNvCxnSpPr/>
      </xdr:nvCxnSpPr>
      <xdr:spPr>
        <a:xfrm>
          <a:off x="3098800" y="60848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84138</xdr:rowOff>
    </xdr:from>
    <xdr:to>
      <xdr:col>15</xdr:col>
      <xdr:colOff>98425</xdr:colOff>
      <xdr:row>35</xdr:row>
      <xdr:rowOff>112713</xdr:rowOff>
    </xdr:to>
    <xdr:cxnSp macro="">
      <xdr:nvCxnSpPr>
        <xdr:cNvPr id="76" name="直線コネクタ 75"/>
        <xdr:cNvCxnSpPr/>
      </xdr:nvCxnSpPr>
      <xdr:spPr>
        <a:xfrm flipV="1">
          <a:off x="2209800" y="608488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72708</xdr:rowOff>
    </xdr:from>
    <xdr:to>
      <xdr:col>11</xdr:col>
      <xdr:colOff>9525</xdr:colOff>
      <xdr:row>35</xdr:row>
      <xdr:rowOff>112713</xdr:rowOff>
    </xdr:to>
    <xdr:cxnSp macro="">
      <xdr:nvCxnSpPr>
        <xdr:cNvPr id="79" name="直線コネクタ 78"/>
        <xdr:cNvCxnSpPr/>
      </xdr:nvCxnSpPr>
      <xdr:spPr>
        <a:xfrm>
          <a:off x="1320800" y="6073458"/>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124778</xdr:rowOff>
    </xdr:from>
    <xdr:to>
      <xdr:col>24</xdr:col>
      <xdr:colOff>76200</xdr:colOff>
      <xdr:row>36</xdr:row>
      <xdr:rowOff>54928</xdr:rowOff>
    </xdr:to>
    <xdr:sp macro="" textlink="">
      <xdr:nvSpPr>
        <xdr:cNvPr id="89" name="楕円 88"/>
        <xdr:cNvSpPr/>
      </xdr:nvSpPr>
      <xdr:spPr>
        <a:xfrm>
          <a:off x="4775200" y="61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96855</xdr:rowOff>
    </xdr:from>
    <xdr:ext cx="762000" cy="259045"/>
    <xdr:sp macro="" textlink="">
      <xdr:nvSpPr>
        <xdr:cNvPr id="90" name="人件費該当値テキスト"/>
        <xdr:cNvSpPr txBox="1"/>
      </xdr:nvSpPr>
      <xdr:spPr>
        <a:xfrm>
          <a:off x="4914900" y="609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124778</xdr:rowOff>
    </xdr:from>
    <xdr:to>
      <xdr:col>20</xdr:col>
      <xdr:colOff>38100</xdr:colOff>
      <xdr:row>36</xdr:row>
      <xdr:rowOff>54928</xdr:rowOff>
    </xdr:to>
    <xdr:sp macro="" textlink="">
      <xdr:nvSpPr>
        <xdr:cNvPr id="91" name="楕円 90"/>
        <xdr:cNvSpPr/>
      </xdr:nvSpPr>
      <xdr:spPr>
        <a:xfrm>
          <a:off x="3937000" y="61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39705</xdr:rowOff>
    </xdr:from>
    <xdr:ext cx="736600" cy="259045"/>
    <xdr:sp macro="" textlink="">
      <xdr:nvSpPr>
        <xdr:cNvPr id="92" name="テキスト ボックス 91"/>
        <xdr:cNvSpPr txBox="1"/>
      </xdr:nvSpPr>
      <xdr:spPr>
        <a:xfrm>
          <a:off x="3606800" y="621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33338</xdr:rowOff>
    </xdr:from>
    <xdr:to>
      <xdr:col>15</xdr:col>
      <xdr:colOff>149225</xdr:colOff>
      <xdr:row>35</xdr:row>
      <xdr:rowOff>134938</xdr:rowOff>
    </xdr:to>
    <xdr:sp macro="" textlink="">
      <xdr:nvSpPr>
        <xdr:cNvPr id="93" name="楕円 92"/>
        <xdr:cNvSpPr/>
      </xdr:nvSpPr>
      <xdr:spPr>
        <a:xfrm>
          <a:off x="3048000" y="6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119715</xdr:rowOff>
    </xdr:from>
    <xdr:ext cx="762000" cy="259045"/>
    <xdr:sp macro="" textlink="">
      <xdr:nvSpPr>
        <xdr:cNvPr id="94" name="テキスト ボックス 93"/>
        <xdr:cNvSpPr txBox="1"/>
      </xdr:nvSpPr>
      <xdr:spPr>
        <a:xfrm>
          <a:off x="2717800" y="6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61913</xdr:rowOff>
    </xdr:from>
    <xdr:to>
      <xdr:col>11</xdr:col>
      <xdr:colOff>60325</xdr:colOff>
      <xdr:row>35</xdr:row>
      <xdr:rowOff>163513</xdr:rowOff>
    </xdr:to>
    <xdr:sp macro="" textlink="">
      <xdr:nvSpPr>
        <xdr:cNvPr id="95" name="楕円 94"/>
        <xdr:cNvSpPr/>
      </xdr:nvSpPr>
      <xdr:spPr>
        <a:xfrm>
          <a:off x="2159000" y="606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148290</xdr:rowOff>
    </xdr:from>
    <xdr:ext cx="762000" cy="259045"/>
    <xdr:sp macro="" textlink="">
      <xdr:nvSpPr>
        <xdr:cNvPr id="96" name="テキスト ボックス 95"/>
        <xdr:cNvSpPr txBox="1"/>
      </xdr:nvSpPr>
      <xdr:spPr>
        <a:xfrm>
          <a:off x="1828800" y="614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21908</xdr:rowOff>
    </xdr:from>
    <xdr:to>
      <xdr:col>6</xdr:col>
      <xdr:colOff>171450</xdr:colOff>
      <xdr:row>35</xdr:row>
      <xdr:rowOff>123508</xdr:rowOff>
    </xdr:to>
    <xdr:sp macro="" textlink="">
      <xdr:nvSpPr>
        <xdr:cNvPr id="97" name="楕円 96"/>
        <xdr:cNvSpPr/>
      </xdr:nvSpPr>
      <xdr:spPr>
        <a:xfrm>
          <a:off x="1270000" y="60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108285</xdr:rowOff>
    </xdr:from>
    <xdr:ext cx="762000" cy="259045"/>
    <xdr:sp macro="" textlink="">
      <xdr:nvSpPr>
        <xdr:cNvPr id="98" name="テキスト ボックス 97"/>
        <xdr:cNvSpPr txBox="1"/>
      </xdr:nvSpPr>
      <xdr:spPr>
        <a:xfrm>
          <a:off x="939800" y="610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財政規模が小規模であるため、選挙や大規模イベントの実施等により大きく増減する傾向がある。また、年々増加する各種業務に係るシステムや電算機器維持管理に係る経費は増加の一途である。自治体の規模に対し、小離島群から構成されるという特殊性から、公共施設数も多く、物件費等の財政需要が高いが、増減要因を的確に把握し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85852</xdr:rowOff>
    </xdr:from>
    <xdr:to>
      <xdr:col>82</xdr:col>
      <xdr:colOff>107950</xdr:colOff>
      <xdr:row>18</xdr:row>
      <xdr:rowOff>163576</xdr:rowOff>
    </xdr:to>
    <xdr:cxnSp macro="">
      <xdr:nvCxnSpPr>
        <xdr:cNvPr id="128" name="直線コネクタ 127"/>
        <xdr:cNvCxnSpPr/>
      </xdr:nvCxnSpPr>
      <xdr:spPr>
        <a:xfrm flipV="1">
          <a:off x="15671800" y="31719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163576</xdr:rowOff>
    </xdr:from>
    <xdr:to>
      <xdr:col>78</xdr:col>
      <xdr:colOff>69850</xdr:colOff>
      <xdr:row>19</xdr:row>
      <xdr:rowOff>152146</xdr:rowOff>
    </xdr:to>
    <xdr:cxnSp macro="">
      <xdr:nvCxnSpPr>
        <xdr:cNvPr id="131" name="直線コネクタ 130"/>
        <xdr:cNvCxnSpPr/>
      </xdr:nvCxnSpPr>
      <xdr:spPr>
        <a:xfrm flipV="1">
          <a:off x="14782800" y="324967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117856</xdr:rowOff>
    </xdr:from>
    <xdr:to>
      <xdr:col>73</xdr:col>
      <xdr:colOff>180975</xdr:colOff>
      <xdr:row>19</xdr:row>
      <xdr:rowOff>152146</xdr:rowOff>
    </xdr:to>
    <xdr:cxnSp macro="">
      <xdr:nvCxnSpPr>
        <xdr:cNvPr id="134" name="直線コネクタ 133"/>
        <xdr:cNvCxnSpPr/>
      </xdr:nvCxnSpPr>
      <xdr:spPr>
        <a:xfrm>
          <a:off x="13893800" y="320395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117856</xdr:rowOff>
    </xdr:from>
    <xdr:to>
      <xdr:col>69</xdr:col>
      <xdr:colOff>92075</xdr:colOff>
      <xdr:row>19</xdr:row>
      <xdr:rowOff>28702</xdr:rowOff>
    </xdr:to>
    <xdr:cxnSp macro="">
      <xdr:nvCxnSpPr>
        <xdr:cNvPr id="137" name="直線コネクタ 136"/>
        <xdr:cNvCxnSpPr/>
      </xdr:nvCxnSpPr>
      <xdr:spPr>
        <a:xfrm flipV="1">
          <a:off x="13004800" y="32039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35052</xdr:rowOff>
    </xdr:from>
    <xdr:to>
      <xdr:col>82</xdr:col>
      <xdr:colOff>158750</xdr:colOff>
      <xdr:row>18</xdr:row>
      <xdr:rowOff>136652</xdr:rowOff>
    </xdr:to>
    <xdr:sp macro="" textlink="">
      <xdr:nvSpPr>
        <xdr:cNvPr id="147" name="楕円 146"/>
        <xdr:cNvSpPr/>
      </xdr:nvSpPr>
      <xdr:spPr>
        <a:xfrm>
          <a:off x="164592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7129</xdr:rowOff>
    </xdr:from>
    <xdr:ext cx="762000" cy="259045"/>
    <xdr:sp macro="" textlink="">
      <xdr:nvSpPr>
        <xdr:cNvPr id="148" name="物件費該当値テキスト"/>
        <xdr:cNvSpPr txBox="1"/>
      </xdr:nvSpPr>
      <xdr:spPr>
        <a:xfrm>
          <a:off x="165989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112776</xdr:rowOff>
    </xdr:from>
    <xdr:to>
      <xdr:col>78</xdr:col>
      <xdr:colOff>120650</xdr:colOff>
      <xdr:row>19</xdr:row>
      <xdr:rowOff>42926</xdr:rowOff>
    </xdr:to>
    <xdr:sp macro="" textlink="">
      <xdr:nvSpPr>
        <xdr:cNvPr id="149" name="楕円 148"/>
        <xdr:cNvSpPr/>
      </xdr:nvSpPr>
      <xdr:spPr>
        <a:xfrm>
          <a:off x="15621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27703</xdr:rowOff>
    </xdr:from>
    <xdr:ext cx="736600" cy="259045"/>
    <xdr:sp macro="" textlink="">
      <xdr:nvSpPr>
        <xdr:cNvPr id="150" name="テキスト ボックス 149"/>
        <xdr:cNvSpPr txBox="1"/>
      </xdr:nvSpPr>
      <xdr:spPr>
        <a:xfrm>
          <a:off x="15290800" y="32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101346</xdr:rowOff>
    </xdr:from>
    <xdr:to>
      <xdr:col>74</xdr:col>
      <xdr:colOff>31750</xdr:colOff>
      <xdr:row>20</xdr:row>
      <xdr:rowOff>31496</xdr:rowOff>
    </xdr:to>
    <xdr:sp macro="" textlink="">
      <xdr:nvSpPr>
        <xdr:cNvPr id="151" name="楕円 150"/>
        <xdr:cNvSpPr/>
      </xdr:nvSpPr>
      <xdr:spPr>
        <a:xfrm>
          <a:off x="14732000" y="335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16273</xdr:rowOff>
    </xdr:from>
    <xdr:ext cx="762000" cy="259045"/>
    <xdr:sp macro="" textlink="">
      <xdr:nvSpPr>
        <xdr:cNvPr id="152" name="テキスト ボックス 151"/>
        <xdr:cNvSpPr txBox="1"/>
      </xdr:nvSpPr>
      <xdr:spPr>
        <a:xfrm>
          <a:off x="14401800" y="34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67056</xdr:rowOff>
    </xdr:from>
    <xdr:to>
      <xdr:col>69</xdr:col>
      <xdr:colOff>142875</xdr:colOff>
      <xdr:row>18</xdr:row>
      <xdr:rowOff>168656</xdr:rowOff>
    </xdr:to>
    <xdr:sp macro="" textlink="">
      <xdr:nvSpPr>
        <xdr:cNvPr id="153" name="楕円 152"/>
        <xdr:cNvSpPr/>
      </xdr:nvSpPr>
      <xdr:spPr>
        <a:xfrm>
          <a:off x="13843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153433</xdr:rowOff>
    </xdr:from>
    <xdr:ext cx="762000" cy="259045"/>
    <xdr:sp macro="" textlink="">
      <xdr:nvSpPr>
        <xdr:cNvPr id="154" name="テキスト ボックス 153"/>
        <xdr:cNvSpPr txBox="1"/>
      </xdr:nvSpPr>
      <xdr:spPr>
        <a:xfrm>
          <a:off x="13512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149352</xdr:rowOff>
    </xdr:from>
    <xdr:to>
      <xdr:col>65</xdr:col>
      <xdr:colOff>53975</xdr:colOff>
      <xdr:row>19</xdr:row>
      <xdr:rowOff>79502</xdr:rowOff>
    </xdr:to>
    <xdr:sp macro="" textlink="">
      <xdr:nvSpPr>
        <xdr:cNvPr id="155" name="楕円 154"/>
        <xdr:cNvSpPr/>
      </xdr:nvSpPr>
      <xdr:spPr>
        <a:xfrm>
          <a:off x="12954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64279</xdr:rowOff>
    </xdr:from>
    <xdr:ext cx="762000" cy="259045"/>
    <xdr:sp macro="" textlink="">
      <xdr:nvSpPr>
        <xdr:cNvPr id="156" name="テキスト ボックス 155"/>
        <xdr:cNvSpPr txBox="1"/>
      </xdr:nvSpPr>
      <xdr:spPr>
        <a:xfrm>
          <a:off x="12623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で推移している。人口に対して、児童生徒数等、扶助費を受給する対象者が少ないことが挙げられる。しかし、今後、定住促進の推進による児童生徒数の増加、高齢化率の上昇による医療扶助者の増加等、比率の上昇が見込まれる。医療、福祉面での行政指導の充実を図り、扶助費の増加の抑制に努める。</a:t>
          </a: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88900</xdr:rowOff>
    </xdr:to>
    <xdr:cxnSp macro="">
      <xdr:nvCxnSpPr>
        <xdr:cNvPr id="188" name="直線コネクタ 187"/>
        <xdr:cNvCxnSpPr/>
      </xdr:nvCxnSpPr>
      <xdr:spPr>
        <a:xfrm>
          <a:off x="3987800" y="9290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31750</xdr:rowOff>
    </xdr:to>
    <xdr:cxnSp macro="">
      <xdr:nvCxnSpPr>
        <xdr:cNvPr id="191" name="直線コネクタ 190"/>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4" name="直線コネクタ 193"/>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107950</xdr:rowOff>
    </xdr:to>
    <xdr:cxnSp macro="">
      <xdr:nvCxnSpPr>
        <xdr:cNvPr id="197" name="直線コネクタ 196"/>
        <xdr:cNvCxnSpPr/>
      </xdr:nvCxnSpPr>
      <xdr:spPr>
        <a:xfrm flipV="1">
          <a:off x="1320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7" name="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9" name="楕円 208"/>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10" name="テキスト ボックス 209"/>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1" name="楕円 210"/>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2" name="テキスト ボックス 211"/>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3" name="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5" name="楕円 214"/>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6" name="テキスト ボックス 21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営定期船の建造費に係る船舶交通事業特別会計操出金が主なものである。今後、簡易水道事業会計及び下水道事業会計への運転資金及び公債費財源操出金の増加が見込まれるため、公営企業にあっては経営の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41275</xdr:rowOff>
    </xdr:from>
    <xdr:to>
      <xdr:col>82</xdr:col>
      <xdr:colOff>107950</xdr:colOff>
      <xdr:row>54</xdr:row>
      <xdr:rowOff>75565</xdr:rowOff>
    </xdr:to>
    <xdr:cxnSp macro="">
      <xdr:nvCxnSpPr>
        <xdr:cNvPr id="244" name="直線コネクタ 243"/>
        <xdr:cNvCxnSpPr/>
      </xdr:nvCxnSpPr>
      <xdr:spPr>
        <a:xfrm flipV="1">
          <a:off x="15671800" y="92995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75565</xdr:rowOff>
    </xdr:from>
    <xdr:to>
      <xdr:col>78</xdr:col>
      <xdr:colOff>69850</xdr:colOff>
      <xdr:row>55</xdr:row>
      <xdr:rowOff>12700</xdr:rowOff>
    </xdr:to>
    <xdr:cxnSp macro="">
      <xdr:nvCxnSpPr>
        <xdr:cNvPr id="247" name="直線コネクタ 246"/>
        <xdr:cNvCxnSpPr/>
      </xdr:nvCxnSpPr>
      <xdr:spPr>
        <a:xfrm flipV="1">
          <a:off x="14782800" y="933386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xdr:rowOff>
    </xdr:from>
    <xdr:to>
      <xdr:col>73</xdr:col>
      <xdr:colOff>180975</xdr:colOff>
      <xdr:row>55</xdr:row>
      <xdr:rowOff>24130</xdr:rowOff>
    </xdr:to>
    <xdr:cxnSp macro="">
      <xdr:nvCxnSpPr>
        <xdr:cNvPr id="250" name="直線コネクタ 249"/>
        <xdr:cNvCxnSpPr/>
      </xdr:nvCxnSpPr>
      <xdr:spPr>
        <a:xfrm flipV="1">
          <a:off x="13893800" y="9442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xdr:rowOff>
    </xdr:from>
    <xdr:to>
      <xdr:col>69</xdr:col>
      <xdr:colOff>92075</xdr:colOff>
      <xdr:row>55</xdr:row>
      <xdr:rowOff>24130</xdr:rowOff>
    </xdr:to>
    <xdr:cxnSp macro="">
      <xdr:nvCxnSpPr>
        <xdr:cNvPr id="253" name="直線コネクタ 252"/>
        <xdr:cNvCxnSpPr/>
      </xdr:nvCxnSpPr>
      <xdr:spPr>
        <a:xfrm>
          <a:off x="13004800" y="94367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161925</xdr:rowOff>
    </xdr:from>
    <xdr:to>
      <xdr:col>82</xdr:col>
      <xdr:colOff>158750</xdr:colOff>
      <xdr:row>54</xdr:row>
      <xdr:rowOff>92075</xdr:rowOff>
    </xdr:to>
    <xdr:sp macro="" textlink="">
      <xdr:nvSpPr>
        <xdr:cNvPr id="263" name="楕円 262"/>
        <xdr:cNvSpPr/>
      </xdr:nvSpPr>
      <xdr:spPr>
        <a:xfrm>
          <a:off x="164592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70502</xdr:rowOff>
    </xdr:from>
    <xdr:ext cx="762000" cy="259045"/>
    <xdr:sp macro="" textlink="">
      <xdr:nvSpPr>
        <xdr:cNvPr id="264" name="その他該当値テキスト"/>
        <xdr:cNvSpPr txBox="1"/>
      </xdr:nvSpPr>
      <xdr:spPr>
        <a:xfrm>
          <a:off x="16598900" y="915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24765</xdr:rowOff>
    </xdr:from>
    <xdr:to>
      <xdr:col>78</xdr:col>
      <xdr:colOff>120650</xdr:colOff>
      <xdr:row>54</xdr:row>
      <xdr:rowOff>126365</xdr:rowOff>
    </xdr:to>
    <xdr:sp macro="" textlink="">
      <xdr:nvSpPr>
        <xdr:cNvPr id="265" name="楕円 264"/>
        <xdr:cNvSpPr/>
      </xdr:nvSpPr>
      <xdr:spPr>
        <a:xfrm>
          <a:off x="156210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136542</xdr:rowOff>
    </xdr:from>
    <xdr:ext cx="736600" cy="259045"/>
    <xdr:sp macro="" textlink="">
      <xdr:nvSpPr>
        <xdr:cNvPr id="266" name="テキスト ボックス 265"/>
        <xdr:cNvSpPr txBox="1"/>
      </xdr:nvSpPr>
      <xdr:spPr>
        <a:xfrm>
          <a:off x="15290800" y="905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133350</xdr:rowOff>
    </xdr:from>
    <xdr:to>
      <xdr:col>74</xdr:col>
      <xdr:colOff>31750</xdr:colOff>
      <xdr:row>55</xdr:row>
      <xdr:rowOff>63500</xdr:rowOff>
    </xdr:to>
    <xdr:sp macro="" textlink="">
      <xdr:nvSpPr>
        <xdr:cNvPr id="267" name="楕円 266"/>
        <xdr:cNvSpPr/>
      </xdr:nvSpPr>
      <xdr:spPr>
        <a:xfrm>
          <a:off x="14732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73677</xdr:rowOff>
    </xdr:from>
    <xdr:ext cx="762000" cy="259045"/>
    <xdr:sp macro="" textlink="">
      <xdr:nvSpPr>
        <xdr:cNvPr id="268" name="テキスト ボックス 267"/>
        <xdr:cNvSpPr txBox="1"/>
      </xdr:nvSpPr>
      <xdr:spPr>
        <a:xfrm>
          <a:off x="14401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69" name="楕円 268"/>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70" name="テキスト ボックス 269"/>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127635</xdr:rowOff>
    </xdr:from>
    <xdr:to>
      <xdr:col>65</xdr:col>
      <xdr:colOff>53975</xdr:colOff>
      <xdr:row>55</xdr:row>
      <xdr:rowOff>57785</xdr:rowOff>
    </xdr:to>
    <xdr:sp macro="" textlink="">
      <xdr:nvSpPr>
        <xdr:cNvPr id="271" name="楕円 270"/>
        <xdr:cNvSpPr/>
      </xdr:nvSpPr>
      <xdr:spPr>
        <a:xfrm>
          <a:off x="12954000" y="9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67962</xdr:rowOff>
    </xdr:from>
    <xdr:ext cx="762000" cy="259045"/>
    <xdr:sp macro="" textlink="">
      <xdr:nvSpPr>
        <xdr:cNvPr id="272" name="テキスト ボックス 271"/>
        <xdr:cNvSpPr txBox="1"/>
      </xdr:nvSpPr>
      <xdr:spPr>
        <a:xfrm>
          <a:off x="12623800" y="915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金交付対象団体等が少ないため、例年低い水準で推移している。しかし、今後、定住促進による地域活性化を図っていくため、多額の補助費需要が見込まれる。今後も交付基準を明確にし、社会通念上、適切な交付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108712</xdr:rowOff>
    </xdr:from>
    <xdr:to>
      <xdr:col>82</xdr:col>
      <xdr:colOff>107950</xdr:colOff>
      <xdr:row>34</xdr:row>
      <xdr:rowOff>113284</xdr:rowOff>
    </xdr:to>
    <xdr:cxnSp macro="">
      <xdr:nvCxnSpPr>
        <xdr:cNvPr id="302" name="直線コネクタ 301"/>
        <xdr:cNvCxnSpPr/>
      </xdr:nvCxnSpPr>
      <xdr:spPr>
        <a:xfrm flipV="1">
          <a:off x="15671800" y="59380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113284</xdr:rowOff>
    </xdr:from>
    <xdr:to>
      <xdr:col>78</xdr:col>
      <xdr:colOff>69850</xdr:colOff>
      <xdr:row>34</xdr:row>
      <xdr:rowOff>113284</xdr:rowOff>
    </xdr:to>
    <xdr:cxnSp macro="">
      <xdr:nvCxnSpPr>
        <xdr:cNvPr id="305" name="直線コネクタ 304"/>
        <xdr:cNvCxnSpPr/>
      </xdr:nvCxnSpPr>
      <xdr:spPr>
        <a:xfrm>
          <a:off x="14782800" y="59425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113284</xdr:rowOff>
    </xdr:from>
    <xdr:to>
      <xdr:col>73</xdr:col>
      <xdr:colOff>180975</xdr:colOff>
      <xdr:row>34</xdr:row>
      <xdr:rowOff>136144</xdr:rowOff>
    </xdr:to>
    <xdr:cxnSp macro="">
      <xdr:nvCxnSpPr>
        <xdr:cNvPr id="308" name="直線コネクタ 307"/>
        <xdr:cNvCxnSpPr/>
      </xdr:nvCxnSpPr>
      <xdr:spPr>
        <a:xfrm flipV="1">
          <a:off x="13893800" y="59425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34</xdr:row>
      <xdr:rowOff>136144</xdr:rowOff>
    </xdr:to>
    <xdr:cxnSp macro="">
      <xdr:nvCxnSpPr>
        <xdr:cNvPr id="311" name="直線コネクタ 310"/>
        <xdr:cNvCxnSpPr/>
      </xdr:nvCxnSpPr>
      <xdr:spPr>
        <a:xfrm>
          <a:off x="13004800" y="58740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21" name="楕円 320"/>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74439</xdr:rowOff>
    </xdr:from>
    <xdr:ext cx="762000" cy="259045"/>
    <xdr:sp macro="" textlink="">
      <xdr:nvSpPr>
        <xdr:cNvPr id="322" name="補助費等該当値テキスト"/>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62484</xdr:rowOff>
    </xdr:from>
    <xdr:to>
      <xdr:col>78</xdr:col>
      <xdr:colOff>120650</xdr:colOff>
      <xdr:row>34</xdr:row>
      <xdr:rowOff>164084</xdr:rowOff>
    </xdr:to>
    <xdr:sp macro="" textlink="">
      <xdr:nvSpPr>
        <xdr:cNvPr id="323" name="楕円 322"/>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2811</xdr:rowOff>
    </xdr:from>
    <xdr:ext cx="736600" cy="259045"/>
    <xdr:sp macro="" textlink="">
      <xdr:nvSpPr>
        <xdr:cNvPr id="324" name="テキスト ボックス 323"/>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25" name="楕円 324"/>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26" name="テキスト ボックス 325"/>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27" name="楕円 326"/>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28" name="テキスト ボックス 327"/>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29" name="楕円 328"/>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0" name="テキスト ボックス 329"/>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近年焼酎蔵や体育館等の大型の整備事業が集中したことに併せ、</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港湾に係る港湾改修をはじめとする、インフラ整備等で多額の起債を要しているのが主な要因であり、地方債の元利償還金が膨らみ、公債費に係る経常収支比率は類似団体平均を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ポイント上回っている。今後も地方債の新規発行を伴う普通建設事業を予定しており、公債費の増加が懸念されるが、必要性・緊急性を精査し、縮減に努める。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136798</xdr:rowOff>
    </xdr:from>
    <xdr:to>
      <xdr:col>24</xdr:col>
      <xdr:colOff>25400</xdr:colOff>
      <xdr:row>78</xdr:row>
      <xdr:rowOff>136798</xdr:rowOff>
    </xdr:to>
    <xdr:cxnSp macro="">
      <xdr:nvCxnSpPr>
        <xdr:cNvPr id="364" name="直線コネクタ 363"/>
        <xdr:cNvCxnSpPr/>
      </xdr:nvCxnSpPr>
      <xdr:spPr>
        <a:xfrm>
          <a:off x="3987800" y="135098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136798</xdr:rowOff>
    </xdr:to>
    <xdr:cxnSp macro="">
      <xdr:nvCxnSpPr>
        <xdr:cNvPr id="367" name="直線コネクタ 366"/>
        <xdr:cNvCxnSpPr/>
      </xdr:nvCxnSpPr>
      <xdr:spPr>
        <a:xfrm>
          <a:off x="3098800" y="13431520"/>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79</xdr:row>
      <xdr:rowOff>27395</xdr:rowOff>
    </xdr:to>
    <xdr:cxnSp macro="">
      <xdr:nvCxnSpPr>
        <xdr:cNvPr id="370" name="直線コネクタ 369"/>
        <xdr:cNvCxnSpPr/>
      </xdr:nvCxnSpPr>
      <xdr:spPr>
        <a:xfrm flipV="1">
          <a:off x="2209800" y="13431520"/>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27395</xdr:rowOff>
    </xdr:from>
    <xdr:to>
      <xdr:col>11</xdr:col>
      <xdr:colOff>9525</xdr:colOff>
      <xdr:row>79</xdr:row>
      <xdr:rowOff>30662</xdr:rowOff>
    </xdr:to>
    <xdr:cxnSp macro="">
      <xdr:nvCxnSpPr>
        <xdr:cNvPr id="373" name="直線コネクタ 372"/>
        <xdr:cNvCxnSpPr/>
      </xdr:nvCxnSpPr>
      <xdr:spPr>
        <a:xfrm flipV="1">
          <a:off x="1320800" y="135719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85998</xdr:rowOff>
    </xdr:from>
    <xdr:to>
      <xdr:col>24</xdr:col>
      <xdr:colOff>76200</xdr:colOff>
      <xdr:row>79</xdr:row>
      <xdr:rowOff>16148</xdr:rowOff>
    </xdr:to>
    <xdr:sp macro="" textlink="">
      <xdr:nvSpPr>
        <xdr:cNvPr id="383" name="楕円 382"/>
        <xdr:cNvSpPr/>
      </xdr:nvSpPr>
      <xdr:spPr>
        <a:xfrm>
          <a:off x="47752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58075</xdr:rowOff>
    </xdr:from>
    <xdr:ext cx="762000" cy="259045"/>
    <xdr:sp macro="" textlink="">
      <xdr:nvSpPr>
        <xdr:cNvPr id="384" name="公債費該当値テキスト"/>
        <xdr:cNvSpPr txBox="1"/>
      </xdr:nvSpPr>
      <xdr:spPr>
        <a:xfrm>
          <a:off x="49149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85998</xdr:rowOff>
    </xdr:from>
    <xdr:to>
      <xdr:col>20</xdr:col>
      <xdr:colOff>38100</xdr:colOff>
      <xdr:row>79</xdr:row>
      <xdr:rowOff>16148</xdr:rowOff>
    </xdr:to>
    <xdr:sp macro="" textlink="">
      <xdr:nvSpPr>
        <xdr:cNvPr id="385" name="楕円 384"/>
        <xdr:cNvSpPr/>
      </xdr:nvSpPr>
      <xdr:spPr>
        <a:xfrm>
          <a:off x="3937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925</xdr:rowOff>
    </xdr:from>
    <xdr:ext cx="736600" cy="259045"/>
    <xdr:sp macro="" textlink="">
      <xdr:nvSpPr>
        <xdr:cNvPr id="386" name="テキスト ボックス 385"/>
        <xdr:cNvSpPr txBox="1"/>
      </xdr:nvSpPr>
      <xdr:spPr>
        <a:xfrm>
          <a:off x="3606800" y="1354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87" name="楕円 386"/>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88" name="テキスト ボックス 387"/>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148045</xdr:rowOff>
    </xdr:from>
    <xdr:to>
      <xdr:col>11</xdr:col>
      <xdr:colOff>60325</xdr:colOff>
      <xdr:row>79</xdr:row>
      <xdr:rowOff>78195</xdr:rowOff>
    </xdr:to>
    <xdr:sp macro="" textlink="">
      <xdr:nvSpPr>
        <xdr:cNvPr id="389" name="楕円 388"/>
        <xdr:cNvSpPr/>
      </xdr:nvSpPr>
      <xdr:spPr>
        <a:xfrm>
          <a:off x="2159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62972</xdr:rowOff>
    </xdr:from>
    <xdr:ext cx="762000" cy="259045"/>
    <xdr:sp macro="" textlink="">
      <xdr:nvSpPr>
        <xdr:cNvPr id="390" name="テキスト ボックス 389"/>
        <xdr:cNvSpPr txBox="1"/>
      </xdr:nvSpPr>
      <xdr:spPr>
        <a:xfrm>
          <a:off x="1828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151312</xdr:rowOff>
    </xdr:from>
    <xdr:to>
      <xdr:col>6</xdr:col>
      <xdr:colOff>171450</xdr:colOff>
      <xdr:row>79</xdr:row>
      <xdr:rowOff>81462</xdr:rowOff>
    </xdr:to>
    <xdr:sp macro="" textlink="">
      <xdr:nvSpPr>
        <xdr:cNvPr id="391" name="楕円 390"/>
        <xdr:cNvSpPr/>
      </xdr:nvSpPr>
      <xdr:spPr>
        <a:xfrm>
          <a:off x="1270000" y="135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66239</xdr:rowOff>
    </xdr:from>
    <xdr:ext cx="762000" cy="259045"/>
    <xdr:sp macro="" textlink="">
      <xdr:nvSpPr>
        <xdr:cNvPr id="392" name="テキスト ボックス 391"/>
        <xdr:cNvSpPr txBox="1"/>
      </xdr:nvSpPr>
      <xdr:spPr>
        <a:xfrm>
          <a:off x="939800" y="1361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公債費以外の比率については、いずれも類似団体平均を下回る水準となっている。また、財政規模が小規模なため普通交付税の増減による比率の変動が大きくなる傾向がある。</a:t>
          </a:r>
        </a:p>
        <a:p>
          <a:r>
            <a:rPr kumimoji="1" lang="ja-JP" altLang="en-US" sz="1300">
              <a:latin typeface="ＭＳ Ｐゴシック" panose="020B0600070205080204" pitchFamily="50" charset="-128"/>
              <a:ea typeface="ＭＳ Ｐゴシック" panose="020B0600070205080204" pitchFamily="50" charset="-128"/>
            </a:rPr>
            <a:t>外海小離島群という地理的な不利条件や、過疎・高齢化が著しい状況にあって、厳しい財政運営を強いられているが、徹底した歳出削減による財政健全化を図りながら、限られた予算の重点配分により、産業振興や定住者の確保につと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122428</xdr:rowOff>
    </xdr:from>
    <xdr:to>
      <xdr:col>82</xdr:col>
      <xdr:colOff>107950</xdr:colOff>
      <xdr:row>75</xdr:row>
      <xdr:rowOff>170435</xdr:rowOff>
    </xdr:to>
    <xdr:cxnSp macro="">
      <xdr:nvCxnSpPr>
        <xdr:cNvPr id="423" name="直線コネクタ 422"/>
        <xdr:cNvCxnSpPr/>
      </xdr:nvCxnSpPr>
      <xdr:spPr>
        <a:xfrm flipV="1">
          <a:off x="15671800" y="12981178"/>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46989</xdr:rowOff>
    </xdr:to>
    <xdr:cxnSp macro="">
      <xdr:nvCxnSpPr>
        <xdr:cNvPr id="426" name="直線コネクタ 425"/>
        <xdr:cNvCxnSpPr/>
      </xdr:nvCxnSpPr>
      <xdr:spPr>
        <a:xfrm flipV="1">
          <a:off x="14782800" y="13029185"/>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154432</xdr:rowOff>
    </xdr:from>
    <xdr:to>
      <xdr:col>73</xdr:col>
      <xdr:colOff>180975</xdr:colOff>
      <xdr:row>76</xdr:row>
      <xdr:rowOff>46989</xdr:rowOff>
    </xdr:to>
    <xdr:cxnSp macro="">
      <xdr:nvCxnSpPr>
        <xdr:cNvPr id="429" name="直線コネクタ 428"/>
        <xdr:cNvCxnSpPr/>
      </xdr:nvCxnSpPr>
      <xdr:spPr>
        <a:xfrm>
          <a:off x="13893800" y="1301318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122428</xdr:rowOff>
    </xdr:from>
    <xdr:to>
      <xdr:col>69</xdr:col>
      <xdr:colOff>92075</xdr:colOff>
      <xdr:row>75</xdr:row>
      <xdr:rowOff>154432</xdr:rowOff>
    </xdr:to>
    <xdr:cxnSp macro="">
      <xdr:nvCxnSpPr>
        <xdr:cNvPr id="432" name="直線コネクタ 431"/>
        <xdr:cNvCxnSpPr/>
      </xdr:nvCxnSpPr>
      <xdr:spPr>
        <a:xfrm>
          <a:off x="13004800" y="129811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71628</xdr:rowOff>
    </xdr:from>
    <xdr:to>
      <xdr:col>82</xdr:col>
      <xdr:colOff>158750</xdr:colOff>
      <xdr:row>76</xdr:row>
      <xdr:rowOff>1778</xdr:rowOff>
    </xdr:to>
    <xdr:sp macro="" textlink="">
      <xdr:nvSpPr>
        <xdr:cNvPr id="442" name="楕円 441"/>
        <xdr:cNvSpPr/>
      </xdr:nvSpPr>
      <xdr:spPr>
        <a:xfrm>
          <a:off x="164592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88155</xdr:rowOff>
    </xdr:from>
    <xdr:ext cx="762000" cy="259045"/>
    <xdr:sp macro="" textlink="">
      <xdr:nvSpPr>
        <xdr:cNvPr id="443" name="公債費以外該当値テキスト"/>
        <xdr:cNvSpPr txBox="1"/>
      </xdr:nvSpPr>
      <xdr:spPr>
        <a:xfrm>
          <a:off x="16598900" y="127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4" name="楕円 443"/>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45" name="テキスト ボックス 444"/>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167639</xdr:rowOff>
    </xdr:from>
    <xdr:to>
      <xdr:col>74</xdr:col>
      <xdr:colOff>31750</xdr:colOff>
      <xdr:row>76</xdr:row>
      <xdr:rowOff>97789</xdr:rowOff>
    </xdr:to>
    <xdr:sp macro="" textlink="">
      <xdr:nvSpPr>
        <xdr:cNvPr id="446" name="楕円 445"/>
        <xdr:cNvSpPr/>
      </xdr:nvSpPr>
      <xdr:spPr>
        <a:xfrm>
          <a:off x="14732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107967</xdr:rowOff>
    </xdr:from>
    <xdr:ext cx="762000" cy="259045"/>
    <xdr:sp macro="" textlink="">
      <xdr:nvSpPr>
        <xdr:cNvPr id="447" name="テキスト ボックス 446"/>
        <xdr:cNvSpPr txBox="1"/>
      </xdr:nvSpPr>
      <xdr:spPr>
        <a:xfrm>
          <a:off x="14401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103632</xdr:rowOff>
    </xdr:from>
    <xdr:to>
      <xdr:col>69</xdr:col>
      <xdr:colOff>142875</xdr:colOff>
      <xdr:row>76</xdr:row>
      <xdr:rowOff>33781</xdr:rowOff>
    </xdr:to>
    <xdr:sp macro="" textlink="">
      <xdr:nvSpPr>
        <xdr:cNvPr id="448" name="楕円 447"/>
        <xdr:cNvSpPr/>
      </xdr:nvSpPr>
      <xdr:spPr>
        <a:xfrm>
          <a:off x="13843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43959</xdr:rowOff>
    </xdr:from>
    <xdr:ext cx="762000" cy="259045"/>
    <xdr:sp macro="" textlink="">
      <xdr:nvSpPr>
        <xdr:cNvPr id="449" name="テキスト ボックス 448"/>
        <xdr:cNvSpPr txBox="1"/>
      </xdr:nvSpPr>
      <xdr:spPr>
        <a:xfrm>
          <a:off x="13512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71628</xdr:rowOff>
    </xdr:from>
    <xdr:to>
      <xdr:col>65</xdr:col>
      <xdr:colOff>53975</xdr:colOff>
      <xdr:row>76</xdr:row>
      <xdr:rowOff>1778</xdr:rowOff>
    </xdr:to>
    <xdr:sp macro="" textlink="">
      <xdr:nvSpPr>
        <xdr:cNvPr id="450" name="楕円 449"/>
        <xdr:cNvSpPr/>
      </xdr:nvSpPr>
      <xdr:spPr>
        <a:xfrm>
          <a:off x="12954000" y="129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11955</xdr:rowOff>
    </xdr:from>
    <xdr:ext cx="762000" cy="259045"/>
    <xdr:sp macro="" textlink="">
      <xdr:nvSpPr>
        <xdr:cNvPr id="451" name="テキスト ボックス 450"/>
        <xdr:cNvSpPr txBox="1"/>
      </xdr:nvSpPr>
      <xdr:spPr>
        <a:xfrm>
          <a:off x="12623800" y="1269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163146</xdr:rowOff>
    </xdr:from>
    <xdr:to>
      <xdr:col>29</xdr:col>
      <xdr:colOff>127000</xdr:colOff>
      <xdr:row>13</xdr:row>
      <xdr:rowOff>8725</xdr:rowOff>
    </xdr:to>
    <xdr:cxnSp macro="">
      <xdr:nvCxnSpPr>
        <xdr:cNvPr id="51" name="直線コネクタ 50"/>
        <xdr:cNvCxnSpPr/>
      </xdr:nvCxnSpPr>
      <xdr:spPr bwMode="auto">
        <a:xfrm flipV="1">
          <a:off x="5003800" y="2268171"/>
          <a:ext cx="647700" cy="17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94581</xdr:rowOff>
    </xdr:from>
    <xdr:to>
      <xdr:col>26</xdr:col>
      <xdr:colOff>50800</xdr:colOff>
      <xdr:row>13</xdr:row>
      <xdr:rowOff>8725</xdr:rowOff>
    </xdr:to>
    <xdr:cxnSp macro="">
      <xdr:nvCxnSpPr>
        <xdr:cNvPr id="54" name="直線コネクタ 53"/>
        <xdr:cNvCxnSpPr/>
      </xdr:nvCxnSpPr>
      <xdr:spPr bwMode="auto">
        <a:xfrm>
          <a:off x="4305300" y="2199606"/>
          <a:ext cx="698500" cy="85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94581</xdr:rowOff>
    </xdr:from>
    <xdr:to>
      <xdr:col>22</xdr:col>
      <xdr:colOff>114300</xdr:colOff>
      <xdr:row>12</xdr:row>
      <xdr:rowOff>106407</xdr:rowOff>
    </xdr:to>
    <xdr:cxnSp macro="">
      <xdr:nvCxnSpPr>
        <xdr:cNvPr id="57" name="直線コネクタ 56"/>
        <xdr:cNvCxnSpPr/>
      </xdr:nvCxnSpPr>
      <xdr:spPr bwMode="auto">
        <a:xfrm flipV="1">
          <a:off x="3606800" y="2199606"/>
          <a:ext cx="698500" cy="11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102489</xdr:rowOff>
    </xdr:from>
    <xdr:to>
      <xdr:col>18</xdr:col>
      <xdr:colOff>177800</xdr:colOff>
      <xdr:row>12</xdr:row>
      <xdr:rowOff>106407</xdr:rowOff>
    </xdr:to>
    <xdr:cxnSp macro="">
      <xdr:nvCxnSpPr>
        <xdr:cNvPr id="60" name="直線コネクタ 59"/>
        <xdr:cNvCxnSpPr/>
      </xdr:nvCxnSpPr>
      <xdr:spPr bwMode="auto">
        <a:xfrm>
          <a:off x="2908300" y="2207514"/>
          <a:ext cx="698500" cy="3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112346</xdr:rowOff>
    </xdr:from>
    <xdr:to>
      <xdr:col>29</xdr:col>
      <xdr:colOff>177800</xdr:colOff>
      <xdr:row>13</xdr:row>
      <xdr:rowOff>42496</xdr:rowOff>
    </xdr:to>
    <xdr:sp macro="" textlink="">
      <xdr:nvSpPr>
        <xdr:cNvPr id="70" name="楕円 69"/>
        <xdr:cNvSpPr/>
      </xdr:nvSpPr>
      <xdr:spPr bwMode="auto">
        <a:xfrm>
          <a:off x="5600700" y="2217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128873</xdr:rowOff>
    </xdr:from>
    <xdr:ext cx="762000" cy="259045"/>
    <xdr:sp macro="" textlink="">
      <xdr:nvSpPr>
        <xdr:cNvPr id="71" name="人口1人当たり決算額の推移該当値テキスト130"/>
        <xdr:cNvSpPr txBox="1"/>
      </xdr:nvSpPr>
      <xdr:spPr>
        <a:xfrm>
          <a:off x="5740400" y="20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129375</xdr:rowOff>
    </xdr:from>
    <xdr:to>
      <xdr:col>26</xdr:col>
      <xdr:colOff>101600</xdr:colOff>
      <xdr:row>13</xdr:row>
      <xdr:rowOff>59525</xdr:rowOff>
    </xdr:to>
    <xdr:sp macro="" textlink="">
      <xdr:nvSpPr>
        <xdr:cNvPr id="72" name="楕円 71"/>
        <xdr:cNvSpPr/>
      </xdr:nvSpPr>
      <xdr:spPr bwMode="auto">
        <a:xfrm>
          <a:off x="4953000" y="223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69702</xdr:rowOff>
    </xdr:from>
    <xdr:ext cx="736600" cy="259045"/>
    <xdr:sp macro="" textlink="">
      <xdr:nvSpPr>
        <xdr:cNvPr id="73" name="テキスト ボックス 72"/>
        <xdr:cNvSpPr txBox="1"/>
      </xdr:nvSpPr>
      <xdr:spPr>
        <a:xfrm>
          <a:off x="4622800" y="200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43781</xdr:rowOff>
    </xdr:from>
    <xdr:to>
      <xdr:col>22</xdr:col>
      <xdr:colOff>165100</xdr:colOff>
      <xdr:row>12</xdr:row>
      <xdr:rowOff>145381</xdr:rowOff>
    </xdr:to>
    <xdr:sp macro="" textlink="">
      <xdr:nvSpPr>
        <xdr:cNvPr id="74" name="楕円 73"/>
        <xdr:cNvSpPr/>
      </xdr:nvSpPr>
      <xdr:spPr bwMode="auto">
        <a:xfrm>
          <a:off x="4254500" y="2148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155558</xdr:rowOff>
    </xdr:from>
    <xdr:ext cx="762000" cy="259045"/>
    <xdr:sp macro="" textlink="">
      <xdr:nvSpPr>
        <xdr:cNvPr id="75" name="テキスト ボックス 74"/>
        <xdr:cNvSpPr txBox="1"/>
      </xdr:nvSpPr>
      <xdr:spPr>
        <a:xfrm>
          <a:off x="3924300" y="191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55607</xdr:rowOff>
    </xdr:from>
    <xdr:to>
      <xdr:col>19</xdr:col>
      <xdr:colOff>38100</xdr:colOff>
      <xdr:row>12</xdr:row>
      <xdr:rowOff>157207</xdr:rowOff>
    </xdr:to>
    <xdr:sp macro="" textlink="">
      <xdr:nvSpPr>
        <xdr:cNvPr id="76" name="楕円 75"/>
        <xdr:cNvSpPr/>
      </xdr:nvSpPr>
      <xdr:spPr bwMode="auto">
        <a:xfrm>
          <a:off x="3556000" y="2160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167384</xdr:rowOff>
    </xdr:from>
    <xdr:ext cx="762000" cy="259045"/>
    <xdr:sp macro="" textlink="">
      <xdr:nvSpPr>
        <xdr:cNvPr id="77" name="テキスト ボックス 76"/>
        <xdr:cNvSpPr txBox="1"/>
      </xdr:nvSpPr>
      <xdr:spPr>
        <a:xfrm>
          <a:off x="3225800" y="19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51689</xdr:rowOff>
    </xdr:from>
    <xdr:to>
      <xdr:col>15</xdr:col>
      <xdr:colOff>101600</xdr:colOff>
      <xdr:row>12</xdr:row>
      <xdr:rowOff>153289</xdr:rowOff>
    </xdr:to>
    <xdr:sp macro="" textlink="">
      <xdr:nvSpPr>
        <xdr:cNvPr id="78" name="楕円 77"/>
        <xdr:cNvSpPr/>
      </xdr:nvSpPr>
      <xdr:spPr bwMode="auto">
        <a:xfrm>
          <a:off x="2857500" y="215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163466</xdr:rowOff>
    </xdr:from>
    <xdr:ext cx="762000" cy="259045"/>
    <xdr:sp macro="" textlink="">
      <xdr:nvSpPr>
        <xdr:cNvPr id="79" name="テキスト ボックス 78"/>
        <xdr:cNvSpPr txBox="1"/>
      </xdr:nvSpPr>
      <xdr:spPr>
        <a:xfrm>
          <a:off x="2527300" y="192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84926</xdr:rowOff>
    </xdr:from>
    <xdr:to>
      <xdr:col>29</xdr:col>
      <xdr:colOff>127000</xdr:colOff>
      <xdr:row>34</xdr:row>
      <xdr:rowOff>136961</xdr:rowOff>
    </xdr:to>
    <xdr:cxnSp macro="">
      <xdr:nvCxnSpPr>
        <xdr:cNvPr id="109" name="直線コネクタ 108"/>
        <xdr:cNvCxnSpPr/>
      </xdr:nvCxnSpPr>
      <xdr:spPr bwMode="auto">
        <a:xfrm>
          <a:off x="5003800" y="6352376"/>
          <a:ext cx="647700" cy="52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84926</xdr:rowOff>
    </xdr:from>
    <xdr:to>
      <xdr:col>26</xdr:col>
      <xdr:colOff>50800</xdr:colOff>
      <xdr:row>34</xdr:row>
      <xdr:rowOff>262268</xdr:rowOff>
    </xdr:to>
    <xdr:cxnSp macro="">
      <xdr:nvCxnSpPr>
        <xdr:cNvPr id="112" name="直線コネクタ 111"/>
        <xdr:cNvCxnSpPr/>
      </xdr:nvCxnSpPr>
      <xdr:spPr bwMode="auto">
        <a:xfrm flipV="1">
          <a:off x="4305300" y="6352376"/>
          <a:ext cx="698500" cy="177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88715</xdr:rowOff>
    </xdr:from>
    <xdr:to>
      <xdr:col>22</xdr:col>
      <xdr:colOff>114300</xdr:colOff>
      <xdr:row>34</xdr:row>
      <xdr:rowOff>262268</xdr:rowOff>
    </xdr:to>
    <xdr:cxnSp macro="">
      <xdr:nvCxnSpPr>
        <xdr:cNvPr id="115" name="直線コネクタ 114"/>
        <xdr:cNvCxnSpPr/>
      </xdr:nvCxnSpPr>
      <xdr:spPr bwMode="auto">
        <a:xfrm>
          <a:off x="3606800" y="6356165"/>
          <a:ext cx="698500" cy="17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88715</xdr:rowOff>
    </xdr:from>
    <xdr:to>
      <xdr:col>18</xdr:col>
      <xdr:colOff>177800</xdr:colOff>
      <xdr:row>34</xdr:row>
      <xdr:rowOff>169891</xdr:rowOff>
    </xdr:to>
    <xdr:cxnSp macro="">
      <xdr:nvCxnSpPr>
        <xdr:cNvPr id="118" name="直線コネクタ 117"/>
        <xdr:cNvCxnSpPr/>
      </xdr:nvCxnSpPr>
      <xdr:spPr bwMode="auto">
        <a:xfrm flipV="1">
          <a:off x="2908300" y="6356165"/>
          <a:ext cx="698500" cy="8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82235</xdr:rowOff>
    </xdr:from>
    <xdr:ext cx="762000" cy="259045"/>
    <xdr:sp macro="" textlink="">
      <xdr:nvSpPr>
        <xdr:cNvPr id="122" name="テキスト ボックス 121"/>
        <xdr:cNvSpPr txBox="1"/>
      </xdr:nvSpPr>
      <xdr:spPr>
        <a:xfrm>
          <a:off x="2527300" y="72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86161</xdr:rowOff>
    </xdr:from>
    <xdr:to>
      <xdr:col>29</xdr:col>
      <xdr:colOff>177800</xdr:colOff>
      <xdr:row>34</xdr:row>
      <xdr:rowOff>187761</xdr:rowOff>
    </xdr:to>
    <xdr:sp macro="" textlink="">
      <xdr:nvSpPr>
        <xdr:cNvPr id="128" name="楕円 127"/>
        <xdr:cNvSpPr/>
      </xdr:nvSpPr>
      <xdr:spPr bwMode="auto">
        <a:xfrm>
          <a:off x="5600700" y="6353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274138</xdr:rowOff>
    </xdr:from>
    <xdr:ext cx="762000" cy="259045"/>
    <xdr:sp macro="" textlink="">
      <xdr:nvSpPr>
        <xdr:cNvPr id="129" name="人口1人当たり決算額の推移該当値テキスト445"/>
        <xdr:cNvSpPr txBox="1"/>
      </xdr:nvSpPr>
      <xdr:spPr>
        <a:xfrm>
          <a:off x="5740400" y="61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34126</xdr:rowOff>
    </xdr:from>
    <xdr:to>
      <xdr:col>26</xdr:col>
      <xdr:colOff>101600</xdr:colOff>
      <xdr:row>34</xdr:row>
      <xdr:rowOff>135726</xdr:rowOff>
    </xdr:to>
    <xdr:sp macro="" textlink="">
      <xdr:nvSpPr>
        <xdr:cNvPr id="130" name="楕円 129"/>
        <xdr:cNvSpPr/>
      </xdr:nvSpPr>
      <xdr:spPr bwMode="auto">
        <a:xfrm>
          <a:off x="4953000" y="630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145903</xdr:rowOff>
    </xdr:from>
    <xdr:ext cx="736600" cy="259045"/>
    <xdr:sp macro="" textlink="">
      <xdr:nvSpPr>
        <xdr:cNvPr id="131" name="テキスト ボックス 130"/>
        <xdr:cNvSpPr txBox="1"/>
      </xdr:nvSpPr>
      <xdr:spPr>
        <a:xfrm>
          <a:off x="4622800" y="607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211468</xdr:rowOff>
    </xdr:from>
    <xdr:to>
      <xdr:col>22</xdr:col>
      <xdr:colOff>165100</xdr:colOff>
      <xdr:row>34</xdr:row>
      <xdr:rowOff>313068</xdr:rowOff>
    </xdr:to>
    <xdr:sp macro="" textlink="">
      <xdr:nvSpPr>
        <xdr:cNvPr id="132" name="楕円 131"/>
        <xdr:cNvSpPr/>
      </xdr:nvSpPr>
      <xdr:spPr bwMode="auto">
        <a:xfrm>
          <a:off x="4254500" y="6478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323245</xdr:rowOff>
    </xdr:from>
    <xdr:ext cx="762000" cy="259045"/>
    <xdr:sp macro="" textlink="">
      <xdr:nvSpPr>
        <xdr:cNvPr id="133" name="テキスト ボックス 132"/>
        <xdr:cNvSpPr txBox="1"/>
      </xdr:nvSpPr>
      <xdr:spPr>
        <a:xfrm>
          <a:off x="3924300" y="624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37915</xdr:rowOff>
    </xdr:from>
    <xdr:to>
      <xdr:col>19</xdr:col>
      <xdr:colOff>38100</xdr:colOff>
      <xdr:row>34</xdr:row>
      <xdr:rowOff>139515</xdr:rowOff>
    </xdr:to>
    <xdr:sp macro="" textlink="">
      <xdr:nvSpPr>
        <xdr:cNvPr id="134" name="楕円 133"/>
        <xdr:cNvSpPr/>
      </xdr:nvSpPr>
      <xdr:spPr bwMode="auto">
        <a:xfrm>
          <a:off x="3556000" y="6305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149692</xdr:rowOff>
    </xdr:from>
    <xdr:ext cx="762000" cy="259045"/>
    <xdr:sp macro="" textlink="">
      <xdr:nvSpPr>
        <xdr:cNvPr id="135" name="テキスト ボックス 134"/>
        <xdr:cNvSpPr txBox="1"/>
      </xdr:nvSpPr>
      <xdr:spPr>
        <a:xfrm>
          <a:off x="3225800" y="607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119091</xdr:rowOff>
    </xdr:from>
    <xdr:to>
      <xdr:col>15</xdr:col>
      <xdr:colOff>101600</xdr:colOff>
      <xdr:row>34</xdr:row>
      <xdr:rowOff>220691</xdr:rowOff>
    </xdr:to>
    <xdr:sp macro="" textlink="">
      <xdr:nvSpPr>
        <xdr:cNvPr id="136" name="楕円 135"/>
        <xdr:cNvSpPr/>
      </xdr:nvSpPr>
      <xdr:spPr bwMode="auto">
        <a:xfrm>
          <a:off x="2857500" y="638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230868</xdr:rowOff>
    </xdr:from>
    <xdr:ext cx="762000" cy="259045"/>
    <xdr:sp macro="" textlink="">
      <xdr:nvSpPr>
        <xdr:cNvPr id="137" name="テキスト ボックス 136"/>
        <xdr:cNvSpPr txBox="1"/>
      </xdr:nvSpPr>
      <xdr:spPr>
        <a:xfrm>
          <a:off x="2527300" y="615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
363
31.39
2,084,024
2,071,928
3,852
714,790
2,940,746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44222</xdr:rowOff>
    </xdr:from>
    <xdr:to>
      <xdr:col>24</xdr:col>
      <xdr:colOff>63500</xdr:colOff>
      <xdr:row>32</xdr:row>
      <xdr:rowOff>147515</xdr:rowOff>
    </xdr:to>
    <xdr:cxnSp macro="">
      <xdr:nvCxnSpPr>
        <xdr:cNvPr id="62" name="直線コネクタ 61"/>
        <xdr:cNvCxnSpPr/>
      </xdr:nvCxnSpPr>
      <xdr:spPr>
        <a:xfrm flipV="1">
          <a:off x="3797300" y="5530622"/>
          <a:ext cx="838200" cy="10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147515</xdr:rowOff>
    </xdr:from>
    <xdr:to>
      <xdr:col>19</xdr:col>
      <xdr:colOff>177800</xdr:colOff>
      <xdr:row>33</xdr:row>
      <xdr:rowOff>3662</xdr:rowOff>
    </xdr:to>
    <xdr:cxnSp macro="">
      <xdr:nvCxnSpPr>
        <xdr:cNvPr id="65" name="直線コネクタ 64"/>
        <xdr:cNvCxnSpPr/>
      </xdr:nvCxnSpPr>
      <xdr:spPr>
        <a:xfrm flipV="1">
          <a:off x="2908300" y="5633915"/>
          <a:ext cx="889000" cy="2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77260</xdr:rowOff>
    </xdr:from>
    <xdr:to>
      <xdr:col>15</xdr:col>
      <xdr:colOff>50800</xdr:colOff>
      <xdr:row>33</xdr:row>
      <xdr:rowOff>3662</xdr:rowOff>
    </xdr:to>
    <xdr:cxnSp macro="">
      <xdr:nvCxnSpPr>
        <xdr:cNvPr id="68" name="直線コネクタ 67"/>
        <xdr:cNvCxnSpPr/>
      </xdr:nvCxnSpPr>
      <xdr:spPr>
        <a:xfrm>
          <a:off x="2019300" y="5563660"/>
          <a:ext cx="889000" cy="9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77260</xdr:rowOff>
    </xdr:from>
    <xdr:to>
      <xdr:col>10</xdr:col>
      <xdr:colOff>114300</xdr:colOff>
      <xdr:row>32</xdr:row>
      <xdr:rowOff>113777</xdr:rowOff>
    </xdr:to>
    <xdr:cxnSp macro="">
      <xdr:nvCxnSpPr>
        <xdr:cNvPr id="71" name="直線コネクタ 70"/>
        <xdr:cNvCxnSpPr/>
      </xdr:nvCxnSpPr>
      <xdr:spPr>
        <a:xfrm flipV="1">
          <a:off x="1130300" y="5563660"/>
          <a:ext cx="889000" cy="3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164872</xdr:rowOff>
    </xdr:from>
    <xdr:to>
      <xdr:col>24</xdr:col>
      <xdr:colOff>114300</xdr:colOff>
      <xdr:row>32</xdr:row>
      <xdr:rowOff>95022</xdr:rowOff>
    </xdr:to>
    <xdr:sp macro="" textlink="">
      <xdr:nvSpPr>
        <xdr:cNvPr id="81" name="楕円 80"/>
        <xdr:cNvSpPr/>
      </xdr:nvSpPr>
      <xdr:spPr>
        <a:xfrm>
          <a:off x="4584700" y="54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16299</xdr:rowOff>
    </xdr:from>
    <xdr:ext cx="599010" cy="259045"/>
    <xdr:sp macro="" textlink="">
      <xdr:nvSpPr>
        <xdr:cNvPr id="82" name="人件費該当値テキスト"/>
        <xdr:cNvSpPr txBox="1"/>
      </xdr:nvSpPr>
      <xdr:spPr>
        <a:xfrm>
          <a:off x="4686300" y="533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96715</xdr:rowOff>
    </xdr:from>
    <xdr:to>
      <xdr:col>20</xdr:col>
      <xdr:colOff>38100</xdr:colOff>
      <xdr:row>33</xdr:row>
      <xdr:rowOff>26865</xdr:rowOff>
    </xdr:to>
    <xdr:sp macro="" textlink="">
      <xdr:nvSpPr>
        <xdr:cNvPr id="83" name="楕円 82"/>
        <xdr:cNvSpPr/>
      </xdr:nvSpPr>
      <xdr:spPr>
        <a:xfrm>
          <a:off x="3746500" y="55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43392</xdr:rowOff>
    </xdr:from>
    <xdr:ext cx="599010" cy="259045"/>
    <xdr:sp macro="" textlink="">
      <xdr:nvSpPr>
        <xdr:cNvPr id="84" name="テキスト ボックス 83"/>
        <xdr:cNvSpPr txBox="1"/>
      </xdr:nvSpPr>
      <xdr:spPr>
        <a:xfrm>
          <a:off x="3497795" y="535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124312</xdr:rowOff>
    </xdr:from>
    <xdr:to>
      <xdr:col>15</xdr:col>
      <xdr:colOff>101600</xdr:colOff>
      <xdr:row>33</xdr:row>
      <xdr:rowOff>54462</xdr:rowOff>
    </xdr:to>
    <xdr:sp macro="" textlink="">
      <xdr:nvSpPr>
        <xdr:cNvPr id="85" name="楕円 84"/>
        <xdr:cNvSpPr/>
      </xdr:nvSpPr>
      <xdr:spPr>
        <a:xfrm>
          <a:off x="2857500" y="56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70989</xdr:rowOff>
    </xdr:from>
    <xdr:ext cx="599010" cy="259045"/>
    <xdr:sp macro="" textlink="">
      <xdr:nvSpPr>
        <xdr:cNvPr id="86" name="テキスト ボックス 85"/>
        <xdr:cNvSpPr txBox="1"/>
      </xdr:nvSpPr>
      <xdr:spPr>
        <a:xfrm>
          <a:off x="2608795" y="538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26460</xdr:rowOff>
    </xdr:from>
    <xdr:to>
      <xdr:col>10</xdr:col>
      <xdr:colOff>165100</xdr:colOff>
      <xdr:row>32</xdr:row>
      <xdr:rowOff>128060</xdr:rowOff>
    </xdr:to>
    <xdr:sp macro="" textlink="">
      <xdr:nvSpPr>
        <xdr:cNvPr id="87" name="楕円 86"/>
        <xdr:cNvSpPr/>
      </xdr:nvSpPr>
      <xdr:spPr>
        <a:xfrm>
          <a:off x="1968500" y="55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144587</xdr:rowOff>
    </xdr:from>
    <xdr:ext cx="599010" cy="259045"/>
    <xdr:sp macro="" textlink="">
      <xdr:nvSpPr>
        <xdr:cNvPr id="88" name="テキスト ボックス 87"/>
        <xdr:cNvSpPr txBox="1"/>
      </xdr:nvSpPr>
      <xdr:spPr>
        <a:xfrm>
          <a:off x="1719795" y="528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62977</xdr:rowOff>
    </xdr:from>
    <xdr:to>
      <xdr:col>6</xdr:col>
      <xdr:colOff>38100</xdr:colOff>
      <xdr:row>32</xdr:row>
      <xdr:rowOff>164577</xdr:rowOff>
    </xdr:to>
    <xdr:sp macro="" textlink="">
      <xdr:nvSpPr>
        <xdr:cNvPr id="89" name="楕円 88"/>
        <xdr:cNvSpPr/>
      </xdr:nvSpPr>
      <xdr:spPr>
        <a:xfrm>
          <a:off x="1079500" y="55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9654</xdr:rowOff>
    </xdr:from>
    <xdr:ext cx="599010" cy="259045"/>
    <xdr:sp macro="" textlink="">
      <xdr:nvSpPr>
        <xdr:cNvPr id="90" name="テキスト ボックス 89"/>
        <xdr:cNvSpPr txBox="1"/>
      </xdr:nvSpPr>
      <xdr:spPr>
        <a:xfrm>
          <a:off x="830795" y="532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29393</xdr:rowOff>
    </xdr:from>
    <xdr:to>
      <xdr:col>24</xdr:col>
      <xdr:colOff>63500</xdr:colOff>
      <xdr:row>56</xdr:row>
      <xdr:rowOff>54323</xdr:rowOff>
    </xdr:to>
    <xdr:cxnSp macro="">
      <xdr:nvCxnSpPr>
        <xdr:cNvPr id="119" name="直線コネクタ 118"/>
        <xdr:cNvCxnSpPr/>
      </xdr:nvCxnSpPr>
      <xdr:spPr>
        <a:xfrm flipV="1">
          <a:off x="3797300" y="9630593"/>
          <a:ext cx="8382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76674</xdr:rowOff>
    </xdr:from>
    <xdr:to>
      <xdr:col>19</xdr:col>
      <xdr:colOff>177800</xdr:colOff>
      <xdr:row>56</xdr:row>
      <xdr:rowOff>54323</xdr:rowOff>
    </xdr:to>
    <xdr:cxnSp macro="">
      <xdr:nvCxnSpPr>
        <xdr:cNvPr id="122" name="直線コネクタ 121"/>
        <xdr:cNvCxnSpPr/>
      </xdr:nvCxnSpPr>
      <xdr:spPr>
        <a:xfrm>
          <a:off x="2908300" y="9506424"/>
          <a:ext cx="889000" cy="14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76674</xdr:rowOff>
    </xdr:from>
    <xdr:to>
      <xdr:col>15</xdr:col>
      <xdr:colOff>50800</xdr:colOff>
      <xdr:row>55</xdr:row>
      <xdr:rowOff>102692</xdr:rowOff>
    </xdr:to>
    <xdr:cxnSp macro="">
      <xdr:nvCxnSpPr>
        <xdr:cNvPr id="125" name="直線コネクタ 124"/>
        <xdr:cNvCxnSpPr/>
      </xdr:nvCxnSpPr>
      <xdr:spPr>
        <a:xfrm flipV="1">
          <a:off x="2019300" y="9506424"/>
          <a:ext cx="889000" cy="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16546</xdr:rowOff>
    </xdr:from>
    <xdr:to>
      <xdr:col>10</xdr:col>
      <xdr:colOff>114300</xdr:colOff>
      <xdr:row>55</xdr:row>
      <xdr:rowOff>102692</xdr:rowOff>
    </xdr:to>
    <xdr:cxnSp macro="">
      <xdr:nvCxnSpPr>
        <xdr:cNvPr id="128" name="直線コネクタ 127"/>
        <xdr:cNvCxnSpPr/>
      </xdr:nvCxnSpPr>
      <xdr:spPr>
        <a:xfrm>
          <a:off x="1130300" y="9446296"/>
          <a:ext cx="889000" cy="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112984</xdr:rowOff>
    </xdr:from>
    <xdr:to>
      <xdr:col>6</xdr:col>
      <xdr:colOff>38100</xdr:colOff>
      <xdr:row>58</xdr:row>
      <xdr:rowOff>43134</xdr:rowOff>
    </xdr:to>
    <xdr:sp macro="" textlink="">
      <xdr:nvSpPr>
        <xdr:cNvPr id="131" name="フローチャート: 判断 130"/>
        <xdr:cNvSpPr/>
      </xdr:nvSpPr>
      <xdr:spPr>
        <a:xfrm>
          <a:off x="10795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34261</xdr:rowOff>
    </xdr:from>
    <xdr:ext cx="599010" cy="259045"/>
    <xdr:sp macro="" textlink="">
      <xdr:nvSpPr>
        <xdr:cNvPr id="132" name="テキスト ボックス 131"/>
        <xdr:cNvSpPr txBox="1"/>
      </xdr:nvSpPr>
      <xdr:spPr>
        <a:xfrm>
          <a:off x="830795" y="997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150043</xdr:rowOff>
    </xdr:from>
    <xdr:to>
      <xdr:col>24</xdr:col>
      <xdr:colOff>114300</xdr:colOff>
      <xdr:row>56</xdr:row>
      <xdr:rowOff>80193</xdr:rowOff>
    </xdr:to>
    <xdr:sp macro="" textlink="">
      <xdr:nvSpPr>
        <xdr:cNvPr id="138" name="楕円 137"/>
        <xdr:cNvSpPr/>
      </xdr:nvSpPr>
      <xdr:spPr>
        <a:xfrm>
          <a:off x="4584700" y="95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1470</xdr:rowOff>
    </xdr:from>
    <xdr:ext cx="599010" cy="259045"/>
    <xdr:sp macro="" textlink="">
      <xdr:nvSpPr>
        <xdr:cNvPr id="139" name="物件費該当値テキスト"/>
        <xdr:cNvSpPr txBox="1"/>
      </xdr:nvSpPr>
      <xdr:spPr>
        <a:xfrm>
          <a:off x="4686300" y="943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3523</xdr:rowOff>
    </xdr:from>
    <xdr:to>
      <xdr:col>20</xdr:col>
      <xdr:colOff>38100</xdr:colOff>
      <xdr:row>56</xdr:row>
      <xdr:rowOff>105123</xdr:rowOff>
    </xdr:to>
    <xdr:sp macro="" textlink="">
      <xdr:nvSpPr>
        <xdr:cNvPr id="140" name="楕円 139"/>
        <xdr:cNvSpPr/>
      </xdr:nvSpPr>
      <xdr:spPr>
        <a:xfrm>
          <a:off x="3746500" y="96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121650</xdr:rowOff>
    </xdr:from>
    <xdr:ext cx="599010" cy="259045"/>
    <xdr:sp macro="" textlink="">
      <xdr:nvSpPr>
        <xdr:cNvPr id="141" name="テキスト ボックス 140"/>
        <xdr:cNvSpPr txBox="1"/>
      </xdr:nvSpPr>
      <xdr:spPr>
        <a:xfrm>
          <a:off x="3497795" y="937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25874</xdr:rowOff>
    </xdr:from>
    <xdr:to>
      <xdr:col>15</xdr:col>
      <xdr:colOff>101600</xdr:colOff>
      <xdr:row>55</xdr:row>
      <xdr:rowOff>127474</xdr:rowOff>
    </xdr:to>
    <xdr:sp macro="" textlink="">
      <xdr:nvSpPr>
        <xdr:cNvPr id="142" name="楕円 141"/>
        <xdr:cNvSpPr/>
      </xdr:nvSpPr>
      <xdr:spPr>
        <a:xfrm>
          <a:off x="2857500" y="94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144001</xdr:rowOff>
    </xdr:from>
    <xdr:ext cx="599010" cy="259045"/>
    <xdr:sp macro="" textlink="">
      <xdr:nvSpPr>
        <xdr:cNvPr id="143" name="テキスト ボックス 142"/>
        <xdr:cNvSpPr txBox="1"/>
      </xdr:nvSpPr>
      <xdr:spPr>
        <a:xfrm>
          <a:off x="2608795" y="923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51892</xdr:rowOff>
    </xdr:from>
    <xdr:to>
      <xdr:col>10</xdr:col>
      <xdr:colOff>165100</xdr:colOff>
      <xdr:row>55</xdr:row>
      <xdr:rowOff>153492</xdr:rowOff>
    </xdr:to>
    <xdr:sp macro="" textlink="">
      <xdr:nvSpPr>
        <xdr:cNvPr id="144" name="楕円 143"/>
        <xdr:cNvSpPr/>
      </xdr:nvSpPr>
      <xdr:spPr>
        <a:xfrm>
          <a:off x="1968500" y="94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170019</xdr:rowOff>
    </xdr:from>
    <xdr:ext cx="599010" cy="259045"/>
    <xdr:sp macro="" textlink="">
      <xdr:nvSpPr>
        <xdr:cNvPr id="145" name="テキスト ボックス 144"/>
        <xdr:cNvSpPr txBox="1"/>
      </xdr:nvSpPr>
      <xdr:spPr>
        <a:xfrm>
          <a:off x="1719795" y="925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137196</xdr:rowOff>
    </xdr:from>
    <xdr:to>
      <xdr:col>6</xdr:col>
      <xdr:colOff>38100</xdr:colOff>
      <xdr:row>55</xdr:row>
      <xdr:rowOff>67346</xdr:rowOff>
    </xdr:to>
    <xdr:sp macro="" textlink="">
      <xdr:nvSpPr>
        <xdr:cNvPr id="146" name="楕円 145"/>
        <xdr:cNvSpPr/>
      </xdr:nvSpPr>
      <xdr:spPr>
        <a:xfrm>
          <a:off x="1079500" y="93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83873</xdr:rowOff>
    </xdr:from>
    <xdr:ext cx="599010" cy="259045"/>
    <xdr:sp macro="" textlink="">
      <xdr:nvSpPr>
        <xdr:cNvPr id="147" name="テキスト ボックス 146"/>
        <xdr:cNvSpPr txBox="1"/>
      </xdr:nvSpPr>
      <xdr:spPr>
        <a:xfrm>
          <a:off x="830795" y="9170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40478</xdr:rowOff>
    </xdr:from>
    <xdr:to>
      <xdr:col>24</xdr:col>
      <xdr:colOff>63500</xdr:colOff>
      <xdr:row>78</xdr:row>
      <xdr:rowOff>62809</xdr:rowOff>
    </xdr:to>
    <xdr:cxnSp macro="">
      <xdr:nvCxnSpPr>
        <xdr:cNvPr id="174" name="直線コネクタ 173"/>
        <xdr:cNvCxnSpPr/>
      </xdr:nvCxnSpPr>
      <xdr:spPr>
        <a:xfrm flipV="1">
          <a:off x="3797300" y="13413578"/>
          <a:ext cx="838200" cy="2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62809</xdr:rowOff>
    </xdr:from>
    <xdr:to>
      <xdr:col>19</xdr:col>
      <xdr:colOff>177800</xdr:colOff>
      <xdr:row>78</xdr:row>
      <xdr:rowOff>72537</xdr:rowOff>
    </xdr:to>
    <xdr:cxnSp macro="">
      <xdr:nvCxnSpPr>
        <xdr:cNvPr id="177" name="直線コネクタ 176"/>
        <xdr:cNvCxnSpPr/>
      </xdr:nvCxnSpPr>
      <xdr:spPr>
        <a:xfrm flipV="1">
          <a:off x="2908300" y="13435909"/>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96494</xdr:rowOff>
    </xdr:from>
    <xdr:ext cx="534377" cy="259045"/>
    <xdr:sp macro="" textlink="">
      <xdr:nvSpPr>
        <xdr:cNvPr id="179" name="テキスト ボックス 178"/>
        <xdr:cNvSpPr txBox="1"/>
      </xdr:nvSpPr>
      <xdr:spPr>
        <a:xfrm>
          <a:off x="3530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72537</xdr:rowOff>
    </xdr:from>
    <xdr:to>
      <xdr:col>15</xdr:col>
      <xdr:colOff>50800</xdr:colOff>
      <xdr:row>78</xdr:row>
      <xdr:rowOff>77563</xdr:rowOff>
    </xdr:to>
    <xdr:cxnSp macro="">
      <xdr:nvCxnSpPr>
        <xdr:cNvPr id="180" name="直線コネクタ 179"/>
        <xdr:cNvCxnSpPr/>
      </xdr:nvCxnSpPr>
      <xdr:spPr>
        <a:xfrm flipV="1">
          <a:off x="2019300" y="13445637"/>
          <a:ext cx="889000" cy="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100280</xdr:rowOff>
    </xdr:from>
    <xdr:ext cx="534377" cy="259045"/>
    <xdr:sp macro="" textlink="">
      <xdr:nvSpPr>
        <xdr:cNvPr id="182" name="テキスト ボックス 181"/>
        <xdr:cNvSpPr txBox="1"/>
      </xdr:nvSpPr>
      <xdr:spPr>
        <a:xfrm>
          <a:off x="2641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63719</xdr:rowOff>
    </xdr:from>
    <xdr:to>
      <xdr:col>10</xdr:col>
      <xdr:colOff>114300</xdr:colOff>
      <xdr:row>78</xdr:row>
      <xdr:rowOff>77563</xdr:rowOff>
    </xdr:to>
    <xdr:cxnSp macro="">
      <xdr:nvCxnSpPr>
        <xdr:cNvPr id="183" name="直線コネクタ 182"/>
        <xdr:cNvCxnSpPr/>
      </xdr:nvCxnSpPr>
      <xdr:spPr>
        <a:xfrm>
          <a:off x="1130300" y="13436819"/>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105542</xdr:rowOff>
    </xdr:from>
    <xdr:ext cx="534377" cy="259045"/>
    <xdr:sp macro="" textlink="">
      <xdr:nvSpPr>
        <xdr:cNvPr id="185" name="テキスト ボックス 184"/>
        <xdr:cNvSpPr txBox="1"/>
      </xdr:nvSpPr>
      <xdr:spPr>
        <a:xfrm>
          <a:off x="1752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6" name="フローチャート: 判断 185"/>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123775</xdr:rowOff>
    </xdr:from>
    <xdr:ext cx="534377" cy="259045"/>
    <xdr:sp macro="" textlink="">
      <xdr:nvSpPr>
        <xdr:cNvPr id="187" name="テキスト ボックス 186"/>
        <xdr:cNvSpPr txBox="1"/>
      </xdr:nvSpPr>
      <xdr:spPr>
        <a:xfrm>
          <a:off x="863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161128</xdr:rowOff>
    </xdr:from>
    <xdr:to>
      <xdr:col>24</xdr:col>
      <xdr:colOff>114300</xdr:colOff>
      <xdr:row>78</xdr:row>
      <xdr:rowOff>91278</xdr:rowOff>
    </xdr:to>
    <xdr:sp macro="" textlink="">
      <xdr:nvSpPr>
        <xdr:cNvPr id="193" name="楕円 192"/>
        <xdr:cNvSpPr/>
      </xdr:nvSpPr>
      <xdr:spPr>
        <a:xfrm>
          <a:off x="4584700" y="133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120505</xdr:rowOff>
    </xdr:from>
    <xdr:ext cx="534377" cy="259045"/>
    <xdr:sp macro="" textlink="">
      <xdr:nvSpPr>
        <xdr:cNvPr id="194" name="維持補修費該当値テキスト"/>
        <xdr:cNvSpPr txBox="1"/>
      </xdr:nvSpPr>
      <xdr:spPr>
        <a:xfrm>
          <a:off x="4686300" y="131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12009</xdr:rowOff>
    </xdr:from>
    <xdr:to>
      <xdr:col>20</xdr:col>
      <xdr:colOff>38100</xdr:colOff>
      <xdr:row>78</xdr:row>
      <xdr:rowOff>113609</xdr:rowOff>
    </xdr:to>
    <xdr:sp macro="" textlink="">
      <xdr:nvSpPr>
        <xdr:cNvPr id="195" name="楕円 194"/>
        <xdr:cNvSpPr/>
      </xdr:nvSpPr>
      <xdr:spPr>
        <a:xfrm>
          <a:off x="3746500" y="133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104736</xdr:rowOff>
    </xdr:from>
    <xdr:ext cx="534377" cy="259045"/>
    <xdr:sp macro="" textlink="">
      <xdr:nvSpPr>
        <xdr:cNvPr id="196" name="テキスト ボックス 195"/>
        <xdr:cNvSpPr txBox="1"/>
      </xdr:nvSpPr>
      <xdr:spPr>
        <a:xfrm>
          <a:off x="3530111" y="134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21737</xdr:rowOff>
    </xdr:from>
    <xdr:to>
      <xdr:col>15</xdr:col>
      <xdr:colOff>101600</xdr:colOff>
      <xdr:row>78</xdr:row>
      <xdr:rowOff>123337</xdr:rowOff>
    </xdr:to>
    <xdr:sp macro="" textlink="">
      <xdr:nvSpPr>
        <xdr:cNvPr id="197" name="楕円 196"/>
        <xdr:cNvSpPr/>
      </xdr:nvSpPr>
      <xdr:spPr>
        <a:xfrm>
          <a:off x="28575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114464</xdr:rowOff>
    </xdr:from>
    <xdr:ext cx="534377" cy="259045"/>
    <xdr:sp macro="" textlink="">
      <xdr:nvSpPr>
        <xdr:cNvPr id="198" name="テキスト ボックス 197"/>
        <xdr:cNvSpPr txBox="1"/>
      </xdr:nvSpPr>
      <xdr:spPr>
        <a:xfrm>
          <a:off x="2641111" y="134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26763</xdr:rowOff>
    </xdr:from>
    <xdr:to>
      <xdr:col>10</xdr:col>
      <xdr:colOff>165100</xdr:colOff>
      <xdr:row>78</xdr:row>
      <xdr:rowOff>128363</xdr:rowOff>
    </xdr:to>
    <xdr:sp macro="" textlink="">
      <xdr:nvSpPr>
        <xdr:cNvPr id="199" name="楕円 198"/>
        <xdr:cNvSpPr/>
      </xdr:nvSpPr>
      <xdr:spPr>
        <a:xfrm>
          <a:off x="1968500" y="133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119490</xdr:rowOff>
    </xdr:from>
    <xdr:ext cx="534377" cy="259045"/>
    <xdr:sp macro="" textlink="">
      <xdr:nvSpPr>
        <xdr:cNvPr id="200" name="テキスト ボックス 199"/>
        <xdr:cNvSpPr txBox="1"/>
      </xdr:nvSpPr>
      <xdr:spPr>
        <a:xfrm>
          <a:off x="1752111" y="1349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12919</xdr:rowOff>
    </xdr:from>
    <xdr:to>
      <xdr:col>6</xdr:col>
      <xdr:colOff>38100</xdr:colOff>
      <xdr:row>78</xdr:row>
      <xdr:rowOff>114519</xdr:rowOff>
    </xdr:to>
    <xdr:sp macro="" textlink="">
      <xdr:nvSpPr>
        <xdr:cNvPr id="201" name="楕円 200"/>
        <xdr:cNvSpPr/>
      </xdr:nvSpPr>
      <xdr:spPr>
        <a:xfrm>
          <a:off x="1079500" y="133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105646</xdr:rowOff>
    </xdr:from>
    <xdr:ext cx="534377" cy="259045"/>
    <xdr:sp macro="" textlink="">
      <xdr:nvSpPr>
        <xdr:cNvPr id="202" name="テキスト ボックス 201"/>
        <xdr:cNvSpPr txBox="1"/>
      </xdr:nvSpPr>
      <xdr:spPr>
        <a:xfrm>
          <a:off x="863111" y="1347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112354</xdr:rowOff>
    </xdr:from>
    <xdr:to>
      <xdr:col>24</xdr:col>
      <xdr:colOff>63500</xdr:colOff>
      <xdr:row>96</xdr:row>
      <xdr:rowOff>5817</xdr:rowOff>
    </xdr:to>
    <xdr:cxnSp macro="">
      <xdr:nvCxnSpPr>
        <xdr:cNvPr id="233" name="直線コネクタ 232"/>
        <xdr:cNvCxnSpPr/>
      </xdr:nvCxnSpPr>
      <xdr:spPr>
        <a:xfrm flipV="1">
          <a:off x="3797300" y="16400104"/>
          <a:ext cx="838200" cy="6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77956</xdr:rowOff>
    </xdr:from>
    <xdr:to>
      <xdr:col>19</xdr:col>
      <xdr:colOff>177800</xdr:colOff>
      <xdr:row>96</xdr:row>
      <xdr:rowOff>5817</xdr:rowOff>
    </xdr:to>
    <xdr:cxnSp macro="">
      <xdr:nvCxnSpPr>
        <xdr:cNvPr id="236" name="直線コネクタ 235"/>
        <xdr:cNvCxnSpPr/>
      </xdr:nvCxnSpPr>
      <xdr:spPr>
        <a:xfrm>
          <a:off x="2908300" y="16365706"/>
          <a:ext cx="889000" cy="9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63849</xdr:rowOff>
    </xdr:from>
    <xdr:to>
      <xdr:col>15</xdr:col>
      <xdr:colOff>50800</xdr:colOff>
      <xdr:row>95</xdr:row>
      <xdr:rowOff>77956</xdr:rowOff>
    </xdr:to>
    <xdr:cxnSp macro="">
      <xdr:nvCxnSpPr>
        <xdr:cNvPr id="239" name="直線コネクタ 238"/>
        <xdr:cNvCxnSpPr/>
      </xdr:nvCxnSpPr>
      <xdr:spPr>
        <a:xfrm>
          <a:off x="2019300" y="16180149"/>
          <a:ext cx="889000" cy="18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91390</xdr:rowOff>
    </xdr:from>
    <xdr:to>
      <xdr:col>10</xdr:col>
      <xdr:colOff>114300</xdr:colOff>
      <xdr:row>94</xdr:row>
      <xdr:rowOff>63849</xdr:rowOff>
    </xdr:to>
    <xdr:cxnSp macro="">
      <xdr:nvCxnSpPr>
        <xdr:cNvPr id="242" name="直線コネクタ 241"/>
        <xdr:cNvCxnSpPr/>
      </xdr:nvCxnSpPr>
      <xdr:spPr>
        <a:xfrm>
          <a:off x="1130300" y="15693340"/>
          <a:ext cx="889000" cy="48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4" name="テキスト ボックス 243"/>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5" name="フローチャート: 判断 244"/>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6" name="テキスト ボックス 245"/>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61554</xdr:rowOff>
    </xdr:from>
    <xdr:to>
      <xdr:col>24</xdr:col>
      <xdr:colOff>114300</xdr:colOff>
      <xdr:row>95</xdr:row>
      <xdr:rowOff>163154</xdr:rowOff>
    </xdr:to>
    <xdr:sp macro="" textlink="">
      <xdr:nvSpPr>
        <xdr:cNvPr id="252" name="楕円 251"/>
        <xdr:cNvSpPr/>
      </xdr:nvSpPr>
      <xdr:spPr>
        <a:xfrm>
          <a:off x="4584700" y="1634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39981</xdr:rowOff>
    </xdr:from>
    <xdr:ext cx="534377" cy="259045"/>
    <xdr:sp macro="" textlink="">
      <xdr:nvSpPr>
        <xdr:cNvPr id="253" name="扶助費該当値テキスト"/>
        <xdr:cNvSpPr txBox="1"/>
      </xdr:nvSpPr>
      <xdr:spPr>
        <a:xfrm>
          <a:off x="4686300" y="163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126467</xdr:rowOff>
    </xdr:from>
    <xdr:to>
      <xdr:col>20</xdr:col>
      <xdr:colOff>38100</xdr:colOff>
      <xdr:row>96</xdr:row>
      <xdr:rowOff>56617</xdr:rowOff>
    </xdr:to>
    <xdr:sp macro="" textlink="">
      <xdr:nvSpPr>
        <xdr:cNvPr id="254" name="楕円 253"/>
        <xdr:cNvSpPr/>
      </xdr:nvSpPr>
      <xdr:spPr>
        <a:xfrm>
          <a:off x="3746500" y="164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47744</xdr:rowOff>
    </xdr:from>
    <xdr:ext cx="534377" cy="259045"/>
    <xdr:sp macro="" textlink="">
      <xdr:nvSpPr>
        <xdr:cNvPr id="255" name="テキスト ボックス 254"/>
        <xdr:cNvSpPr txBox="1"/>
      </xdr:nvSpPr>
      <xdr:spPr>
        <a:xfrm>
          <a:off x="3530111" y="165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27156</xdr:rowOff>
    </xdr:from>
    <xdr:to>
      <xdr:col>15</xdr:col>
      <xdr:colOff>101600</xdr:colOff>
      <xdr:row>95</xdr:row>
      <xdr:rowOff>128756</xdr:rowOff>
    </xdr:to>
    <xdr:sp macro="" textlink="">
      <xdr:nvSpPr>
        <xdr:cNvPr id="256" name="楕円 255"/>
        <xdr:cNvSpPr/>
      </xdr:nvSpPr>
      <xdr:spPr>
        <a:xfrm>
          <a:off x="2857500" y="163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119883</xdr:rowOff>
    </xdr:from>
    <xdr:ext cx="534377" cy="259045"/>
    <xdr:sp macro="" textlink="">
      <xdr:nvSpPr>
        <xdr:cNvPr id="257" name="テキスト ボックス 256"/>
        <xdr:cNvSpPr txBox="1"/>
      </xdr:nvSpPr>
      <xdr:spPr>
        <a:xfrm>
          <a:off x="2641111" y="164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13049</xdr:rowOff>
    </xdr:from>
    <xdr:to>
      <xdr:col>10</xdr:col>
      <xdr:colOff>165100</xdr:colOff>
      <xdr:row>94</xdr:row>
      <xdr:rowOff>114649</xdr:rowOff>
    </xdr:to>
    <xdr:sp macro="" textlink="">
      <xdr:nvSpPr>
        <xdr:cNvPr id="258" name="楕円 257"/>
        <xdr:cNvSpPr/>
      </xdr:nvSpPr>
      <xdr:spPr>
        <a:xfrm>
          <a:off x="1968500" y="161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131176</xdr:rowOff>
    </xdr:from>
    <xdr:ext cx="534377" cy="259045"/>
    <xdr:sp macro="" textlink="">
      <xdr:nvSpPr>
        <xdr:cNvPr id="259" name="テキスト ボックス 258"/>
        <xdr:cNvSpPr txBox="1"/>
      </xdr:nvSpPr>
      <xdr:spPr>
        <a:xfrm>
          <a:off x="1752111" y="159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40590</xdr:rowOff>
    </xdr:from>
    <xdr:to>
      <xdr:col>6</xdr:col>
      <xdr:colOff>38100</xdr:colOff>
      <xdr:row>91</xdr:row>
      <xdr:rowOff>142190</xdr:rowOff>
    </xdr:to>
    <xdr:sp macro="" textlink="">
      <xdr:nvSpPr>
        <xdr:cNvPr id="260" name="楕円 259"/>
        <xdr:cNvSpPr/>
      </xdr:nvSpPr>
      <xdr:spPr>
        <a:xfrm>
          <a:off x="1079500" y="1564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158717</xdr:rowOff>
    </xdr:from>
    <xdr:ext cx="599010" cy="259045"/>
    <xdr:sp macro="" textlink="">
      <xdr:nvSpPr>
        <xdr:cNvPr id="261" name="テキスト ボックス 260"/>
        <xdr:cNvSpPr txBox="1"/>
      </xdr:nvSpPr>
      <xdr:spPr>
        <a:xfrm>
          <a:off x="830795" y="1541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101766</xdr:rowOff>
    </xdr:from>
    <xdr:to>
      <xdr:col>55</xdr:col>
      <xdr:colOff>0</xdr:colOff>
      <xdr:row>36</xdr:row>
      <xdr:rowOff>160844</xdr:rowOff>
    </xdr:to>
    <xdr:cxnSp macro="">
      <xdr:nvCxnSpPr>
        <xdr:cNvPr id="290" name="直線コネクタ 289"/>
        <xdr:cNvCxnSpPr/>
      </xdr:nvCxnSpPr>
      <xdr:spPr>
        <a:xfrm flipV="1">
          <a:off x="9639300" y="6273966"/>
          <a:ext cx="838200" cy="5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146764</xdr:rowOff>
    </xdr:from>
    <xdr:to>
      <xdr:col>50</xdr:col>
      <xdr:colOff>114300</xdr:colOff>
      <xdr:row>36</xdr:row>
      <xdr:rowOff>160844</xdr:rowOff>
    </xdr:to>
    <xdr:cxnSp macro="">
      <xdr:nvCxnSpPr>
        <xdr:cNvPr id="293" name="直線コネクタ 292"/>
        <xdr:cNvCxnSpPr/>
      </xdr:nvCxnSpPr>
      <xdr:spPr>
        <a:xfrm>
          <a:off x="8750300" y="6318964"/>
          <a:ext cx="889000" cy="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146764</xdr:rowOff>
    </xdr:from>
    <xdr:to>
      <xdr:col>45</xdr:col>
      <xdr:colOff>177800</xdr:colOff>
      <xdr:row>36</xdr:row>
      <xdr:rowOff>171321</xdr:rowOff>
    </xdr:to>
    <xdr:cxnSp macro="">
      <xdr:nvCxnSpPr>
        <xdr:cNvPr id="296" name="直線コネクタ 295"/>
        <xdr:cNvCxnSpPr/>
      </xdr:nvCxnSpPr>
      <xdr:spPr>
        <a:xfrm flipV="1">
          <a:off x="7861300" y="6318964"/>
          <a:ext cx="889000" cy="2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171321</xdr:rowOff>
    </xdr:from>
    <xdr:to>
      <xdr:col>41</xdr:col>
      <xdr:colOff>50800</xdr:colOff>
      <xdr:row>37</xdr:row>
      <xdr:rowOff>36373</xdr:rowOff>
    </xdr:to>
    <xdr:cxnSp macro="">
      <xdr:nvCxnSpPr>
        <xdr:cNvPr id="299" name="直線コネクタ 298"/>
        <xdr:cNvCxnSpPr/>
      </xdr:nvCxnSpPr>
      <xdr:spPr>
        <a:xfrm flipV="1">
          <a:off x="6972300" y="6343521"/>
          <a:ext cx="889000" cy="3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2" name="フローチャート: 判断 301"/>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3" name="テキスト ボックス 302"/>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50966</xdr:rowOff>
    </xdr:from>
    <xdr:to>
      <xdr:col>55</xdr:col>
      <xdr:colOff>50800</xdr:colOff>
      <xdr:row>36</xdr:row>
      <xdr:rowOff>152566</xdr:rowOff>
    </xdr:to>
    <xdr:sp macro="" textlink="">
      <xdr:nvSpPr>
        <xdr:cNvPr id="309" name="楕円 308"/>
        <xdr:cNvSpPr/>
      </xdr:nvSpPr>
      <xdr:spPr>
        <a:xfrm>
          <a:off x="10426700" y="62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73843</xdr:rowOff>
    </xdr:from>
    <xdr:ext cx="599010" cy="259045"/>
    <xdr:sp macro="" textlink="">
      <xdr:nvSpPr>
        <xdr:cNvPr id="310" name="補助費等該当値テキスト"/>
        <xdr:cNvSpPr txBox="1"/>
      </xdr:nvSpPr>
      <xdr:spPr>
        <a:xfrm>
          <a:off x="10528300" y="607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110044</xdr:rowOff>
    </xdr:from>
    <xdr:to>
      <xdr:col>50</xdr:col>
      <xdr:colOff>165100</xdr:colOff>
      <xdr:row>37</xdr:row>
      <xdr:rowOff>40194</xdr:rowOff>
    </xdr:to>
    <xdr:sp macro="" textlink="">
      <xdr:nvSpPr>
        <xdr:cNvPr id="311" name="楕円 310"/>
        <xdr:cNvSpPr/>
      </xdr:nvSpPr>
      <xdr:spPr>
        <a:xfrm>
          <a:off x="9588500" y="62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56721</xdr:rowOff>
    </xdr:from>
    <xdr:ext cx="599010" cy="259045"/>
    <xdr:sp macro="" textlink="">
      <xdr:nvSpPr>
        <xdr:cNvPr id="312" name="テキスト ボックス 311"/>
        <xdr:cNvSpPr txBox="1"/>
      </xdr:nvSpPr>
      <xdr:spPr>
        <a:xfrm>
          <a:off x="9339795" y="605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95964</xdr:rowOff>
    </xdr:from>
    <xdr:to>
      <xdr:col>46</xdr:col>
      <xdr:colOff>38100</xdr:colOff>
      <xdr:row>37</xdr:row>
      <xdr:rowOff>26114</xdr:rowOff>
    </xdr:to>
    <xdr:sp macro="" textlink="">
      <xdr:nvSpPr>
        <xdr:cNvPr id="313" name="楕円 312"/>
        <xdr:cNvSpPr/>
      </xdr:nvSpPr>
      <xdr:spPr>
        <a:xfrm>
          <a:off x="8699500" y="62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42641</xdr:rowOff>
    </xdr:from>
    <xdr:ext cx="599010" cy="259045"/>
    <xdr:sp macro="" textlink="">
      <xdr:nvSpPr>
        <xdr:cNvPr id="314" name="テキスト ボックス 313"/>
        <xdr:cNvSpPr txBox="1"/>
      </xdr:nvSpPr>
      <xdr:spPr>
        <a:xfrm>
          <a:off x="8450795" y="604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120521</xdr:rowOff>
    </xdr:from>
    <xdr:to>
      <xdr:col>41</xdr:col>
      <xdr:colOff>101600</xdr:colOff>
      <xdr:row>37</xdr:row>
      <xdr:rowOff>50671</xdr:rowOff>
    </xdr:to>
    <xdr:sp macro="" textlink="">
      <xdr:nvSpPr>
        <xdr:cNvPr id="315" name="楕円 314"/>
        <xdr:cNvSpPr/>
      </xdr:nvSpPr>
      <xdr:spPr>
        <a:xfrm>
          <a:off x="7810500" y="62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67198</xdr:rowOff>
    </xdr:from>
    <xdr:ext cx="599010" cy="259045"/>
    <xdr:sp macro="" textlink="">
      <xdr:nvSpPr>
        <xdr:cNvPr id="316" name="テキスト ボックス 315"/>
        <xdr:cNvSpPr txBox="1"/>
      </xdr:nvSpPr>
      <xdr:spPr>
        <a:xfrm>
          <a:off x="7561795" y="60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157023</xdr:rowOff>
    </xdr:from>
    <xdr:to>
      <xdr:col>36</xdr:col>
      <xdr:colOff>165100</xdr:colOff>
      <xdr:row>37</xdr:row>
      <xdr:rowOff>87173</xdr:rowOff>
    </xdr:to>
    <xdr:sp macro="" textlink="">
      <xdr:nvSpPr>
        <xdr:cNvPr id="317" name="楕円 316"/>
        <xdr:cNvSpPr/>
      </xdr:nvSpPr>
      <xdr:spPr>
        <a:xfrm>
          <a:off x="6921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103700</xdr:rowOff>
    </xdr:from>
    <xdr:ext cx="599010" cy="259045"/>
    <xdr:sp macro="" textlink="">
      <xdr:nvSpPr>
        <xdr:cNvPr id="318" name="テキスト ボックス 317"/>
        <xdr:cNvSpPr txBox="1"/>
      </xdr:nvSpPr>
      <xdr:spPr>
        <a:xfrm>
          <a:off x="6672795" y="610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166063</xdr:rowOff>
    </xdr:from>
    <xdr:to>
      <xdr:col>54</xdr:col>
      <xdr:colOff>189865</xdr:colOff>
      <xdr:row>59</xdr:row>
      <xdr:rowOff>39784</xdr:rowOff>
    </xdr:to>
    <xdr:cxnSp macro="">
      <xdr:nvCxnSpPr>
        <xdr:cNvPr id="342" name="直線コネクタ 341"/>
        <xdr:cNvCxnSpPr/>
      </xdr:nvCxnSpPr>
      <xdr:spPr>
        <a:xfrm flipV="1">
          <a:off x="10475595" y="9081463"/>
          <a:ext cx="1270" cy="107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43611</xdr:rowOff>
    </xdr:from>
    <xdr:ext cx="534377" cy="259045"/>
    <xdr:sp macro="" textlink="">
      <xdr:nvSpPr>
        <xdr:cNvPr id="343" name="普通建設事業費最小値テキスト"/>
        <xdr:cNvSpPr txBox="1"/>
      </xdr:nvSpPr>
      <xdr:spPr>
        <a:xfrm>
          <a:off x="10528300" y="101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39784</xdr:rowOff>
    </xdr:from>
    <xdr:to>
      <xdr:col>55</xdr:col>
      <xdr:colOff>88900</xdr:colOff>
      <xdr:row>59</xdr:row>
      <xdr:rowOff>39784</xdr:rowOff>
    </xdr:to>
    <xdr:cxnSp macro="">
      <xdr:nvCxnSpPr>
        <xdr:cNvPr id="344" name="直線コネクタ 343"/>
        <xdr:cNvCxnSpPr/>
      </xdr:nvCxnSpPr>
      <xdr:spPr>
        <a:xfrm>
          <a:off x="10388600" y="1015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112740</xdr:rowOff>
    </xdr:from>
    <xdr:ext cx="690189" cy="259045"/>
    <xdr:sp macro="" textlink="">
      <xdr:nvSpPr>
        <xdr:cNvPr id="345" name="普通建設事業費最大値テキスト"/>
        <xdr:cNvSpPr txBox="1"/>
      </xdr:nvSpPr>
      <xdr:spPr>
        <a:xfrm>
          <a:off x="10528300" y="8856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166063</xdr:rowOff>
    </xdr:from>
    <xdr:to>
      <xdr:col>55</xdr:col>
      <xdr:colOff>88900</xdr:colOff>
      <xdr:row>52</xdr:row>
      <xdr:rowOff>166063</xdr:rowOff>
    </xdr:to>
    <xdr:cxnSp macro="">
      <xdr:nvCxnSpPr>
        <xdr:cNvPr id="346" name="直線コネクタ 345"/>
        <xdr:cNvCxnSpPr/>
      </xdr:nvCxnSpPr>
      <xdr:spPr>
        <a:xfrm>
          <a:off x="10388600" y="908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39983</xdr:rowOff>
    </xdr:from>
    <xdr:to>
      <xdr:col>55</xdr:col>
      <xdr:colOff>0</xdr:colOff>
      <xdr:row>52</xdr:row>
      <xdr:rowOff>166063</xdr:rowOff>
    </xdr:to>
    <xdr:cxnSp macro="">
      <xdr:nvCxnSpPr>
        <xdr:cNvPr id="347" name="直線コネクタ 346"/>
        <xdr:cNvCxnSpPr/>
      </xdr:nvCxnSpPr>
      <xdr:spPr>
        <a:xfrm>
          <a:off x="9639300" y="8783933"/>
          <a:ext cx="838200" cy="29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22774</xdr:rowOff>
    </xdr:from>
    <xdr:ext cx="599010" cy="259045"/>
    <xdr:sp macro="" textlink="">
      <xdr:nvSpPr>
        <xdr:cNvPr id="348" name="普通建設事業費平均値テキスト"/>
        <xdr:cNvSpPr txBox="1"/>
      </xdr:nvSpPr>
      <xdr:spPr>
        <a:xfrm>
          <a:off x="10528300" y="9966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44347</xdr:rowOff>
    </xdr:from>
    <xdr:to>
      <xdr:col>55</xdr:col>
      <xdr:colOff>50800</xdr:colOff>
      <xdr:row>58</xdr:row>
      <xdr:rowOff>145947</xdr:rowOff>
    </xdr:to>
    <xdr:sp macro="" textlink="">
      <xdr:nvSpPr>
        <xdr:cNvPr id="349" name="フローチャート: 判断 348"/>
        <xdr:cNvSpPr/>
      </xdr:nvSpPr>
      <xdr:spPr>
        <a:xfrm>
          <a:off x="104267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39983</xdr:rowOff>
    </xdr:from>
    <xdr:to>
      <xdr:col>50</xdr:col>
      <xdr:colOff>114300</xdr:colOff>
      <xdr:row>51</xdr:row>
      <xdr:rowOff>133243</xdr:rowOff>
    </xdr:to>
    <xdr:cxnSp macro="">
      <xdr:nvCxnSpPr>
        <xdr:cNvPr id="350" name="直線コネクタ 349"/>
        <xdr:cNvCxnSpPr/>
      </xdr:nvCxnSpPr>
      <xdr:spPr>
        <a:xfrm flipV="1">
          <a:off x="8750300" y="8783933"/>
          <a:ext cx="889000" cy="9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54710</xdr:rowOff>
    </xdr:from>
    <xdr:to>
      <xdr:col>50</xdr:col>
      <xdr:colOff>165100</xdr:colOff>
      <xdr:row>58</xdr:row>
      <xdr:rowOff>156310</xdr:rowOff>
    </xdr:to>
    <xdr:sp macro="" textlink="">
      <xdr:nvSpPr>
        <xdr:cNvPr id="351" name="フローチャート: 判断 350"/>
        <xdr:cNvSpPr/>
      </xdr:nvSpPr>
      <xdr:spPr>
        <a:xfrm>
          <a:off x="9588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147437</xdr:rowOff>
    </xdr:from>
    <xdr:ext cx="599010" cy="259045"/>
    <xdr:sp macro="" textlink="">
      <xdr:nvSpPr>
        <xdr:cNvPr id="352" name="テキスト ボックス 351"/>
        <xdr:cNvSpPr txBox="1"/>
      </xdr:nvSpPr>
      <xdr:spPr>
        <a:xfrm>
          <a:off x="9339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133243</xdr:rowOff>
    </xdr:from>
    <xdr:to>
      <xdr:col>45</xdr:col>
      <xdr:colOff>177800</xdr:colOff>
      <xdr:row>53</xdr:row>
      <xdr:rowOff>38170</xdr:rowOff>
    </xdr:to>
    <xdr:cxnSp macro="">
      <xdr:nvCxnSpPr>
        <xdr:cNvPr id="353" name="直線コネクタ 352"/>
        <xdr:cNvCxnSpPr/>
      </xdr:nvCxnSpPr>
      <xdr:spPr>
        <a:xfrm flipV="1">
          <a:off x="7861300" y="8877193"/>
          <a:ext cx="889000" cy="2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44201</xdr:rowOff>
    </xdr:from>
    <xdr:to>
      <xdr:col>46</xdr:col>
      <xdr:colOff>38100</xdr:colOff>
      <xdr:row>58</xdr:row>
      <xdr:rowOff>145801</xdr:rowOff>
    </xdr:to>
    <xdr:sp macro="" textlink="">
      <xdr:nvSpPr>
        <xdr:cNvPr id="354" name="フローチャート: 判断 353"/>
        <xdr:cNvSpPr/>
      </xdr:nvSpPr>
      <xdr:spPr>
        <a:xfrm>
          <a:off x="8699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136928</xdr:rowOff>
    </xdr:from>
    <xdr:ext cx="599010" cy="259045"/>
    <xdr:sp macro="" textlink="">
      <xdr:nvSpPr>
        <xdr:cNvPr id="355" name="テキスト ボックス 354"/>
        <xdr:cNvSpPr txBox="1"/>
      </xdr:nvSpPr>
      <xdr:spPr>
        <a:xfrm>
          <a:off x="8450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38170</xdr:rowOff>
    </xdr:from>
    <xdr:to>
      <xdr:col>41</xdr:col>
      <xdr:colOff>50800</xdr:colOff>
      <xdr:row>55</xdr:row>
      <xdr:rowOff>158489</xdr:rowOff>
    </xdr:to>
    <xdr:cxnSp macro="">
      <xdr:nvCxnSpPr>
        <xdr:cNvPr id="356" name="直線コネクタ 355"/>
        <xdr:cNvCxnSpPr/>
      </xdr:nvCxnSpPr>
      <xdr:spPr>
        <a:xfrm flipV="1">
          <a:off x="6972300" y="9125020"/>
          <a:ext cx="889000" cy="46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46875</xdr:rowOff>
    </xdr:from>
    <xdr:to>
      <xdr:col>41</xdr:col>
      <xdr:colOff>101600</xdr:colOff>
      <xdr:row>58</xdr:row>
      <xdr:rowOff>148475</xdr:rowOff>
    </xdr:to>
    <xdr:sp macro="" textlink="">
      <xdr:nvSpPr>
        <xdr:cNvPr id="357" name="フローチャート: 判断 356"/>
        <xdr:cNvSpPr/>
      </xdr:nvSpPr>
      <xdr:spPr>
        <a:xfrm>
          <a:off x="7810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139602</xdr:rowOff>
    </xdr:from>
    <xdr:ext cx="599010" cy="259045"/>
    <xdr:sp macro="" textlink="">
      <xdr:nvSpPr>
        <xdr:cNvPr id="358" name="テキスト ボックス 357"/>
        <xdr:cNvSpPr txBox="1"/>
      </xdr:nvSpPr>
      <xdr:spPr>
        <a:xfrm>
          <a:off x="7561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55405</xdr:rowOff>
    </xdr:from>
    <xdr:to>
      <xdr:col>36</xdr:col>
      <xdr:colOff>165100</xdr:colOff>
      <xdr:row>58</xdr:row>
      <xdr:rowOff>157005</xdr:rowOff>
    </xdr:to>
    <xdr:sp macro="" textlink="">
      <xdr:nvSpPr>
        <xdr:cNvPr id="359" name="フローチャート: 判断 358"/>
        <xdr:cNvSpPr/>
      </xdr:nvSpPr>
      <xdr:spPr>
        <a:xfrm>
          <a:off x="6921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148132</xdr:rowOff>
    </xdr:from>
    <xdr:ext cx="599010" cy="259045"/>
    <xdr:sp macro="" textlink="">
      <xdr:nvSpPr>
        <xdr:cNvPr id="360" name="テキスト ボックス 359"/>
        <xdr:cNvSpPr txBox="1"/>
      </xdr:nvSpPr>
      <xdr:spPr>
        <a:xfrm>
          <a:off x="6672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115263</xdr:rowOff>
    </xdr:from>
    <xdr:to>
      <xdr:col>55</xdr:col>
      <xdr:colOff>50800</xdr:colOff>
      <xdr:row>53</xdr:row>
      <xdr:rowOff>45413</xdr:rowOff>
    </xdr:to>
    <xdr:sp macro="" textlink="">
      <xdr:nvSpPr>
        <xdr:cNvPr id="366" name="楕円 365"/>
        <xdr:cNvSpPr/>
      </xdr:nvSpPr>
      <xdr:spPr>
        <a:xfrm>
          <a:off x="10426700" y="90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68290</xdr:rowOff>
    </xdr:from>
    <xdr:ext cx="690189" cy="259045"/>
    <xdr:sp macro="" textlink="">
      <xdr:nvSpPr>
        <xdr:cNvPr id="367" name="普通建設事業費該当値テキスト"/>
        <xdr:cNvSpPr txBox="1"/>
      </xdr:nvSpPr>
      <xdr:spPr>
        <a:xfrm>
          <a:off x="10528300" y="8983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160633</xdr:rowOff>
    </xdr:from>
    <xdr:to>
      <xdr:col>50</xdr:col>
      <xdr:colOff>165100</xdr:colOff>
      <xdr:row>51</xdr:row>
      <xdr:rowOff>90783</xdr:rowOff>
    </xdr:to>
    <xdr:sp macro="" textlink="">
      <xdr:nvSpPr>
        <xdr:cNvPr id="368" name="楕円 367"/>
        <xdr:cNvSpPr/>
      </xdr:nvSpPr>
      <xdr:spPr>
        <a:xfrm>
          <a:off x="9588500" y="873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49</xdr:row>
      <xdr:rowOff>107310</xdr:rowOff>
    </xdr:from>
    <xdr:ext cx="690189" cy="259045"/>
    <xdr:sp macro="" textlink="">
      <xdr:nvSpPr>
        <xdr:cNvPr id="369" name="テキスト ボックス 368"/>
        <xdr:cNvSpPr txBox="1"/>
      </xdr:nvSpPr>
      <xdr:spPr>
        <a:xfrm>
          <a:off x="9294205" y="8508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82443</xdr:rowOff>
    </xdr:from>
    <xdr:to>
      <xdr:col>46</xdr:col>
      <xdr:colOff>38100</xdr:colOff>
      <xdr:row>52</xdr:row>
      <xdr:rowOff>12593</xdr:rowOff>
    </xdr:to>
    <xdr:sp macro="" textlink="">
      <xdr:nvSpPr>
        <xdr:cNvPr id="370" name="楕円 369"/>
        <xdr:cNvSpPr/>
      </xdr:nvSpPr>
      <xdr:spPr>
        <a:xfrm>
          <a:off x="8699500" y="88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29120</xdr:rowOff>
    </xdr:from>
    <xdr:ext cx="690189" cy="259045"/>
    <xdr:sp macro="" textlink="">
      <xdr:nvSpPr>
        <xdr:cNvPr id="371" name="テキスト ボックス 370"/>
        <xdr:cNvSpPr txBox="1"/>
      </xdr:nvSpPr>
      <xdr:spPr>
        <a:xfrm>
          <a:off x="8405205" y="8601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158820</xdr:rowOff>
    </xdr:from>
    <xdr:to>
      <xdr:col>41</xdr:col>
      <xdr:colOff>101600</xdr:colOff>
      <xdr:row>53</xdr:row>
      <xdr:rowOff>88970</xdr:rowOff>
    </xdr:to>
    <xdr:sp macro="" textlink="">
      <xdr:nvSpPr>
        <xdr:cNvPr id="372" name="楕円 371"/>
        <xdr:cNvSpPr/>
      </xdr:nvSpPr>
      <xdr:spPr>
        <a:xfrm>
          <a:off x="7810500" y="9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51</xdr:row>
      <xdr:rowOff>105497</xdr:rowOff>
    </xdr:from>
    <xdr:ext cx="690189" cy="259045"/>
    <xdr:sp macro="" textlink="">
      <xdr:nvSpPr>
        <xdr:cNvPr id="373" name="テキスト ボックス 372"/>
        <xdr:cNvSpPr txBox="1"/>
      </xdr:nvSpPr>
      <xdr:spPr>
        <a:xfrm>
          <a:off x="7516205" y="88494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107689</xdr:rowOff>
    </xdr:from>
    <xdr:to>
      <xdr:col>36</xdr:col>
      <xdr:colOff>165100</xdr:colOff>
      <xdr:row>56</xdr:row>
      <xdr:rowOff>37839</xdr:rowOff>
    </xdr:to>
    <xdr:sp macro="" textlink="">
      <xdr:nvSpPr>
        <xdr:cNvPr id="374" name="楕円 373"/>
        <xdr:cNvSpPr/>
      </xdr:nvSpPr>
      <xdr:spPr>
        <a:xfrm>
          <a:off x="6921500" y="953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54366</xdr:rowOff>
    </xdr:from>
    <xdr:ext cx="690189" cy="259045"/>
    <xdr:sp macro="" textlink="">
      <xdr:nvSpPr>
        <xdr:cNvPr id="375" name="テキスト ボックス 374"/>
        <xdr:cNvSpPr txBox="1"/>
      </xdr:nvSpPr>
      <xdr:spPr>
        <a:xfrm>
          <a:off x="6627205" y="93126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28649</xdr:rowOff>
    </xdr:from>
    <xdr:to>
      <xdr:col>54</xdr:col>
      <xdr:colOff>189865</xdr:colOff>
      <xdr:row>79</xdr:row>
      <xdr:rowOff>98879</xdr:rowOff>
    </xdr:to>
    <xdr:cxnSp macro="">
      <xdr:nvCxnSpPr>
        <xdr:cNvPr id="401" name="直線コネクタ 400"/>
        <xdr:cNvCxnSpPr/>
      </xdr:nvCxnSpPr>
      <xdr:spPr>
        <a:xfrm flipV="1">
          <a:off x="10475595" y="12544499"/>
          <a:ext cx="1270" cy="10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146776</xdr:rowOff>
    </xdr:from>
    <xdr:ext cx="690189" cy="259045"/>
    <xdr:sp macro="" textlink="">
      <xdr:nvSpPr>
        <xdr:cNvPr id="404" name="普通建設事業費 （ うち新規整備　）最大値テキスト"/>
        <xdr:cNvSpPr txBox="1"/>
      </xdr:nvSpPr>
      <xdr:spPr>
        <a:xfrm>
          <a:off x="10528300" y="12319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28649</xdr:rowOff>
    </xdr:from>
    <xdr:to>
      <xdr:col>55</xdr:col>
      <xdr:colOff>88900</xdr:colOff>
      <xdr:row>73</xdr:row>
      <xdr:rowOff>28649</xdr:rowOff>
    </xdr:to>
    <xdr:cxnSp macro="">
      <xdr:nvCxnSpPr>
        <xdr:cNvPr id="405" name="直線コネクタ 404"/>
        <xdr:cNvCxnSpPr/>
      </xdr:nvCxnSpPr>
      <xdr:spPr>
        <a:xfrm>
          <a:off x="10388600" y="125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74651</xdr:rowOff>
    </xdr:from>
    <xdr:to>
      <xdr:col>55</xdr:col>
      <xdr:colOff>0</xdr:colOff>
      <xdr:row>77</xdr:row>
      <xdr:rowOff>79716</xdr:rowOff>
    </xdr:to>
    <xdr:cxnSp macro="">
      <xdr:nvCxnSpPr>
        <xdr:cNvPr id="406" name="直線コネクタ 405"/>
        <xdr:cNvCxnSpPr/>
      </xdr:nvCxnSpPr>
      <xdr:spPr>
        <a:xfrm>
          <a:off x="9639300" y="13104851"/>
          <a:ext cx="838200" cy="17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64763</xdr:rowOff>
    </xdr:from>
    <xdr:ext cx="599010" cy="259045"/>
    <xdr:sp macro="" textlink="">
      <xdr:nvSpPr>
        <xdr:cNvPr id="407" name="普通建設事業費 （ うち新規整備　）平均値テキスト"/>
        <xdr:cNvSpPr txBox="1"/>
      </xdr:nvSpPr>
      <xdr:spPr>
        <a:xfrm>
          <a:off x="10528300" y="13437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86336</xdr:rowOff>
    </xdr:from>
    <xdr:to>
      <xdr:col>55</xdr:col>
      <xdr:colOff>50800</xdr:colOff>
      <xdr:row>79</xdr:row>
      <xdr:rowOff>16486</xdr:rowOff>
    </xdr:to>
    <xdr:sp macro="" textlink="">
      <xdr:nvSpPr>
        <xdr:cNvPr id="408" name="フローチャート: 判断 407"/>
        <xdr:cNvSpPr/>
      </xdr:nvSpPr>
      <xdr:spPr>
        <a:xfrm>
          <a:off x="10426700" y="1345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21113</xdr:rowOff>
    </xdr:from>
    <xdr:to>
      <xdr:col>50</xdr:col>
      <xdr:colOff>114300</xdr:colOff>
      <xdr:row>76</xdr:row>
      <xdr:rowOff>74651</xdr:rowOff>
    </xdr:to>
    <xdr:cxnSp macro="">
      <xdr:nvCxnSpPr>
        <xdr:cNvPr id="409" name="直線コネクタ 408"/>
        <xdr:cNvCxnSpPr/>
      </xdr:nvCxnSpPr>
      <xdr:spPr>
        <a:xfrm>
          <a:off x="8750300" y="12194063"/>
          <a:ext cx="889000" cy="9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96661</xdr:rowOff>
    </xdr:from>
    <xdr:to>
      <xdr:col>50</xdr:col>
      <xdr:colOff>165100</xdr:colOff>
      <xdr:row>79</xdr:row>
      <xdr:rowOff>26811</xdr:rowOff>
    </xdr:to>
    <xdr:sp macro="" textlink="">
      <xdr:nvSpPr>
        <xdr:cNvPr id="410" name="フローチャート: 判断 409"/>
        <xdr:cNvSpPr/>
      </xdr:nvSpPr>
      <xdr:spPr>
        <a:xfrm>
          <a:off x="95885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17938</xdr:rowOff>
    </xdr:from>
    <xdr:ext cx="599010" cy="259045"/>
    <xdr:sp macro="" textlink="">
      <xdr:nvSpPr>
        <xdr:cNvPr id="411" name="テキスト ボックス 410"/>
        <xdr:cNvSpPr txBox="1"/>
      </xdr:nvSpPr>
      <xdr:spPr>
        <a:xfrm>
          <a:off x="9339795" y="1356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21113</xdr:rowOff>
    </xdr:from>
    <xdr:to>
      <xdr:col>45</xdr:col>
      <xdr:colOff>177800</xdr:colOff>
      <xdr:row>75</xdr:row>
      <xdr:rowOff>100674</xdr:rowOff>
    </xdr:to>
    <xdr:cxnSp macro="">
      <xdr:nvCxnSpPr>
        <xdr:cNvPr id="412" name="直線コネクタ 411"/>
        <xdr:cNvCxnSpPr/>
      </xdr:nvCxnSpPr>
      <xdr:spPr>
        <a:xfrm flipV="1">
          <a:off x="7861300" y="12194063"/>
          <a:ext cx="889000" cy="76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85466</xdr:rowOff>
    </xdr:from>
    <xdr:to>
      <xdr:col>46</xdr:col>
      <xdr:colOff>38100</xdr:colOff>
      <xdr:row>79</xdr:row>
      <xdr:rowOff>15616</xdr:rowOff>
    </xdr:to>
    <xdr:sp macro="" textlink="">
      <xdr:nvSpPr>
        <xdr:cNvPr id="413" name="フローチャート: 判断 412"/>
        <xdr:cNvSpPr/>
      </xdr:nvSpPr>
      <xdr:spPr>
        <a:xfrm>
          <a:off x="8699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6743</xdr:rowOff>
    </xdr:from>
    <xdr:ext cx="599010" cy="259045"/>
    <xdr:sp macro="" textlink="">
      <xdr:nvSpPr>
        <xdr:cNvPr id="414" name="テキスト ボックス 413"/>
        <xdr:cNvSpPr txBox="1"/>
      </xdr:nvSpPr>
      <xdr:spPr>
        <a:xfrm>
          <a:off x="8450795" y="1355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100674</xdr:rowOff>
    </xdr:from>
    <xdr:to>
      <xdr:col>41</xdr:col>
      <xdr:colOff>50800</xdr:colOff>
      <xdr:row>78</xdr:row>
      <xdr:rowOff>48470</xdr:rowOff>
    </xdr:to>
    <xdr:cxnSp macro="">
      <xdr:nvCxnSpPr>
        <xdr:cNvPr id="415" name="直線コネクタ 414"/>
        <xdr:cNvCxnSpPr/>
      </xdr:nvCxnSpPr>
      <xdr:spPr>
        <a:xfrm flipV="1">
          <a:off x="6972300" y="12959424"/>
          <a:ext cx="889000" cy="46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89219</xdr:rowOff>
    </xdr:from>
    <xdr:to>
      <xdr:col>41</xdr:col>
      <xdr:colOff>101600</xdr:colOff>
      <xdr:row>79</xdr:row>
      <xdr:rowOff>19369</xdr:rowOff>
    </xdr:to>
    <xdr:sp macro="" textlink="">
      <xdr:nvSpPr>
        <xdr:cNvPr id="416" name="フローチャート: 判断 415"/>
        <xdr:cNvSpPr/>
      </xdr:nvSpPr>
      <xdr:spPr>
        <a:xfrm>
          <a:off x="7810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10496</xdr:rowOff>
    </xdr:from>
    <xdr:ext cx="599010" cy="259045"/>
    <xdr:sp macro="" textlink="">
      <xdr:nvSpPr>
        <xdr:cNvPr id="417" name="テキスト ボックス 416"/>
        <xdr:cNvSpPr txBox="1"/>
      </xdr:nvSpPr>
      <xdr:spPr>
        <a:xfrm>
          <a:off x="7561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85294</xdr:rowOff>
    </xdr:from>
    <xdr:to>
      <xdr:col>36</xdr:col>
      <xdr:colOff>165100</xdr:colOff>
      <xdr:row>79</xdr:row>
      <xdr:rowOff>15444</xdr:rowOff>
    </xdr:to>
    <xdr:sp macro="" textlink="">
      <xdr:nvSpPr>
        <xdr:cNvPr id="418" name="フローチャート: 判断 417"/>
        <xdr:cNvSpPr/>
      </xdr:nvSpPr>
      <xdr:spPr>
        <a:xfrm>
          <a:off x="6921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79</xdr:row>
      <xdr:rowOff>6571</xdr:rowOff>
    </xdr:from>
    <xdr:ext cx="599010" cy="259045"/>
    <xdr:sp macro="" textlink="">
      <xdr:nvSpPr>
        <xdr:cNvPr id="419" name="テキスト ボックス 418"/>
        <xdr:cNvSpPr txBox="1"/>
      </xdr:nvSpPr>
      <xdr:spPr>
        <a:xfrm>
          <a:off x="6672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28916</xdr:rowOff>
    </xdr:from>
    <xdr:to>
      <xdr:col>55</xdr:col>
      <xdr:colOff>50800</xdr:colOff>
      <xdr:row>77</xdr:row>
      <xdr:rowOff>130516</xdr:rowOff>
    </xdr:to>
    <xdr:sp macro="" textlink="">
      <xdr:nvSpPr>
        <xdr:cNvPr id="425" name="楕円 424"/>
        <xdr:cNvSpPr/>
      </xdr:nvSpPr>
      <xdr:spPr>
        <a:xfrm>
          <a:off x="10426700" y="1323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51793</xdr:rowOff>
    </xdr:from>
    <xdr:ext cx="599010" cy="259045"/>
    <xdr:sp macro="" textlink="">
      <xdr:nvSpPr>
        <xdr:cNvPr id="426" name="普通建設事業費 （ うち新規整備　）該当値テキスト"/>
        <xdr:cNvSpPr txBox="1"/>
      </xdr:nvSpPr>
      <xdr:spPr>
        <a:xfrm>
          <a:off x="10528300" y="1308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23851</xdr:rowOff>
    </xdr:from>
    <xdr:to>
      <xdr:col>50</xdr:col>
      <xdr:colOff>165100</xdr:colOff>
      <xdr:row>76</xdr:row>
      <xdr:rowOff>125451</xdr:rowOff>
    </xdr:to>
    <xdr:sp macro="" textlink="">
      <xdr:nvSpPr>
        <xdr:cNvPr id="427" name="楕円 426"/>
        <xdr:cNvSpPr/>
      </xdr:nvSpPr>
      <xdr:spPr>
        <a:xfrm>
          <a:off x="9588500" y="130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141978</xdr:rowOff>
    </xdr:from>
    <xdr:ext cx="599010" cy="259045"/>
    <xdr:sp macro="" textlink="">
      <xdr:nvSpPr>
        <xdr:cNvPr id="428" name="テキスト ボックス 427"/>
        <xdr:cNvSpPr txBox="1"/>
      </xdr:nvSpPr>
      <xdr:spPr>
        <a:xfrm>
          <a:off x="9339795" y="128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141763</xdr:rowOff>
    </xdr:from>
    <xdr:to>
      <xdr:col>46</xdr:col>
      <xdr:colOff>38100</xdr:colOff>
      <xdr:row>71</xdr:row>
      <xdr:rowOff>71913</xdr:rowOff>
    </xdr:to>
    <xdr:sp macro="" textlink="">
      <xdr:nvSpPr>
        <xdr:cNvPr id="429" name="楕円 428"/>
        <xdr:cNvSpPr/>
      </xdr:nvSpPr>
      <xdr:spPr>
        <a:xfrm>
          <a:off x="8699500" y="121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88440</xdr:rowOff>
    </xdr:from>
    <xdr:ext cx="690189" cy="259045"/>
    <xdr:sp macro="" textlink="">
      <xdr:nvSpPr>
        <xdr:cNvPr id="430" name="テキスト ボックス 429"/>
        <xdr:cNvSpPr txBox="1"/>
      </xdr:nvSpPr>
      <xdr:spPr>
        <a:xfrm>
          <a:off x="8405205" y="11918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49874</xdr:rowOff>
    </xdr:from>
    <xdr:to>
      <xdr:col>41</xdr:col>
      <xdr:colOff>101600</xdr:colOff>
      <xdr:row>75</xdr:row>
      <xdr:rowOff>151473</xdr:rowOff>
    </xdr:to>
    <xdr:sp macro="" textlink="">
      <xdr:nvSpPr>
        <xdr:cNvPr id="431" name="楕円 430"/>
        <xdr:cNvSpPr/>
      </xdr:nvSpPr>
      <xdr:spPr>
        <a:xfrm>
          <a:off x="7810500" y="129086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168001</xdr:rowOff>
    </xdr:from>
    <xdr:ext cx="599010" cy="259045"/>
    <xdr:sp macro="" textlink="">
      <xdr:nvSpPr>
        <xdr:cNvPr id="432" name="テキスト ボックス 431"/>
        <xdr:cNvSpPr txBox="1"/>
      </xdr:nvSpPr>
      <xdr:spPr>
        <a:xfrm>
          <a:off x="7561795" y="1268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169120</xdr:rowOff>
    </xdr:from>
    <xdr:to>
      <xdr:col>36</xdr:col>
      <xdr:colOff>165100</xdr:colOff>
      <xdr:row>78</xdr:row>
      <xdr:rowOff>99270</xdr:rowOff>
    </xdr:to>
    <xdr:sp macro="" textlink="">
      <xdr:nvSpPr>
        <xdr:cNvPr id="433" name="楕円 432"/>
        <xdr:cNvSpPr/>
      </xdr:nvSpPr>
      <xdr:spPr>
        <a:xfrm>
          <a:off x="6921500" y="133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115797</xdr:rowOff>
    </xdr:from>
    <xdr:ext cx="599010" cy="259045"/>
    <xdr:sp macro="" textlink="">
      <xdr:nvSpPr>
        <xdr:cNvPr id="434" name="テキスト ボックス 433"/>
        <xdr:cNvSpPr txBox="1"/>
      </xdr:nvSpPr>
      <xdr:spPr>
        <a:xfrm>
          <a:off x="6672795" y="1314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6" name="直線コネクタ 455"/>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7"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8" name="直線コネクタ 457"/>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9"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60" name="直線コネクタ 459"/>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86223</xdr:rowOff>
    </xdr:from>
    <xdr:to>
      <xdr:col>55</xdr:col>
      <xdr:colOff>0</xdr:colOff>
      <xdr:row>92</xdr:row>
      <xdr:rowOff>26222</xdr:rowOff>
    </xdr:to>
    <xdr:cxnSp macro="">
      <xdr:nvCxnSpPr>
        <xdr:cNvPr id="461" name="直線コネクタ 460"/>
        <xdr:cNvCxnSpPr/>
      </xdr:nvCxnSpPr>
      <xdr:spPr>
        <a:xfrm>
          <a:off x="9639300" y="15516723"/>
          <a:ext cx="838200" cy="28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62"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63" name="フローチャート: 判断 462"/>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86223</xdr:rowOff>
    </xdr:from>
    <xdr:to>
      <xdr:col>50</xdr:col>
      <xdr:colOff>114300</xdr:colOff>
      <xdr:row>93</xdr:row>
      <xdr:rowOff>66315</xdr:rowOff>
    </xdr:to>
    <xdr:cxnSp macro="">
      <xdr:nvCxnSpPr>
        <xdr:cNvPr id="464" name="直線コネクタ 463"/>
        <xdr:cNvCxnSpPr/>
      </xdr:nvCxnSpPr>
      <xdr:spPr>
        <a:xfrm flipV="1">
          <a:off x="8750300" y="15516723"/>
          <a:ext cx="889000" cy="49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5" name="フローチャート: 判断 464"/>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6" name="テキスト ボックス 465"/>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66315</xdr:rowOff>
    </xdr:from>
    <xdr:to>
      <xdr:col>45</xdr:col>
      <xdr:colOff>177800</xdr:colOff>
      <xdr:row>95</xdr:row>
      <xdr:rowOff>151248</xdr:rowOff>
    </xdr:to>
    <xdr:cxnSp macro="">
      <xdr:nvCxnSpPr>
        <xdr:cNvPr id="467" name="直線コネクタ 466"/>
        <xdr:cNvCxnSpPr/>
      </xdr:nvCxnSpPr>
      <xdr:spPr>
        <a:xfrm flipV="1">
          <a:off x="7861300" y="16011165"/>
          <a:ext cx="889000" cy="42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8" name="フローチャート: 判断 467"/>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9" name="テキスト ボックス 468"/>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151248</xdr:rowOff>
    </xdr:from>
    <xdr:to>
      <xdr:col>41</xdr:col>
      <xdr:colOff>50800</xdr:colOff>
      <xdr:row>96</xdr:row>
      <xdr:rowOff>121193</xdr:rowOff>
    </xdr:to>
    <xdr:cxnSp macro="">
      <xdr:nvCxnSpPr>
        <xdr:cNvPr id="470" name="直線コネクタ 469"/>
        <xdr:cNvCxnSpPr/>
      </xdr:nvCxnSpPr>
      <xdr:spPr>
        <a:xfrm flipV="1">
          <a:off x="6972300" y="16438998"/>
          <a:ext cx="889000" cy="14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71" name="フローチャート: 判断 470"/>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72" name="テキスト ボックス 471"/>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73" name="フローチャート: 判断 472"/>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121828</xdr:rowOff>
    </xdr:from>
    <xdr:ext cx="599010" cy="259045"/>
    <xdr:sp macro="" textlink="">
      <xdr:nvSpPr>
        <xdr:cNvPr id="474" name="テキスト ボックス 473"/>
        <xdr:cNvSpPr txBox="1"/>
      </xdr:nvSpPr>
      <xdr:spPr>
        <a:xfrm>
          <a:off x="6672795" y="1692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146872</xdr:rowOff>
    </xdr:from>
    <xdr:to>
      <xdr:col>55</xdr:col>
      <xdr:colOff>50800</xdr:colOff>
      <xdr:row>92</xdr:row>
      <xdr:rowOff>77022</xdr:rowOff>
    </xdr:to>
    <xdr:sp macro="" textlink="">
      <xdr:nvSpPr>
        <xdr:cNvPr id="480" name="楕円 479"/>
        <xdr:cNvSpPr/>
      </xdr:nvSpPr>
      <xdr:spPr>
        <a:xfrm>
          <a:off x="10426700" y="157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99899</xdr:rowOff>
    </xdr:from>
    <xdr:ext cx="690189" cy="259045"/>
    <xdr:sp macro="" textlink="">
      <xdr:nvSpPr>
        <xdr:cNvPr id="481" name="普通建設事業費 （ うち更新整備　）該当値テキスト"/>
        <xdr:cNvSpPr txBox="1"/>
      </xdr:nvSpPr>
      <xdr:spPr>
        <a:xfrm>
          <a:off x="10528300" y="15701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35423</xdr:rowOff>
    </xdr:from>
    <xdr:to>
      <xdr:col>50</xdr:col>
      <xdr:colOff>165100</xdr:colOff>
      <xdr:row>90</xdr:row>
      <xdr:rowOff>137023</xdr:rowOff>
    </xdr:to>
    <xdr:sp macro="" textlink="">
      <xdr:nvSpPr>
        <xdr:cNvPr id="482" name="楕円 481"/>
        <xdr:cNvSpPr/>
      </xdr:nvSpPr>
      <xdr:spPr>
        <a:xfrm>
          <a:off x="9588500" y="1546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88</xdr:row>
      <xdr:rowOff>153550</xdr:rowOff>
    </xdr:from>
    <xdr:ext cx="690189" cy="259045"/>
    <xdr:sp macro="" textlink="">
      <xdr:nvSpPr>
        <xdr:cNvPr id="483" name="テキスト ボックス 482"/>
        <xdr:cNvSpPr txBox="1"/>
      </xdr:nvSpPr>
      <xdr:spPr>
        <a:xfrm>
          <a:off x="9294205" y="15241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15515</xdr:rowOff>
    </xdr:from>
    <xdr:to>
      <xdr:col>46</xdr:col>
      <xdr:colOff>38100</xdr:colOff>
      <xdr:row>93</xdr:row>
      <xdr:rowOff>117115</xdr:rowOff>
    </xdr:to>
    <xdr:sp macro="" textlink="">
      <xdr:nvSpPr>
        <xdr:cNvPr id="484" name="楕円 483"/>
        <xdr:cNvSpPr/>
      </xdr:nvSpPr>
      <xdr:spPr>
        <a:xfrm>
          <a:off x="8699500" y="159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133642</xdr:rowOff>
    </xdr:from>
    <xdr:ext cx="690189" cy="259045"/>
    <xdr:sp macro="" textlink="">
      <xdr:nvSpPr>
        <xdr:cNvPr id="485" name="テキスト ボックス 484"/>
        <xdr:cNvSpPr txBox="1"/>
      </xdr:nvSpPr>
      <xdr:spPr>
        <a:xfrm>
          <a:off x="8405205" y="1573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100448</xdr:rowOff>
    </xdr:from>
    <xdr:to>
      <xdr:col>41</xdr:col>
      <xdr:colOff>101600</xdr:colOff>
      <xdr:row>96</xdr:row>
      <xdr:rowOff>30598</xdr:rowOff>
    </xdr:to>
    <xdr:sp macro="" textlink="">
      <xdr:nvSpPr>
        <xdr:cNvPr id="486" name="楕円 485"/>
        <xdr:cNvSpPr/>
      </xdr:nvSpPr>
      <xdr:spPr>
        <a:xfrm>
          <a:off x="7810500" y="163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94</xdr:row>
      <xdr:rowOff>47125</xdr:rowOff>
    </xdr:from>
    <xdr:ext cx="690189" cy="259045"/>
    <xdr:sp macro="" textlink="">
      <xdr:nvSpPr>
        <xdr:cNvPr id="487" name="テキスト ボックス 486"/>
        <xdr:cNvSpPr txBox="1"/>
      </xdr:nvSpPr>
      <xdr:spPr>
        <a:xfrm>
          <a:off x="7516205" y="161634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70393</xdr:rowOff>
    </xdr:from>
    <xdr:to>
      <xdr:col>36</xdr:col>
      <xdr:colOff>165100</xdr:colOff>
      <xdr:row>97</xdr:row>
      <xdr:rowOff>543</xdr:rowOff>
    </xdr:to>
    <xdr:sp macro="" textlink="">
      <xdr:nvSpPr>
        <xdr:cNvPr id="488" name="楕円 487"/>
        <xdr:cNvSpPr/>
      </xdr:nvSpPr>
      <xdr:spPr>
        <a:xfrm>
          <a:off x="6921500" y="1652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17070</xdr:rowOff>
    </xdr:from>
    <xdr:ext cx="599010" cy="259045"/>
    <xdr:sp macro="" textlink="">
      <xdr:nvSpPr>
        <xdr:cNvPr id="489" name="テキスト ボックス 488"/>
        <xdr:cNvSpPr txBox="1"/>
      </xdr:nvSpPr>
      <xdr:spPr>
        <a:xfrm>
          <a:off x="6672795" y="163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92727</xdr:rowOff>
    </xdr:from>
    <xdr:ext cx="685572" cy="259045"/>
    <xdr:sp macro="" textlink="">
      <xdr:nvSpPr>
        <xdr:cNvPr id="509" name="テキスト ボックス 508"/>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31416</xdr:rowOff>
    </xdr:from>
    <xdr:to>
      <xdr:col>85</xdr:col>
      <xdr:colOff>126364</xdr:colOff>
      <xdr:row>39</xdr:row>
      <xdr:rowOff>44450</xdr:rowOff>
    </xdr:to>
    <xdr:cxnSp macro="">
      <xdr:nvCxnSpPr>
        <xdr:cNvPr id="513" name="直線コネクタ 512"/>
        <xdr:cNvCxnSpPr/>
      </xdr:nvCxnSpPr>
      <xdr:spPr>
        <a:xfrm flipV="1">
          <a:off x="16317595" y="6032166"/>
          <a:ext cx="1269" cy="69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76537</xdr:rowOff>
    </xdr:from>
    <xdr:ext cx="249299" cy="259045"/>
    <xdr:sp macro="" textlink="">
      <xdr:nvSpPr>
        <xdr:cNvPr id="514" name="災害復旧事業費最小値テキスト"/>
        <xdr:cNvSpPr txBox="1"/>
      </xdr:nvSpPr>
      <xdr:spPr>
        <a:xfrm>
          <a:off x="16370300" y="6763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149543</xdr:rowOff>
    </xdr:from>
    <xdr:ext cx="599010" cy="259045"/>
    <xdr:sp macro="" textlink="">
      <xdr:nvSpPr>
        <xdr:cNvPr id="516" name="災害復旧事業費最大値テキスト"/>
        <xdr:cNvSpPr txBox="1"/>
      </xdr:nvSpPr>
      <xdr:spPr>
        <a:xfrm>
          <a:off x="16370300" y="580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31416</xdr:rowOff>
    </xdr:from>
    <xdr:to>
      <xdr:col>86</xdr:col>
      <xdr:colOff>25400</xdr:colOff>
      <xdr:row>35</xdr:row>
      <xdr:rowOff>31416</xdr:rowOff>
    </xdr:to>
    <xdr:cxnSp macro="">
      <xdr:nvCxnSpPr>
        <xdr:cNvPr id="517" name="直線コネクタ 516"/>
        <xdr:cNvCxnSpPr/>
      </xdr:nvCxnSpPr>
      <xdr:spPr>
        <a:xfrm>
          <a:off x="16230600" y="6032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71903</xdr:rowOff>
    </xdr:from>
    <xdr:to>
      <xdr:col>85</xdr:col>
      <xdr:colOff>127000</xdr:colOff>
      <xdr:row>39</xdr:row>
      <xdr:rowOff>38709</xdr:rowOff>
    </xdr:to>
    <xdr:cxnSp macro="">
      <xdr:nvCxnSpPr>
        <xdr:cNvPr id="518" name="直線コネクタ 517"/>
        <xdr:cNvCxnSpPr/>
      </xdr:nvCxnSpPr>
      <xdr:spPr>
        <a:xfrm flipV="1">
          <a:off x="15481300" y="6587003"/>
          <a:ext cx="838200" cy="13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120987</xdr:rowOff>
    </xdr:from>
    <xdr:ext cx="534377" cy="259045"/>
    <xdr:sp macro="" textlink="">
      <xdr:nvSpPr>
        <xdr:cNvPr id="519" name="災害復旧事業費平均値テキスト"/>
        <xdr:cNvSpPr txBox="1"/>
      </xdr:nvSpPr>
      <xdr:spPr>
        <a:xfrm>
          <a:off x="16370300" y="663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142560</xdr:rowOff>
    </xdr:from>
    <xdr:to>
      <xdr:col>85</xdr:col>
      <xdr:colOff>177800</xdr:colOff>
      <xdr:row>39</xdr:row>
      <xdr:rowOff>72710</xdr:rowOff>
    </xdr:to>
    <xdr:sp macro="" textlink="">
      <xdr:nvSpPr>
        <xdr:cNvPr id="520" name="フローチャート: 判断 519"/>
        <xdr:cNvSpPr/>
      </xdr:nvSpPr>
      <xdr:spPr>
        <a:xfrm>
          <a:off x="16268700" y="66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61747</xdr:rowOff>
    </xdr:from>
    <xdr:to>
      <xdr:col>81</xdr:col>
      <xdr:colOff>50800</xdr:colOff>
      <xdr:row>39</xdr:row>
      <xdr:rowOff>38709</xdr:rowOff>
    </xdr:to>
    <xdr:cxnSp macro="">
      <xdr:nvCxnSpPr>
        <xdr:cNvPr id="521" name="直線コネクタ 520"/>
        <xdr:cNvCxnSpPr/>
      </xdr:nvCxnSpPr>
      <xdr:spPr>
        <a:xfrm>
          <a:off x="14592300" y="5548147"/>
          <a:ext cx="889000" cy="117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144333</xdr:rowOff>
    </xdr:from>
    <xdr:to>
      <xdr:col>81</xdr:col>
      <xdr:colOff>101600</xdr:colOff>
      <xdr:row>39</xdr:row>
      <xdr:rowOff>74483</xdr:rowOff>
    </xdr:to>
    <xdr:sp macro="" textlink="">
      <xdr:nvSpPr>
        <xdr:cNvPr id="522" name="フローチャート: 判断 521"/>
        <xdr:cNvSpPr/>
      </xdr:nvSpPr>
      <xdr:spPr>
        <a:xfrm>
          <a:off x="15430500" y="665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91010</xdr:rowOff>
    </xdr:from>
    <xdr:ext cx="534377" cy="259045"/>
    <xdr:sp macro="" textlink="">
      <xdr:nvSpPr>
        <xdr:cNvPr id="523" name="テキスト ボックス 522"/>
        <xdr:cNvSpPr txBox="1"/>
      </xdr:nvSpPr>
      <xdr:spPr>
        <a:xfrm>
          <a:off x="15214111" y="64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61747</xdr:rowOff>
    </xdr:from>
    <xdr:to>
      <xdr:col>76</xdr:col>
      <xdr:colOff>114300</xdr:colOff>
      <xdr:row>32</xdr:row>
      <xdr:rowOff>119568</xdr:rowOff>
    </xdr:to>
    <xdr:cxnSp macro="">
      <xdr:nvCxnSpPr>
        <xdr:cNvPr id="524" name="直線コネクタ 523"/>
        <xdr:cNvCxnSpPr/>
      </xdr:nvCxnSpPr>
      <xdr:spPr>
        <a:xfrm flipV="1">
          <a:off x="13703300" y="5548147"/>
          <a:ext cx="889000" cy="5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145688</xdr:rowOff>
    </xdr:from>
    <xdr:to>
      <xdr:col>76</xdr:col>
      <xdr:colOff>165100</xdr:colOff>
      <xdr:row>39</xdr:row>
      <xdr:rowOff>75838</xdr:rowOff>
    </xdr:to>
    <xdr:sp macro="" textlink="">
      <xdr:nvSpPr>
        <xdr:cNvPr id="525" name="フローチャート: 判断 524"/>
        <xdr:cNvSpPr/>
      </xdr:nvSpPr>
      <xdr:spPr>
        <a:xfrm>
          <a:off x="14541500" y="666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66965</xdr:rowOff>
    </xdr:from>
    <xdr:ext cx="534377" cy="259045"/>
    <xdr:sp macro="" textlink="">
      <xdr:nvSpPr>
        <xdr:cNvPr id="526" name="テキスト ボックス 525"/>
        <xdr:cNvSpPr txBox="1"/>
      </xdr:nvSpPr>
      <xdr:spPr>
        <a:xfrm>
          <a:off x="14325111" y="675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10160</xdr:rowOff>
    </xdr:from>
    <xdr:to>
      <xdr:col>71</xdr:col>
      <xdr:colOff>177800</xdr:colOff>
      <xdr:row>32</xdr:row>
      <xdr:rowOff>119568</xdr:rowOff>
    </xdr:to>
    <xdr:cxnSp macro="">
      <xdr:nvCxnSpPr>
        <xdr:cNvPr id="527" name="直線コネクタ 526"/>
        <xdr:cNvCxnSpPr/>
      </xdr:nvCxnSpPr>
      <xdr:spPr>
        <a:xfrm>
          <a:off x="12814300" y="5153660"/>
          <a:ext cx="889000" cy="4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151240</xdr:rowOff>
    </xdr:from>
    <xdr:to>
      <xdr:col>72</xdr:col>
      <xdr:colOff>38100</xdr:colOff>
      <xdr:row>39</xdr:row>
      <xdr:rowOff>81390</xdr:rowOff>
    </xdr:to>
    <xdr:sp macro="" textlink="">
      <xdr:nvSpPr>
        <xdr:cNvPr id="528" name="フローチャート: 判断 527"/>
        <xdr:cNvSpPr/>
      </xdr:nvSpPr>
      <xdr:spPr>
        <a:xfrm>
          <a:off x="13652500" y="666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72517</xdr:rowOff>
    </xdr:from>
    <xdr:ext cx="534377" cy="259045"/>
    <xdr:sp macro="" textlink="">
      <xdr:nvSpPr>
        <xdr:cNvPr id="529" name="テキスト ボックス 528"/>
        <xdr:cNvSpPr txBox="1"/>
      </xdr:nvSpPr>
      <xdr:spPr>
        <a:xfrm>
          <a:off x="13436111" y="67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143666</xdr:rowOff>
    </xdr:from>
    <xdr:to>
      <xdr:col>67</xdr:col>
      <xdr:colOff>101600</xdr:colOff>
      <xdr:row>39</xdr:row>
      <xdr:rowOff>73816</xdr:rowOff>
    </xdr:to>
    <xdr:sp macro="" textlink="">
      <xdr:nvSpPr>
        <xdr:cNvPr id="530" name="フローチャート: 判断 529"/>
        <xdr:cNvSpPr/>
      </xdr:nvSpPr>
      <xdr:spPr>
        <a:xfrm>
          <a:off x="127635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64943</xdr:rowOff>
    </xdr:from>
    <xdr:ext cx="534377" cy="259045"/>
    <xdr:sp macro="" textlink="">
      <xdr:nvSpPr>
        <xdr:cNvPr id="531" name="テキスト ボックス 530"/>
        <xdr:cNvSpPr txBox="1"/>
      </xdr:nvSpPr>
      <xdr:spPr>
        <a:xfrm>
          <a:off x="12547111" y="675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21103</xdr:rowOff>
    </xdr:from>
    <xdr:to>
      <xdr:col>85</xdr:col>
      <xdr:colOff>177800</xdr:colOff>
      <xdr:row>38</xdr:row>
      <xdr:rowOff>122703</xdr:rowOff>
    </xdr:to>
    <xdr:sp macro="" textlink="">
      <xdr:nvSpPr>
        <xdr:cNvPr id="537" name="楕円 536"/>
        <xdr:cNvSpPr/>
      </xdr:nvSpPr>
      <xdr:spPr>
        <a:xfrm>
          <a:off x="16268700" y="653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43981</xdr:rowOff>
    </xdr:from>
    <xdr:ext cx="599010" cy="259045"/>
    <xdr:sp macro="" textlink="">
      <xdr:nvSpPr>
        <xdr:cNvPr id="538" name="災害復旧事業費該当値テキスト"/>
        <xdr:cNvSpPr txBox="1"/>
      </xdr:nvSpPr>
      <xdr:spPr>
        <a:xfrm>
          <a:off x="16370300" y="638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159359</xdr:rowOff>
    </xdr:from>
    <xdr:to>
      <xdr:col>81</xdr:col>
      <xdr:colOff>101600</xdr:colOff>
      <xdr:row>39</xdr:row>
      <xdr:rowOff>89509</xdr:rowOff>
    </xdr:to>
    <xdr:sp macro="" textlink="">
      <xdr:nvSpPr>
        <xdr:cNvPr id="539" name="楕円 538"/>
        <xdr:cNvSpPr/>
      </xdr:nvSpPr>
      <xdr:spPr>
        <a:xfrm>
          <a:off x="15430500" y="667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80636</xdr:rowOff>
    </xdr:from>
    <xdr:ext cx="469744" cy="259045"/>
    <xdr:sp macro="" textlink="">
      <xdr:nvSpPr>
        <xdr:cNvPr id="540" name="テキスト ボックス 539"/>
        <xdr:cNvSpPr txBox="1"/>
      </xdr:nvSpPr>
      <xdr:spPr>
        <a:xfrm>
          <a:off x="15246428" y="676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10947</xdr:rowOff>
    </xdr:from>
    <xdr:to>
      <xdr:col>76</xdr:col>
      <xdr:colOff>165100</xdr:colOff>
      <xdr:row>32</xdr:row>
      <xdr:rowOff>112547</xdr:rowOff>
    </xdr:to>
    <xdr:sp macro="" textlink="">
      <xdr:nvSpPr>
        <xdr:cNvPr id="541" name="楕円 540"/>
        <xdr:cNvSpPr/>
      </xdr:nvSpPr>
      <xdr:spPr>
        <a:xfrm>
          <a:off x="14541500" y="54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129074</xdr:rowOff>
    </xdr:from>
    <xdr:ext cx="599010" cy="259045"/>
    <xdr:sp macro="" textlink="">
      <xdr:nvSpPr>
        <xdr:cNvPr id="542" name="テキスト ボックス 541"/>
        <xdr:cNvSpPr txBox="1"/>
      </xdr:nvSpPr>
      <xdr:spPr>
        <a:xfrm>
          <a:off x="14292795" y="527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68768</xdr:rowOff>
    </xdr:from>
    <xdr:to>
      <xdr:col>72</xdr:col>
      <xdr:colOff>38100</xdr:colOff>
      <xdr:row>32</xdr:row>
      <xdr:rowOff>170368</xdr:rowOff>
    </xdr:to>
    <xdr:sp macro="" textlink="">
      <xdr:nvSpPr>
        <xdr:cNvPr id="543" name="楕円 542"/>
        <xdr:cNvSpPr/>
      </xdr:nvSpPr>
      <xdr:spPr>
        <a:xfrm>
          <a:off x="13652500" y="55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31</xdr:row>
      <xdr:rowOff>15445</xdr:rowOff>
    </xdr:from>
    <xdr:ext cx="599010" cy="259045"/>
    <xdr:sp macro="" textlink="">
      <xdr:nvSpPr>
        <xdr:cNvPr id="544" name="テキスト ボックス 543"/>
        <xdr:cNvSpPr txBox="1"/>
      </xdr:nvSpPr>
      <xdr:spPr>
        <a:xfrm>
          <a:off x="13403795" y="533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130810</xdr:rowOff>
    </xdr:from>
    <xdr:to>
      <xdr:col>67</xdr:col>
      <xdr:colOff>101600</xdr:colOff>
      <xdr:row>30</xdr:row>
      <xdr:rowOff>60960</xdr:rowOff>
    </xdr:to>
    <xdr:sp macro="" textlink="">
      <xdr:nvSpPr>
        <xdr:cNvPr id="545" name="楕円 544"/>
        <xdr:cNvSpPr/>
      </xdr:nvSpPr>
      <xdr:spPr>
        <a:xfrm>
          <a:off x="12763500" y="51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28</xdr:row>
      <xdr:rowOff>77487</xdr:rowOff>
    </xdr:from>
    <xdr:ext cx="690189" cy="259045"/>
    <xdr:sp macro="" textlink="">
      <xdr:nvSpPr>
        <xdr:cNvPr id="546" name="テキスト ボックス 545"/>
        <xdr:cNvSpPr txBox="1"/>
      </xdr:nvSpPr>
      <xdr:spPr>
        <a:xfrm>
          <a:off x="12469205" y="4878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9" name="直線コネクタ 618"/>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20"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21" name="直線コネクタ 620"/>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22"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23" name="直線コネクタ 622"/>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118244</xdr:rowOff>
    </xdr:from>
    <xdr:to>
      <xdr:col>85</xdr:col>
      <xdr:colOff>127000</xdr:colOff>
      <xdr:row>71</xdr:row>
      <xdr:rowOff>162007</xdr:rowOff>
    </xdr:to>
    <xdr:cxnSp macro="">
      <xdr:nvCxnSpPr>
        <xdr:cNvPr id="624" name="直線コネクタ 623"/>
        <xdr:cNvCxnSpPr/>
      </xdr:nvCxnSpPr>
      <xdr:spPr>
        <a:xfrm>
          <a:off x="15481300" y="12291194"/>
          <a:ext cx="8382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25"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26" name="フローチャート: 判断 625"/>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109557</xdr:rowOff>
    </xdr:from>
    <xdr:to>
      <xdr:col>81</xdr:col>
      <xdr:colOff>50800</xdr:colOff>
      <xdr:row>71</xdr:row>
      <xdr:rowOff>118244</xdr:rowOff>
    </xdr:to>
    <xdr:cxnSp macro="">
      <xdr:nvCxnSpPr>
        <xdr:cNvPr id="627" name="直線コネクタ 626"/>
        <xdr:cNvCxnSpPr/>
      </xdr:nvCxnSpPr>
      <xdr:spPr>
        <a:xfrm>
          <a:off x="14592300" y="1228250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8" name="フローチャート: 判断 627"/>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9" name="テキスト ボックス 628"/>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105631</xdr:rowOff>
    </xdr:from>
    <xdr:to>
      <xdr:col>76</xdr:col>
      <xdr:colOff>114300</xdr:colOff>
      <xdr:row>71</xdr:row>
      <xdr:rowOff>109557</xdr:rowOff>
    </xdr:to>
    <xdr:cxnSp macro="">
      <xdr:nvCxnSpPr>
        <xdr:cNvPr id="630" name="直線コネクタ 629"/>
        <xdr:cNvCxnSpPr/>
      </xdr:nvCxnSpPr>
      <xdr:spPr>
        <a:xfrm>
          <a:off x="13703300" y="12107131"/>
          <a:ext cx="889000" cy="17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31" name="フローチャート: 判断 630"/>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32" name="テキスト ボックス 631"/>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50367</xdr:rowOff>
    </xdr:from>
    <xdr:to>
      <xdr:col>71</xdr:col>
      <xdr:colOff>177800</xdr:colOff>
      <xdr:row>70</xdr:row>
      <xdr:rowOff>105631</xdr:rowOff>
    </xdr:to>
    <xdr:cxnSp macro="">
      <xdr:nvCxnSpPr>
        <xdr:cNvPr id="633" name="直線コネクタ 632"/>
        <xdr:cNvCxnSpPr/>
      </xdr:nvCxnSpPr>
      <xdr:spPr>
        <a:xfrm>
          <a:off x="12814300" y="12051867"/>
          <a:ext cx="889000" cy="5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4" name="フローチャート: 判断 633"/>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35" name="テキスト ボックス 634"/>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36" name="フローチャート: 判断 635"/>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37" name="テキスト ボックス 636"/>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111207</xdr:rowOff>
    </xdr:from>
    <xdr:to>
      <xdr:col>85</xdr:col>
      <xdr:colOff>177800</xdr:colOff>
      <xdr:row>72</xdr:row>
      <xdr:rowOff>41357</xdr:rowOff>
    </xdr:to>
    <xdr:sp macro="" textlink="">
      <xdr:nvSpPr>
        <xdr:cNvPr id="643" name="楕円 642"/>
        <xdr:cNvSpPr/>
      </xdr:nvSpPr>
      <xdr:spPr>
        <a:xfrm>
          <a:off x="16268700" y="122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134084</xdr:rowOff>
    </xdr:from>
    <xdr:ext cx="599010" cy="259045"/>
    <xdr:sp macro="" textlink="">
      <xdr:nvSpPr>
        <xdr:cNvPr id="644" name="公債費該当値テキスト"/>
        <xdr:cNvSpPr txBox="1"/>
      </xdr:nvSpPr>
      <xdr:spPr>
        <a:xfrm>
          <a:off x="16370300" y="121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67444</xdr:rowOff>
    </xdr:from>
    <xdr:to>
      <xdr:col>81</xdr:col>
      <xdr:colOff>101600</xdr:colOff>
      <xdr:row>71</xdr:row>
      <xdr:rowOff>169044</xdr:rowOff>
    </xdr:to>
    <xdr:sp macro="" textlink="">
      <xdr:nvSpPr>
        <xdr:cNvPr id="645" name="楕円 644"/>
        <xdr:cNvSpPr/>
      </xdr:nvSpPr>
      <xdr:spPr>
        <a:xfrm>
          <a:off x="15430500" y="1224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14121</xdr:rowOff>
    </xdr:from>
    <xdr:ext cx="599010" cy="259045"/>
    <xdr:sp macro="" textlink="">
      <xdr:nvSpPr>
        <xdr:cNvPr id="646" name="テキスト ボックス 645"/>
        <xdr:cNvSpPr txBox="1"/>
      </xdr:nvSpPr>
      <xdr:spPr>
        <a:xfrm>
          <a:off x="15181795" y="1201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58757</xdr:rowOff>
    </xdr:from>
    <xdr:to>
      <xdr:col>76</xdr:col>
      <xdr:colOff>165100</xdr:colOff>
      <xdr:row>71</xdr:row>
      <xdr:rowOff>160357</xdr:rowOff>
    </xdr:to>
    <xdr:sp macro="" textlink="">
      <xdr:nvSpPr>
        <xdr:cNvPr id="647" name="楕円 646"/>
        <xdr:cNvSpPr/>
      </xdr:nvSpPr>
      <xdr:spPr>
        <a:xfrm>
          <a:off x="14541500" y="122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5434</xdr:rowOff>
    </xdr:from>
    <xdr:ext cx="599010" cy="259045"/>
    <xdr:sp macro="" textlink="">
      <xdr:nvSpPr>
        <xdr:cNvPr id="648" name="テキスト ボックス 647"/>
        <xdr:cNvSpPr txBox="1"/>
      </xdr:nvSpPr>
      <xdr:spPr>
        <a:xfrm>
          <a:off x="14292795" y="1200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54831</xdr:rowOff>
    </xdr:from>
    <xdr:to>
      <xdr:col>72</xdr:col>
      <xdr:colOff>38100</xdr:colOff>
      <xdr:row>70</xdr:row>
      <xdr:rowOff>156431</xdr:rowOff>
    </xdr:to>
    <xdr:sp macro="" textlink="">
      <xdr:nvSpPr>
        <xdr:cNvPr id="649" name="楕円 648"/>
        <xdr:cNvSpPr/>
      </xdr:nvSpPr>
      <xdr:spPr>
        <a:xfrm>
          <a:off x="13652500" y="120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1508</xdr:rowOff>
    </xdr:from>
    <xdr:ext cx="599010" cy="259045"/>
    <xdr:sp macro="" textlink="">
      <xdr:nvSpPr>
        <xdr:cNvPr id="650" name="テキスト ボックス 649"/>
        <xdr:cNvSpPr txBox="1"/>
      </xdr:nvSpPr>
      <xdr:spPr>
        <a:xfrm>
          <a:off x="13403795" y="1183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171017</xdr:rowOff>
    </xdr:from>
    <xdr:to>
      <xdr:col>67</xdr:col>
      <xdr:colOff>101600</xdr:colOff>
      <xdr:row>70</xdr:row>
      <xdr:rowOff>101167</xdr:rowOff>
    </xdr:to>
    <xdr:sp macro="" textlink="">
      <xdr:nvSpPr>
        <xdr:cNvPr id="651" name="楕円 650"/>
        <xdr:cNvSpPr/>
      </xdr:nvSpPr>
      <xdr:spPr>
        <a:xfrm>
          <a:off x="12763500" y="120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117694</xdr:rowOff>
    </xdr:from>
    <xdr:ext cx="599010" cy="259045"/>
    <xdr:sp macro="" textlink="">
      <xdr:nvSpPr>
        <xdr:cNvPr id="652" name="テキスト ボックス 651"/>
        <xdr:cNvSpPr txBox="1"/>
      </xdr:nvSpPr>
      <xdr:spPr>
        <a:xfrm>
          <a:off x="12514795" y="1177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4" name="直線コネクタ 673"/>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5"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76" name="直線コネクタ 675"/>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77"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8" name="直線コネクタ 677"/>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135584</xdr:rowOff>
    </xdr:from>
    <xdr:to>
      <xdr:col>85</xdr:col>
      <xdr:colOff>127000</xdr:colOff>
      <xdr:row>98</xdr:row>
      <xdr:rowOff>135677</xdr:rowOff>
    </xdr:to>
    <xdr:cxnSp macro="">
      <xdr:nvCxnSpPr>
        <xdr:cNvPr id="679" name="直線コネクタ 678"/>
        <xdr:cNvCxnSpPr/>
      </xdr:nvCxnSpPr>
      <xdr:spPr>
        <a:xfrm>
          <a:off x="15481300" y="16937684"/>
          <a:ext cx="8382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80" name="積立金平均値テキスト"/>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81" name="フローチャート: 判断 680"/>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135257</xdr:rowOff>
    </xdr:from>
    <xdr:to>
      <xdr:col>81</xdr:col>
      <xdr:colOff>50800</xdr:colOff>
      <xdr:row>98</xdr:row>
      <xdr:rowOff>135584</xdr:rowOff>
    </xdr:to>
    <xdr:cxnSp macro="">
      <xdr:nvCxnSpPr>
        <xdr:cNvPr id="682" name="直線コネクタ 681"/>
        <xdr:cNvCxnSpPr/>
      </xdr:nvCxnSpPr>
      <xdr:spPr>
        <a:xfrm>
          <a:off x="14592300" y="1693735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83" name="フローチャート: 判断 682"/>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84" name="テキスト ボックス 683"/>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63230</xdr:rowOff>
    </xdr:from>
    <xdr:to>
      <xdr:col>76</xdr:col>
      <xdr:colOff>114300</xdr:colOff>
      <xdr:row>98</xdr:row>
      <xdr:rowOff>135257</xdr:rowOff>
    </xdr:to>
    <xdr:cxnSp macro="">
      <xdr:nvCxnSpPr>
        <xdr:cNvPr id="685" name="直線コネクタ 684"/>
        <xdr:cNvCxnSpPr/>
      </xdr:nvCxnSpPr>
      <xdr:spPr>
        <a:xfrm>
          <a:off x="13703300" y="16865330"/>
          <a:ext cx="889000" cy="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86" name="フローチャート: 判断 685"/>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687" name="テキスト ボックス 686"/>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19718</xdr:rowOff>
    </xdr:from>
    <xdr:to>
      <xdr:col>71</xdr:col>
      <xdr:colOff>177800</xdr:colOff>
      <xdr:row>98</xdr:row>
      <xdr:rowOff>63230</xdr:rowOff>
    </xdr:to>
    <xdr:cxnSp macro="">
      <xdr:nvCxnSpPr>
        <xdr:cNvPr id="688" name="直線コネクタ 687"/>
        <xdr:cNvCxnSpPr/>
      </xdr:nvCxnSpPr>
      <xdr:spPr>
        <a:xfrm>
          <a:off x="12814300" y="16821818"/>
          <a:ext cx="889000" cy="4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9" name="フローチャート: 判断 688"/>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90" name="テキスト ボックス 689"/>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91" name="フローチャート: 判断 690"/>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92" name="テキスト ボックス 691"/>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84877</xdr:rowOff>
    </xdr:from>
    <xdr:to>
      <xdr:col>85</xdr:col>
      <xdr:colOff>177800</xdr:colOff>
      <xdr:row>99</xdr:row>
      <xdr:rowOff>15027</xdr:rowOff>
    </xdr:to>
    <xdr:sp macro="" textlink="">
      <xdr:nvSpPr>
        <xdr:cNvPr id="698" name="楕円 697"/>
        <xdr:cNvSpPr/>
      </xdr:nvSpPr>
      <xdr:spPr>
        <a:xfrm>
          <a:off x="16268700" y="168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171254</xdr:rowOff>
    </xdr:from>
    <xdr:ext cx="469744" cy="259045"/>
    <xdr:sp macro="" textlink="">
      <xdr:nvSpPr>
        <xdr:cNvPr id="699" name="積立金該当値テキスト"/>
        <xdr:cNvSpPr txBox="1"/>
      </xdr:nvSpPr>
      <xdr:spPr>
        <a:xfrm>
          <a:off x="16370300" y="1680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84784</xdr:rowOff>
    </xdr:from>
    <xdr:to>
      <xdr:col>81</xdr:col>
      <xdr:colOff>101600</xdr:colOff>
      <xdr:row>99</xdr:row>
      <xdr:rowOff>14934</xdr:rowOff>
    </xdr:to>
    <xdr:sp macro="" textlink="">
      <xdr:nvSpPr>
        <xdr:cNvPr id="700" name="楕円 699"/>
        <xdr:cNvSpPr/>
      </xdr:nvSpPr>
      <xdr:spPr>
        <a:xfrm>
          <a:off x="15430500" y="168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6061</xdr:rowOff>
    </xdr:from>
    <xdr:ext cx="469744" cy="259045"/>
    <xdr:sp macro="" textlink="">
      <xdr:nvSpPr>
        <xdr:cNvPr id="701" name="テキスト ボックス 700"/>
        <xdr:cNvSpPr txBox="1"/>
      </xdr:nvSpPr>
      <xdr:spPr>
        <a:xfrm>
          <a:off x="15246428" y="1697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84457</xdr:rowOff>
    </xdr:from>
    <xdr:to>
      <xdr:col>76</xdr:col>
      <xdr:colOff>165100</xdr:colOff>
      <xdr:row>99</xdr:row>
      <xdr:rowOff>14607</xdr:rowOff>
    </xdr:to>
    <xdr:sp macro="" textlink="">
      <xdr:nvSpPr>
        <xdr:cNvPr id="702" name="楕円 701"/>
        <xdr:cNvSpPr/>
      </xdr:nvSpPr>
      <xdr:spPr>
        <a:xfrm>
          <a:off x="14541500" y="168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5734</xdr:rowOff>
    </xdr:from>
    <xdr:ext cx="469744" cy="259045"/>
    <xdr:sp macro="" textlink="">
      <xdr:nvSpPr>
        <xdr:cNvPr id="703" name="テキスト ボックス 702"/>
        <xdr:cNvSpPr txBox="1"/>
      </xdr:nvSpPr>
      <xdr:spPr>
        <a:xfrm>
          <a:off x="14357428" y="169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12430</xdr:rowOff>
    </xdr:from>
    <xdr:to>
      <xdr:col>72</xdr:col>
      <xdr:colOff>38100</xdr:colOff>
      <xdr:row>98</xdr:row>
      <xdr:rowOff>114030</xdr:rowOff>
    </xdr:to>
    <xdr:sp macro="" textlink="">
      <xdr:nvSpPr>
        <xdr:cNvPr id="704" name="楕円 703"/>
        <xdr:cNvSpPr/>
      </xdr:nvSpPr>
      <xdr:spPr>
        <a:xfrm>
          <a:off x="13652500" y="168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105157</xdr:rowOff>
    </xdr:from>
    <xdr:ext cx="534377" cy="259045"/>
    <xdr:sp macro="" textlink="">
      <xdr:nvSpPr>
        <xdr:cNvPr id="705" name="テキスト ボックス 704"/>
        <xdr:cNvSpPr txBox="1"/>
      </xdr:nvSpPr>
      <xdr:spPr>
        <a:xfrm>
          <a:off x="13436111" y="1690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140368</xdr:rowOff>
    </xdr:from>
    <xdr:to>
      <xdr:col>67</xdr:col>
      <xdr:colOff>101600</xdr:colOff>
      <xdr:row>98</xdr:row>
      <xdr:rowOff>70518</xdr:rowOff>
    </xdr:to>
    <xdr:sp macro="" textlink="">
      <xdr:nvSpPr>
        <xdr:cNvPr id="706" name="楕円 705"/>
        <xdr:cNvSpPr/>
      </xdr:nvSpPr>
      <xdr:spPr>
        <a:xfrm>
          <a:off x="12763500" y="167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61645</xdr:rowOff>
    </xdr:from>
    <xdr:ext cx="599010" cy="259045"/>
    <xdr:sp macro="" textlink="">
      <xdr:nvSpPr>
        <xdr:cNvPr id="707" name="テキスト ボックス 706"/>
        <xdr:cNvSpPr txBox="1"/>
      </xdr:nvSpPr>
      <xdr:spPr>
        <a:xfrm>
          <a:off x="12514795" y="1686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31" name="直線コネクタ 730"/>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2"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4"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5" name="直線コネクタ 734"/>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37" name="投資及び出資金平均値テキスト"/>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8" name="フローチャート: 判断 737"/>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116687</xdr:rowOff>
    </xdr:from>
    <xdr:to>
      <xdr:col>111</xdr:col>
      <xdr:colOff>177800</xdr:colOff>
      <xdr:row>39</xdr:row>
      <xdr:rowOff>44450</xdr:rowOff>
    </xdr:to>
    <xdr:cxnSp macro="">
      <xdr:nvCxnSpPr>
        <xdr:cNvPr id="739" name="直線コネクタ 738"/>
        <xdr:cNvCxnSpPr/>
      </xdr:nvCxnSpPr>
      <xdr:spPr>
        <a:xfrm>
          <a:off x="20434300" y="6631787"/>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40" name="フローチャート: 判断 739"/>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41" name="テキスト ボックス 740"/>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116687</xdr:rowOff>
    </xdr:from>
    <xdr:to>
      <xdr:col>107</xdr:col>
      <xdr:colOff>50800</xdr:colOff>
      <xdr:row>39</xdr:row>
      <xdr:rowOff>44450</xdr:rowOff>
    </xdr:to>
    <xdr:cxnSp macro="">
      <xdr:nvCxnSpPr>
        <xdr:cNvPr id="742" name="直線コネクタ 741"/>
        <xdr:cNvCxnSpPr/>
      </xdr:nvCxnSpPr>
      <xdr:spPr>
        <a:xfrm flipV="1">
          <a:off x="19545300" y="6631787"/>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3" name="フローチャート: 判断 742"/>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74109</xdr:rowOff>
    </xdr:from>
    <xdr:ext cx="378565" cy="259045"/>
    <xdr:sp macro="" textlink="">
      <xdr:nvSpPr>
        <xdr:cNvPr id="744" name="テキスト ボックス 743"/>
        <xdr:cNvSpPr txBox="1"/>
      </xdr:nvSpPr>
      <xdr:spPr>
        <a:xfrm>
          <a:off x="20245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46" name="フローチャート: 判断 745"/>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47" name="テキスト ボックス 746"/>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8" name="フローチャート: 判断 747"/>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9" name="テキスト ボックス 748"/>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56" name="投資及び出資金該当値テキスト"/>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65887</xdr:rowOff>
    </xdr:from>
    <xdr:to>
      <xdr:col>107</xdr:col>
      <xdr:colOff>101600</xdr:colOff>
      <xdr:row>38</xdr:row>
      <xdr:rowOff>167487</xdr:rowOff>
    </xdr:to>
    <xdr:sp macro="" textlink="">
      <xdr:nvSpPr>
        <xdr:cNvPr id="759" name="楕円 758"/>
        <xdr:cNvSpPr/>
      </xdr:nvSpPr>
      <xdr:spPr>
        <a:xfrm>
          <a:off x="20383500" y="658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12564</xdr:rowOff>
    </xdr:from>
    <xdr:ext cx="469744" cy="259045"/>
    <xdr:sp macro="" textlink="">
      <xdr:nvSpPr>
        <xdr:cNvPr id="760" name="テキスト ボックス 759"/>
        <xdr:cNvSpPr txBox="1"/>
      </xdr:nvSpPr>
      <xdr:spPr>
        <a:xfrm>
          <a:off x="20199428"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86" name="直線コネクタ 785"/>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9"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90" name="直線コネクタ 789"/>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92"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3" name="フローチャート: 判断 792"/>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5" name="フローチャート: 判断 794"/>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96" name="テキスト ボックス 795"/>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8" name="フローチャート: 判断 797"/>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9" name="テキスト ボックス 798"/>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801" name="フローチャート: 判断 800"/>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802" name="テキスト ボックス 801"/>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803" name="フローチャート: 判断 802"/>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804" name="テキスト ボックス 803"/>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3" name="テキスト ボックス 832"/>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5" name="テキスト ボックス 834"/>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7" name="テキスト ボックス 83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5" name="直線コネクタ 844"/>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46"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47" name="直線コネクタ 846"/>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8"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9" name="直線コネクタ 848"/>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158354</xdr:rowOff>
    </xdr:from>
    <xdr:to>
      <xdr:col>116</xdr:col>
      <xdr:colOff>63500</xdr:colOff>
      <xdr:row>74</xdr:row>
      <xdr:rowOff>82488</xdr:rowOff>
    </xdr:to>
    <xdr:cxnSp macro="">
      <xdr:nvCxnSpPr>
        <xdr:cNvPr id="850" name="直線コネクタ 849"/>
        <xdr:cNvCxnSpPr/>
      </xdr:nvCxnSpPr>
      <xdr:spPr>
        <a:xfrm>
          <a:off x="21323300" y="12674204"/>
          <a:ext cx="838200" cy="9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51"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52" name="フローチャート: 判断 851"/>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158354</xdr:rowOff>
    </xdr:from>
    <xdr:to>
      <xdr:col>111</xdr:col>
      <xdr:colOff>177800</xdr:colOff>
      <xdr:row>75</xdr:row>
      <xdr:rowOff>11446</xdr:rowOff>
    </xdr:to>
    <xdr:cxnSp macro="">
      <xdr:nvCxnSpPr>
        <xdr:cNvPr id="853" name="直線コネクタ 852"/>
        <xdr:cNvCxnSpPr/>
      </xdr:nvCxnSpPr>
      <xdr:spPr>
        <a:xfrm flipV="1">
          <a:off x="20434300" y="12674204"/>
          <a:ext cx="889000" cy="19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4" name="フローチャート: 判断 853"/>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55" name="テキスト ボックス 854"/>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12448</xdr:rowOff>
    </xdr:from>
    <xdr:to>
      <xdr:col>107</xdr:col>
      <xdr:colOff>50800</xdr:colOff>
      <xdr:row>75</xdr:row>
      <xdr:rowOff>11446</xdr:rowOff>
    </xdr:to>
    <xdr:cxnSp macro="">
      <xdr:nvCxnSpPr>
        <xdr:cNvPr id="856" name="直線コネクタ 855"/>
        <xdr:cNvCxnSpPr/>
      </xdr:nvCxnSpPr>
      <xdr:spPr>
        <a:xfrm>
          <a:off x="19545300" y="12699748"/>
          <a:ext cx="889000" cy="17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57" name="フローチャート: 判断 856"/>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8" name="テキスト ボックス 857"/>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12448</xdr:rowOff>
    </xdr:from>
    <xdr:to>
      <xdr:col>102</xdr:col>
      <xdr:colOff>114300</xdr:colOff>
      <xdr:row>74</xdr:row>
      <xdr:rowOff>170623</xdr:rowOff>
    </xdr:to>
    <xdr:cxnSp macro="">
      <xdr:nvCxnSpPr>
        <xdr:cNvPr id="859" name="直線コネクタ 858"/>
        <xdr:cNvCxnSpPr/>
      </xdr:nvCxnSpPr>
      <xdr:spPr>
        <a:xfrm flipV="1">
          <a:off x="18656300" y="12699748"/>
          <a:ext cx="889000" cy="15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60" name="フローチャート: 判断 859"/>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61" name="テキスト ボックス 860"/>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62" name="フローチャート: 判断 861"/>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63" name="テキスト ボックス 862"/>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31688</xdr:rowOff>
    </xdr:from>
    <xdr:to>
      <xdr:col>116</xdr:col>
      <xdr:colOff>114300</xdr:colOff>
      <xdr:row>74</xdr:row>
      <xdr:rowOff>133288</xdr:rowOff>
    </xdr:to>
    <xdr:sp macro="" textlink="">
      <xdr:nvSpPr>
        <xdr:cNvPr id="869" name="楕円 868"/>
        <xdr:cNvSpPr/>
      </xdr:nvSpPr>
      <xdr:spPr>
        <a:xfrm>
          <a:off x="22110700" y="127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54565</xdr:rowOff>
    </xdr:from>
    <xdr:ext cx="599010" cy="259045"/>
    <xdr:sp macro="" textlink="">
      <xdr:nvSpPr>
        <xdr:cNvPr id="870" name="繰出金該当値テキスト"/>
        <xdr:cNvSpPr txBox="1"/>
      </xdr:nvSpPr>
      <xdr:spPr>
        <a:xfrm>
          <a:off x="22212300" y="12570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107554</xdr:rowOff>
    </xdr:from>
    <xdr:to>
      <xdr:col>112</xdr:col>
      <xdr:colOff>38100</xdr:colOff>
      <xdr:row>74</xdr:row>
      <xdr:rowOff>37704</xdr:rowOff>
    </xdr:to>
    <xdr:sp macro="" textlink="">
      <xdr:nvSpPr>
        <xdr:cNvPr id="871" name="楕円 870"/>
        <xdr:cNvSpPr/>
      </xdr:nvSpPr>
      <xdr:spPr>
        <a:xfrm>
          <a:off x="21272500" y="126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54231</xdr:rowOff>
    </xdr:from>
    <xdr:ext cx="599010" cy="259045"/>
    <xdr:sp macro="" textlink="">
      <xdr:nvSpPr>
        <xdr:cNvPr id="872" name="テキスト ボックス 871"/>
        <xdr:cNvSpPr txBox="1"/>
      </xdr:nvSpPr>
      <xdr:spPr>
        <a:xfrm>
          <a:off x="21023795" y="1239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132096</xdr:rowOff>
    </xdr:from>
    <xdr:to>
      <xdr:col>107</xdr:col>
      <xdr:colOff>101600</xdr:colOff>
      <xdr:row>75</xdr:row>
      <xdr:rowOff>62246</xdr:rowOff>
    </xdr:to>
    <xdr:sp macro="" textlink="">
      <xdr:nvSpPr>
        <xdr:cNvPr id="873" name="楕円 872"/>
        <xdr:cNvSpPr/>
      </xdr:nvSpPr>
      <xdr:spPr>
        <a:xfrm>
          <a:off x="20383500" y="128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78773</xdr:rowOff>
    </xdr:from>
    <xdr:ext cx="599010" cy="259045"/>
    <xdr:sp macro="" textlink="">
      <xdr:nvSpPr>
        <xdr:cNvPr id="874" name="テキスト ボックス 873"/>
        <xdr:cNvSpPr txBox="1"/>
      </xdr:nvSpPr>
      <xdr:spPr>
        <a:xfrm>
          <a:off x="20134795" y="1259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133098</xdr:rowOff>
    </xdr:from>
    <xdr:to>
      <xdr:col>102</xdr:col>
      <xdr:colOff>165100</xdr:colOff>
      <xdr:row>74</xdr:row>
      <xdr:rowOff>63248</xdr:rowOff>
    </xdr:to>
    <xdr:sp macro="" textlink="">
      <xdr:nvSpPr>
        <xdr:cNvPr id="875" name="楕円 874"/>
        <xdr:cNvSpPr/>
      </xdr:nvSpPr>
      <xdr:spPr>
        <a:xfrm>
          <a:off x="19494500" y="1264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79775</xdr:rowOff>
    </xdr:from>
    <xdr:ext cx="599010" cy="259045"/>
    <xdr:sp macro="" textlink="">
      <xdr:nvSpPr>
        <xdr:cNvPr id="876" name="テキスト ボックス 875"/>
        <xdr:cNvSpPr txBox="1"/>
      </xdr:nvSpPr>
      <xdr:spPr>
        <a:xfrm>
          <a:off x="19245795" y="1242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119823</xdr:rowOff>
    </xdr:from>
    <xdr:to>
      <xdr:col>98</xdr:col>
      <xdr:colOff>38100</xdr:colOff>
      <xdr:row>75</xdr:row>
      <xdr:rowOff>49973</xdr:rowOff>
    </xdr:to>
    <xdr:sp macro="" textlink="">
      <xdr:nvSpPr>
        <xdr:cNvPr id="877" name="楕円 876"/>
        <xdr:cNvSpPr/>
      </xdr:nvSpPr>
      <xdr:spPr>
        <a:xfrm>
          <a:off x="18605500" y="128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66500</xdr:rowOff>
    </xdr:from>
    <xdr:ext cx="599010" cy="259045"/>
    <xdr:sp macro="" textlink="">
      <xdr:nvSpPr>
        <xdr:cNvPr id="878" name="テキスト ボックス 877"/>
        <xdr:cNvSpPr txBox="1"/>
      </xdr:nvSpPr>
      <xdr:spPr>
        <a:xfrm>
          <a:off x="18356795" y="1258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5,661</a:t>
          </a:r>
          <a:r>
            <a:rPr kumimoji="1" lang="ja-JP" altLang="en-US" sz="1300">
              <a:latin typeface="ＭＳ Ｐゴシック" panose="020B0600070205080204" pitchFamily="50" charset="-128"/>
              <a:ea typeface="ＭＳ Ｐゴシック" panose="020B0600070205080204" pitchFamily="50" charset="-128"/>
            </a:rPr>
            <a:t>千円となっている。類似団体と比較しても、ほとんどの性質別において、非常に高く推移しているが、事務の効率化等による適切な職員数配置に努め人件費の抑制を図るなど、また、緊急に必要な事業を精査し、物件費等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普通建設事業費は住民一人当たり約</a:t>
          </a:r>
          <a:r>
            <a:rPr kumimoji="1" lang="en-US" altLang="ja-JP" sz="1300">
              <a:latin typeface="ＭＳ Ｐゴシック" panose="020B0600070205080204" pitchFamily="50" charset="-128"/>
              <a:ea typeface="ＭＳ Ｐゴシック" panose="020B0600070205080204" pitchFamily="50" charset="-128"/>
            </a:rPr>
            <a:t>2,831</a:t>
          </a:r>
          <a:r>
            <a:rPr kumimoji="1" lang="ja-JP" altLang="en-US" sz="1300">
              <a:latin typeface="ＭＳ Ｐゴシック" panose="020B0600070205080204" pitchFamily="50" charset="-128"/>
              <a:ea typeface="ＭＳ Ｐゴシック" panose="020B0600070205080204" pitchFamily="50" charset="-128"/>
            </a:rPr>
            <a:t>千円となっており、昨年度に比べ約</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千円減額してはいるものの、類似団体と比較して一人当たり約</a:t>
          </a:r>
          <a:r>
            <a:rPr kumimoji="1" lang="en-US" altLang="ja-JP" sz="1300">
              <a:latin typeface="ＭＳ Ｐゴシック" panose="020B0600070205080204" pitchFamily="50" charset="-128"/>
              <a:ea typeface="ＭＳ Ｐゴシック" panose="020B0600070205080204" pitchFamily="50" charset="-128"/>
            </a:rPr>
            <a:t>2,514</a:t>
          </a:r>
          <a:r>
            <a:rPr kumimoji="1" lang="ja-JP" altLang="en-US" sz="1300">
              <a:latin typeface="ＭＳ Ｐゴシック" panose="020B0600070205080204" pitchFamily="50" charset="-128"/>
              <a:ea typeface="ＭＳ Ｐゴシック" panose="020B0600070205080204" pitchFamily="50" charset="-128"/>
            </a:rPr>
            <a:t>千円コストが高い状況となっている。これは、近年焼酎蔵や体育館等の大型の整備事業が集中したことによるものと思われる。このため、公共施設等総合管理計画に基づき、事業の取捨選択を徹底していくことで、事業費の減少を目指すことと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鹿児島県三島村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
363
31.39
2,084,024
2,071,928
3,852
714,790
2,940,746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10058</xdr:rowOff>
    </xdr:from>
    <xdr:to>
      <xdr:col>24</xdr:col>
      <xdr:colOff>63500</xdr:colOff>
      <xdr:row>32</xdr:row>
      <xdr:rowOff>57988</xdr:rowOff>
    </xdr:to>
    <xdr:cxnSp macro="">
      <xdr:nvCxnSpPr>
        <xdr:cNvPr id="60" name="直線コネクタ 59"/>
        <xdr:cNvCxnSpPr/>
      </xdr:nvCxnSpPr>
      <xdr:spPr>
        <a:xfrm flipV="1">
          <a:off x="3797300" y="5496458"/>
          <a:ext cx="8382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57988</xdr:rowOff>
    </xdr:from>
    <xdr:to>
      <xdr:col>19</xdr:col>
      <xdr:colOff>177800</xdr:colOff>
      <xdr:row>32</xdr:row>
      <xdr:rowOff>136360</xdr:rowOff>
    </xdr:to>
    <xdr:cxnSp macro="">
      <xdr:nvCxnSpPr>
        <xdr:cNvPr id="63" name="直線コネクタ 62"/>
        <xdr:cNvCxnSpPr/>
      </xdr:nvCxnSpPr>
      <xdr:spPr>
        <a:xfrm flipV="1">
          <a:off x="2908300" y="5544388"/>
          <a:ext cx="889000" cy="7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98755</xdr:rowOff>
    </xdr:from>
    <xdr:to>
      <xdr:col>15</xdr:col>
      <xdr:colOff>50800</xdr:colOff>
      <xdr:row>32</xdr:row>
      <xdr:rowOff>136360</xdr:rowOff>
    </xdr:to>
    <xdr:cxnSp macro="">
      <xdr:nvCxnSpPr>
        <xdr:cNvPr id="66" name="直線コネクタ 65"/>
        <xdr:cNvCxnSpPr/>
      </xdr:nvCxnSpPr>
      <xdr:spPr>
        <a:xfrm>
          <a:off x="2019300" y="5585155"/>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9360</xdr:rowOff>
    </xdr:from>
    <xdr:to>
      <xdr:col>10</xdr:col>
      <xdr:colOff>114300</xdr:colOff>
      <xdr:row>32</xdr:row>
      <xdr:rowOff>98755</xdr:rowOff>
    </xdr:to>
    <xdr:cxnSp macro="">
      <xdr:nvCxnSpPr>
        <xdr:cNvPr id="69" name="直線コネクタ 68"/>
        <xdr:cNvCxnSpPr/>
      </xdr:nvCxnSpPr>
      <xdr:spPr>
        <a:xfrm>
          <a:off x="1130300" y="5495760"/>
          <a:ext cx="889000" cy="8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130708</xdr:rowOff>
    </xdr:from>
    <xdr:to>
      <xdr:col>24</xdr:col>
      <xdr:colOff>114300</xdr:colOff>
      <xdr:row>32</xdr:row>
      <xdr:rowOff>60858</xdr:rowOff>
    </xdr:to>
    <xdr:sp macro="" textlink="">
      <xdr:nvSpPr>
        <xdr:cNvPr id="79" name="楕円 78"/>
        <xdr:cNvSpPr/>
      </xdr:nvSpPr>
      <xdr:spPr>
        <a:xfrm>
          <a:off x="4584700" y="54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153585</xdr:rowOff>
    </xdr:from>
    <xdr:ext cx="534377" cy="259045"/>
    <xdr:sp macro="" textlink="">
      <xdr:nvSpPr>
        <xdr:cNvPr id="80" name="議会費該当値テキスト"/>
        <xdr:cNvSpPr txBox="1"/>
      </xdr:nvSpPr>
      <xdr:spPr>
        <a:xfrm>
          <a:off x="4686300" y="529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7188</xdr:rowOff>
    </xdr:from>
    <xdr:to>
      <xdr:col>20</xdr:col>
      <xdr:colOff>38100</xdr:colOff>
      <xdr:row>32</xdr:row>
      <xdr:rowOff>108788</xdr:rowOff>
    </xdr:to>
    <xdr:sp macro="" textlink="">
      <xdr:nvSpPr>
        <xdr:cNvPr id="81" name="楕円 80"/>
        <xdr:cNvSpPr/>
      </xdr:nvSpPr>
      <xdr:spPr>
        <a:xfrm>
          <a:off x="3746500" y="54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125315</xdr:rowOff>
    </xdr:from>
    <xdr:ext cx="534377" cy="259045"/>
    <xdr:sp macro="" textlink="">
      <xdr:nvSpPr>
        <xdr:cNvPr id="82" name="テキスト ボックス 81"/>
        <xdr:cNvSpPr txBox="1"/>
      </xdr:nvSpPr>
      <xdr:spPr>
        <a:xfrm>
          <a:off x="3530111" y="52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85560</xdr:rowOff>
    </xdr:from>
    <xdr:to>
      <xdr:col>15</xdr:col>
      <xdr:colOff>101600</xdr:colOff>
      <xdr:row>33</xdr:row>
      <xdr:rowOff>15710</xdr:rowOff>
    </xdr:to>
    <xdr:sp macro="" textlink="">
      <xdr:nvSpPr>
        <xdr:cNvPr id="83" name="楕円 82"/>
        <xdr:cNvSpPr/>
      </xdr:nvSpPr>
      <xdr:spPr>
        <a:xfrm>
          <a:off x="2857500" y="557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32237</xdr:rowOff>
    </xdr:from>
    <xdr:ext cx="534377" cy="259045"/>
    <xdr:sp macro="" textlink="">
      <xdr:nvSpPr>
        <xdr:cNvPr id="84" name="テキスト ボックス 83"/>
        <xdr:cNvSpPr txBox="1"/>
      </xdr:nvSpPr>
      <xdr:spPr>
        <a:xfrm>
          <a:off x="2641111" y="534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47955</xdr:rowOff>
    </xdr:from>
    <xdr:to>
      <xdr:col>10</xdr:col>
      <xdr:colOff>165100</xdr:colOff>
      <xdr:row>32</xdr:row>
      <xdr:rowOff>149555</xdr:rowOff>
    </xdr:to>
    <xdr:sp macro="" textlink="">
      <xdr:nvSpPr>
        <xdr:cNvPr id="85" name="楕円 84"/>
        <xdr:cNvSpPr/>
      </xdr:nvSpPr>
      <xdr:spPr>
        <a:xfrm>
          <a:off x="1968500" y="55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166082</xdr:rowOff>
    </xdr:from>
    <xdr:ext cx="534377" cy="259045"/>
    <xdr:sp macro="" textlink="">
      <xdr:nvSpPr>
        <xdr:cNvPr id="86" name="テキスト ボックス 85"/>
        <xdr:cNvSpPr txBox="1"/>
      </xdr:nvSpPr>
      <xdr:spPr>
        <a:xfrm>
          <a:off x="1752111" y="53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130010</xdr:rowOff>
    </xdr:from>
    <xdr:to>
      <xdr:col>6</xdr:col>
      <xdr:colOff>38100</xdr:colOff>
      <xdr:row>32</xdr:row>
      <xdr:rowOff>60160</xdr:rowOff>
    </xdr:to>
    <xdr:sp macro="" textlink="">
      <xdr:nvSpPr>
        <xdr:cNvPr id="87" name="楕円 86"/>
        <xdr:cNvSpPr/>
      </xdr:nvSpPr>
      <xdr:spPr>
        <a:xfrm>
          <a:off x="1079500" y="5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76687</xdr:rowOff>
    </xdr:from>
    <xdr:ext cx="534377" cy="259045"/>
    <xdr:sp macro="" textlink="">
      <xdr:nvSpPr>
        <xdr:cNvPr id="88" name="テキスト ボックス 87"/>
        <xdr:cNvSpPr txBox="1"/>
      </xdr:nvSpPr>
      <xdr:spPr>
        <a:xfrm>
          <a:off x="863111" y="52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40406</xdr:rowOff>
    </xdr:from>
    <xdr:to>
      <xdr:col>24</xdr:col>
      <xdr:colOff>63500</xdr:colOff>
      <xdr:row>55</xdr:row>
      <xdr:rowOff>48133</xdr:rowOff>
    </xdr:to>
    <xdr:cxnSp macro="">
      <xdr:nvCxnSpPr>
        <xdr:cNvPr id="115" name="直線コネクタ 114"/>
        <xdr:cNvCxnSpPr/>
      </xdr:nvCxnSpPr>
      <xdr:spPr>
        <a:xfrm flipV="1">
          <a:off x="3797300" y="9470156"/>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68560</xdr:rowOff>
    </xdr:from>
    <xdr:to>
      <xdr:col>19</xdr:col>
      <xdr:colOff>177800</xdr:colOff>
      <xdr:row>55</xdr:row>
      <xdr:rowOff>48133</xdr:rowOff>
    </xdr:to>
    <xdr:cxnSp macro="">
      <xdr:nvCxnSpPr>
        <xdr:cNvPr id="118" name="直線コネクタ 117"/>
        <xdr:cNvCxnSpPr/>
      </xdr:nvCxnSpPr>
      <xdr:spPr>
        <a:xfrm>
          <a:off x="2908300" y="9155410"/>
          <a:ext cx="889000" cy="32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68560</xdr:rowOff>
    </xdr:from>
    <xdr:to>
      <xdr:col>15</xdr:col>
      <xdr:colOff>50800</xdr:colOff>
      <xdr:row>55</xdr:row>
      <xdr:rowOff>21306</xdr:rowOff>
    </xdr:to>
    <xdr:cxnSp macro="">
      <xdr:nvCxnSpPr>
        <xdr:cNvPr id="121" name="直線コネクタ 120"/>
        <xdr:cNvCxnSpPr/>
      </xdr:nvCxnSpPr>
      <xdr:spPr>
        <a:xfrm flipV="1">
          <a:off x="2019300" y="9155410"/>
          <a:ext cx="889000" cy="29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21306</xdr:rowOff>
    </xdr:from>
    <xdr:to>
      <xdr:col>10</xdr:col>
      <xdr:colOff>114300</xdr:colOff>
      <xdr:row>55</xdr:row>
      <xdr:rowOff>48026</xdr:rowOff>
    </xdr:to>
    <xdr:cxnSp macro="">
      <xdr:nvCxnSpPr>
        <xdr:cNvPr id="124" name="直線コネクタ 123"/>
        <xdr:cNvCxnSpPr/>
      </xdr:nvCxnSpPr>
      <xdr:spPr>
        <a:xfrm flipV="1">
          <a:off x="1130300" y="9451056"/>
          <a:ext cx="889000" cy="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81175</xdr:rowOff>
    </xdr:from>
    <xdr:to>
      <xdr:col>6</xdr:col>
      <xdr:colOff>38100</xdr:colOff>
      <xdr:row>58</xdr:row>
      <xdr:rowOff>11325</xdr:rowOff>
    </xdr:to>
    <xdr:sp macro="" textlink="">
      <xdr:nvSpPr>
        <xdr:cNvPr id="127" name="フローチャート: 判断 126"/>
        <xdr:cNvSpPr/>
      </xdr:nvSpPr>
      <xdr:spPr>
        <a:xfrm>
          <a:off x="1079500" y="98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2452</xdr:rowOff>
    </xdr:from>
    <xdr:ext cx="599010" cy="259045"/>
    <xdr:sp macro="" textlink="">
      <xdr:nvSpPr>
        <xdr:cNvPr id="128" name="テキスト ボックス 127"/>
        <xdr:cNvSpPr txBox="1"/>
      </xdr:nvSpPr>
      <xdr:spPr>
        <a:xfrm>
          <a:off x="830795" y="994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161056</xdr:rowOff>
    </xdr:from>
    <xdr:to>
      <xdr:col>24</xdr:col>
      <xdr:colOff>114300</xdr:colOff>
      <xdr:row>55</xdr:row>
      <xdr:rowOff>91206</xdr:rowOff>
    </xdr:to>
    <xdr:sp macro="" textlink="">
      <xdr:nvSpPr>
        <xdr:cNvPr id="134" name="楕円 133"/>
        <xdr:cNvSpPr/>
      </xdr:nvSpPr>
      <xdr:spPr>
        <a:xfrm>
          <a:off x="4584700" y="941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12483</xdr:rowOff>
    </xdr:from>
    <xdr:ext cx="690189" cy="259045"/>
    <xdr:sp macro="" textlink="">
      <xdr:nvSpPr>
        <xdr:cNvPr id="135" name="総務費該当値テキスト"/>
        <xdr:cNvSpPr txBox="1"/>
      </xdr:nvSpPr>
      <xdr:spPr>
        <a:xfrm>
          <a:off x="4686300" y="9270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168783</xdr:rowOff>
    </xdr:from>
    <xdr:to>
      <xdr:col>20</xdr:col>
      <xdr:colOff>38100</xdr:colOff>
      <xdr:row>55</xdr:row>
      <xdr:rowOff>98933</xdr:rowOff>
    </xdr:to>
    <xdr:sp macro="" textlink="">
      <xdr:nvSpPr>
        <xdr:cNvPr id="136" name="楕円 135"/>
        <xdr:cNvSpPr/>
      </xdr:nvSpPr>
      <xdr:spPr>
        <a:xfrm>
          <a:off x="3746500" y="942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53</xdr:row>
      <xdr:rowOff>115460</xdr:rowOff>
    </xdr:from>
    <xdr:ext cx="690189" cy="259045"/>
    <xdr:sp macro="" textlink="">
      <xdr:nvSpPr>
        <xdr:cNvPr id="137" name="テキスト ボックス 136"/>
        <xdr:cNvSpPr txBox="1"/>
      </xdr:nvSpPr>
      <xdr:spPr>
        <a:xfrm>
          <a:off x="3452205" y="92023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17760</xdr:rowOff>
    </xdr:from>
    <xdr:to>
      <xdr:col>15</xdr:col>
      <xdr:colOff>101600</xdr:colOff>
      <xdr:row>53</xdr:row>
      <xdr:rowOff>119360</xdr:rowOff>
    </xdr:to>
    <xdr:sp macro="" textlink="">
      <xdr:nvSpPr>
        <xdr:cNvPr id="138" name="楕円 137"/>
        <xdr:cNvSpPr/>
      </xdr:nvSpPr>
      <xdr:spPr>
        <a:xfrm>
          <a:off x="2857500" y="91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51</xdr:row>
      <xdr:rowOff>135887</xdr:rowOff>
    </xdr:from>
    <xdr:ext cx="690189" cy="259045"/>
    <xdr:sp macro="" textlink="">
      <xdr:nvSpPr>
        <xdr:cNvPr id="139" name="テキスト ボックス 138"/>
        <xdr:cNvSpPr txBox="1"/>
      </xdr:nvSpPr>
      <xdr:spPr>
        <a:xfrm>
          <a:off x="2563205" y="8879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141956</xdr:rowOff>
    </xdr:from>
    <xdr:to>
      <xdr:col>10</xdr:col>
      <xdr:colOff>165100</xdr:colOff>
      <xdr:row>55</xdr:row>
      <xdr:rowOff>72106</xdr:rowOff>
    </xdr:to>
    <xdr:sp macro="" textlink="">
      <xdr:nvSpPr>
        <xdr:cNvPr id="140" name="楕円 139"/>
        <xdr:cNvSpPr/>
      </xdr:nvSpPr>
      <xdr:spPr>
        <a:xfrm>
          <a:off x="1968500" y="94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53</xdr:row>
      <xdr:rowOff>88633</xdr:rowOff>
    </xdr:from>
    <xdr:ext cx="690189" cy="259045"/>
    <xdr:sp macro="" textlink="">
      <xdr:nvSpPr>
        <xdr:cNvPr id="141" name="テキスト ボックス 140"/>
        <xdr:cNvSpPr txBox="1"/>
      </xdr:nvSpPr>
      <xdr:spPr>
        <a:xfrm>
          <a:off x="1674205" y="9175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168676</xdr:rowOff>
    </xdr:from>
    <xdr:to>
      <xdr:col>6</xdr:col>
      <xdr:colOff>38100</xdr:colOff>
      <xdr:row>55</xdr:row>
      <xdr:rowOff>98826</xdr:rowOff>
    </xdr:to>
    <xdr:sp macro="" textlink="">
      <xdr:nvSpPr>
        <xdr:cNvPr id="142" name="楕円 141"/>
        <xdr:cNvSpPr/>
      </xdr:nvSpPr>
      <xdr:spPr>
        <a:xfrm>
          <a:off x="1079500" y="94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115353</xdr:rowOff>
    </xdr:from>
    <xdr:ext cx="690189" cy="259045"/>
    <xdr:sp macro="" textlink="">
      <xdr:nvSpPr>
        <xdr:cNvPr id="143" name="テキスト ボックス 142"/>
        <xdr:cNvSpPr txBox="1"/>
      </xdr:nvSpPr>
      <xdr:spPr>
        <a:xfrm>
          <a:off x="785205" y="92022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7060</xdr:rowOff>
    </xdr:from>
    <xdr:to>
      <xdr:col>24</xdr:col>
      <xdr:colOff>63500</xdr:colOff>
      <xdr:row>76</xdr:row>
      <xdr:rowOff>23738</xdr:rowOff>
    </xdr:to>
    <xdr:cxnSp macro="">
      <xdr:nvCxnSpPr>
        <xdr:cNvPr id="172" name="直線コネクタ 171"/>
        <xdr:cNvCxnSpPr/>
      </xdr:nvCxnSpPr>
      <xdr:spPr>
        <a:xfrm>
          <a:off x="3797300" y="13037260"/>
          <a:ext cx="8382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7060</xdr:rowOff>
    </xdr:from>
    <xdr:to>
      <xdr:col>19</xdr:col>
      <xdr:colOff>177800</xdr:colOff>
      <xdr:row>76</xdr:row>
      <xdr:rowOff>30510</xdr:rowOff>
    </xdr:to>
    <xdr:cxnSp macro="">
      <xdr:nvCxnSpPr>
        <xdr:cNvPr id="175" name="直線コネクタ 174"/>
        <xdr:cNvCxnSpPr/>
      </xdr:nvCxnSpPr>
      <xdr:spPr>
        <a:xfrm flipV="1">
          <a:off x="2908300" y="13037260"/>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160726</xdr:rowOff>
    </xdr:from>
    <xdr:to>
      <xdr:col>15</xdr:col>
      <xdr:colOff>50800</xdr:colOff>
      <xdr:row>76</xdr:row>
      <xdr:rowOff>30510</xdr:rowOff>
    </xdr:to>
    <xdr:cxnSp macro="">
      <xdr:nvCxnSpPr>
        <xdr:cNvPr id="178" name="直線コネクタ 177"/>
        <xdr:cNvCxnSpPr/>
      </xdr:nvCxnSpPr>
      <xdr:spPr>
        <a:xfrm>
          <a:off x="2019300" y="12848026"/>
          <a:ext cx="889000" cy="21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160726</xdr:rowOff>
    </xdr:from>
    <xdr:to>
      <xdr:col>10</xdr:col>
      <xdr:colOff>114300</xdr:colOff>
      <xdr:row>74</xdr:row>
      <xdr:rowOff>169433</xdr:rowOff>
    </xdr:to>
    <xdr:cxnSp macro="">
      <xdr:nvCxnSpPr>
        <xdr:cNvPr id="181" name="直線コネクタ 180"/>
        <xdr:cNvCxnSpPr/>
      </xdr:nvCxnSpPr>
      <xdr:spPr>
        <a:xfrm flipV="1">
          <a:off x="1130300" y="12848026"/>
          <a:ext cx="8890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4" name="フローチャート: 判断 183"/>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5" name="テキスト ボックス 184"/>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144389</xdr:rowOff>
    </xdr:from>
    <xdr:to>
      <xdr:col>24</xdr:col>
      <xdr:colOff>114300</xdr:colOff>
      <xdr:row>76</xdr:row>
      <xdr:rowOff>74538</xdr:rowOff>
    </xdr:to>
    <xdr:sp macro="" textlink="">
      <xdr:nvSpPr>
        <xdr:cNvPr id="191" name="楕円 190"/>
        <xdr:cNvSpPr/>
      </xdr:nvSpPr>
      <xdr:spPr>
        <a:xfrm>
          <a:off x="4584700" y="13003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167266</xdr:rowOff>
    </xdr:from>
    <xdr:ext cx="599010" cy="259045"/>
    <xdr:sp macro="" textlink="">
      <xdr:nvSpPr>
        <xdr:cNvPr id="192" name="民生費該当値テキスト"/>
        <xdr:cNvSpPr txBox="1"/>
      </xdr:nvSpPr>
      <xdr:spPr>
        <a:xfrm>
          <a:off x="4686300" y="1285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127711</xdr:rowOff>
    </xdr:from>
    <xdr:to>
      <xdr:col>20</xdr:col>
      <xdr:colOff>38100</xdr:colOff>
      <xdr:row>76</xdr:row>
      <xdr:rowOff>57860</xdr:rowOff>
    </xdr:to>
    <xdr:sp macro="" textlink="">
      <xdr:nvSpPr>
        <xdr:cNvPr id="193" name="楕円 192"/>
        <xdr:cNvSpPr/>
      </xdr:nvSpPr>
      <xdr:spPr>
        <a:xfrm>
          <a:off x="3746500" y="12986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74388</xdr:rowOff>
    </xdr:from>
    <xdr:ext cx="599010" cy="259045"/>
    <xdr:sp macro="" textlink="">
      <xdr:nvSpPr>
        <xdr:cNvPr id="194" name="テキスト ボックス 193"/>
        <xdr:cNvSpPr txBox="1"/>
      </xdr:nvSpPr>
      <xdr:spPr>
        <a:xfrm>
          <a:off x="3497795" y="1276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151160</xdr:rowOff>
    </xdr:from>
    <xdr:to>
      <xdr:col>15</xdr:col>
      <xdr:colOff>101600</xdr:colOff>
      <xdr:row>76</xdr:row>
      <xdr:rowOff>81310</xdr:rowOff>
    </xdr:to>
    <xdr:sp macro="" textlink="">
      <xdr:nvSpPr>
        <xdr:cNvPr id="195" name="楕円 194"/>
        <xdr:cNvSpPr/>
      </xdr:nvSpPr>
      <xdr:spPr>
        <a:xfrm>
          <a:off x="2857500" y="130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97836</xdr:rowOff>
    </xdr:from>
    <xdr:ext cx="599010" cy="259045"/>
    <xdr:sp macro="" textlink="">
      <xdr:nvSpPr>
        <xdr:cNvPr id="196" name="テキスト ボックス 195"/>
        <xdr:cNvSpPr txBox="1"/>
      </xdr:nvSpPr>
      <xdr:spPr>
        <a:xfrm>
          <a:off x="2608795" y="1278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109926</xdr:rowOff>
    </xdr:from>
    <xdr:to>
      <xdr:col>10</xdr:col>
      <xdr:colOff>165100</xdr:colOff>
      <xdr:row>75</xdr:row>
      <xdr:rowOff>40076</xdr:rowOff>
    </xdr:to>
    <xdr:sp macro="" textlink="">
      <xdr:nvSpPr>
        <xdr:cNvPr id="197" name="楕円 196"/>
        <xdr:cNvSpPr/>
      </xdr:nvSpPr>
      <xdr:spPr>
        <a:xfrm>
          <a:off x="1968500" y="1279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56603</xdr:rowOff>
    </xdr:from>
    <xdr:ext cx="599010" cy="259045"/>
    <xdr:sp macro="" textlink="">
      <xdr:nvSpPr>
        <xdr:cNvPr id="198" name="テキスト ボックス 197"/>
        <xdr:cNvSpPr txBox="1"/>
      </xdr:nvSpPr>
      <xdr:spPr>
        <a:xfrm>
          <a:off x="1719795" y="1257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118633</xdr:rowOff>
    </xdr:from>
    <xdr:to>
      <xdr:col>6</xdr:col>
      <xdr:colOff>38100</xdr:colOff>
      <xdr:row>75</xdr:row>
      <xdr:rowOff>48783</xdr:rowOff>
    </xdr:to>
    <xdr:sp macro="" textlink="">
      <xdr:nvSpPr>
        <xdr:cNvPr id="199" name="楕円 198"/>
        <xdr:cNvSpPr/>
      </xdr:nvSpPr>
      <xdr:spPr>
        <a:xfrm>
          <a:off x="1079500" y="1280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65310</xdr:rowOff>
    </xdr:from>
    <xdr:ext cx="599010" cy="259045"/>
    <xdr:sp macro="" textlink="">
      <xdr:nvSpPr>
        <xdr:cNvPr id="200" name="テキスト ボックス 199"/>
        <xdr:cNvSpPr txBox="1"/>
      </xdr:nvSpPr>
      <xdr:spPr>
        <a:xfrm>
          <a:off x="830795" y="1258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46428</xdr:rowOff>
    </xdr:from>
    <xdr:to>
      <xdr:col>24</xdr:col>
      <xdr:colOff>63500</xdr:colOff>
      <xdr:row>93</xdr:row>
      <xdr:rowOff>88630</xdr:rowOff>
    </xdr:to>
    <xdr:cxnSp macro="">
      <xdr:nvCxnSpPr>
        <xdr:cNvPr id="227" name="直線コネクタ 226"/>
        <xdr:cNvCxnSpPr/>
      </xdr:nvCxnSpPr>
      <xdr:spPr>
        <a:xfrm flipV="1">
          <a:off x="3797300" y="15819828"/>
          <a:ext cx="838200" cy="2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85430</xdr:rowOff>
    </xdr:from>
    <xdr:to>
      <xdr:col>19</xdr:col>
      <xdr:colOff>177800</xdr:colOff>
      <xdr:row>93</xdr:row>
      <xdr:rowOff>88630</xdr:rowOff>
    </xdr:to>
    <xdr:cxnSp macro="">
      <xdr:nvCxnSpPr>
        <xdr:cNvPr id="230" name="直線コネクタ 229"/>
        <xdr:cNvCxnSpPr/>
      </xdr:nvCxnSpPr>
      <xdr:spPr>
        <a:xfrm>
          <a:off x="2908300" y="15858830"/>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85430</xdr:rowOff>
    </xdr:from>
    <xdr:to>
      <xdr:col>15</xdr:col>
      <xdr:colOff>50800</xdr:colOff>
      <xdr:row>92</xdr:row>
      <xdr:rowOff>155032</xdr:rowOff>
    </xdr:to>
    <xdr:cxnSp macro="">
      <xdr:nvCxnSpPr>
        <xdr:cNvPr id="233" name="直線コネクタ 232"/>
        <xdr:cNvCxnSpPr/>
      </xdr:nvCxnSpPr>
      <xdr:spPr>
        <a:xfrm flipV="1">
          <a:off x="2019300" y="15858830"/>
          <a:ext cx="889000" cy="6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155032</xdr:rowOff>
    </xdr:from>
    <xdr:to>
      <xdr:col>10</xdr:col>
      <xdr:colOff>114300</xdr:colOff>
      <xdr:row>93</xdr:row>
      <xdr:rowOff>72540</xdr:rowOff>
    </xdr:to>
    <xdr:cxnSp macro="">
      <xdr:nvCxnSpPr>
        <xdr:cNvPr id="236" name="直線コネクタ 235"/>
        <xdr:cNvCxnSpPr/>
      </xdr:nvCxnSpPr>
      <xdr:spPr>
        <a:xfrm flipV="1">
          <a:off x="1130300" y="15928432"/>
          <a:ext cx="889000" cy="8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39" name="フローチャート: 判断 238"/>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0" name="テキスト ボックス 239"/>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167078</xdr:rowOff>
    </xdr:from>
    <xdr:to>
      <xdr:col>24</xdr:col>
      <xdr:colOff>114300</xdr:colOff>
      <xdr:row>92</xdr:row>
      <xdr:rowOff>97228</xdr:rowOff>
    </xdr:to>
    <xdr:sp macro="" textlink="">
      <xdr:nvSpPr>
        <xdr:cNvPr id="246" name="楕円 245"/>
        <xdr:cNvSpPr/>
      </xdr:nvSpPr>
      <xdr:spPr>
        <a:xfrm>
          <a:off x="4584700" y="157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18505</xdr:rowOff>
    </xdr:from>
    <xdr:ext cx="599010" cy="259045"/>
    <xdr:sp macro="" textlink="">
      <xdr:nvSpPr>
        <xdr:cNvPr id="247" name="衛生費該当値テキスト"/>
        <xdr:cNvSpPr txBox="1"/>
      </xdr:nvSpPr>
      <xdr:spPr>
        <a:xfrm>
          <a:off x="4686300" y="1562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37830</xdr:rowOff>
    </xdr:from>
    <xdr:to>
      <xdr:col>20</xdr:col>
      <xdr:colOff>38100</xdr:colOff>
      <xdr:row>93</xdr:row>
      <xdr:rowOff>139430</xdr:rowOff>
    </xdr:to>
    <xdr:sp macro="" textlink="">
      <xdr:nvSpPr>
        <xdr:cNvPr id="248" name="楕円 247"/>
        <xdr:cNvSpPr/>
      </xdr:nvSpPr>
      <xdr:spPr>
        <a:xfrm>
          <a:off x="3746500" y="1598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155957</xdr:rowOff>
    </xdr:from>
    <xdr:ext cx="599010" cy="259045"/>
    <xdr:sp macro="" textlink="">
      <xdr:nvSpPr>
        <xdr:cNvPr id="249" name="テキスト ボックス 248"/>
        <xdr:cNvSpPr txBox="1"/>
      </xdr:nvSpPr>
      <xdr:spPr>
        <a:xfrm>
          <a:off x="3497795" y="1575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34630</xdr:rowOff>
    </xdr:from>
    <xdr:to>
      <xdr:col>15</xdr:col>
      <xdr:colOff>101600</xdr:colOff>
      <xdr:row>92</xdr:row>
      <xdr:rowOff>136230</xdr:rowOff>
    </xdr:to>
    <xdr:sp macro="" textlink="">
      <xdr:nvSpPr>
        <xdr:cNvPr id="250" name="楕円 249"/>
        <xdr:cNvSpPr/>
      </xdr:nvSpPr>
      <xdr:spPr>
        <a:xfrm>
          <a:off x="2857500" y="158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152757</xdr:rowOff>
    </xdr:from>
    <xdr:ext cx="599010" cy="259045"/>
    <xdr:sp macro="" textlink="">
      <xdr:nvSpPr>
        <xdr:cNvPr id="251" name="テキスト ボックス 250"/>
        <xdr:cNvSpPr txBox="1"/>
      </xdr:nvSpPr>
      <xdr:spPr>
        <a:xfrm>
          <a:off x="2608795" y="1558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104232</xdr:rowOff>
    </xdr:from>
    <xdr:to>
      <xdr:col>10</xdr:col>
      <xdr:colOff>165100</xdr:colOff>
      <xdr:row>93</xdr:row>
      <xdr:rowOff>34382</xdr:rowOff>
    </xdr:to>
    <xdr:sp macro="" textlink="">
      <xdr:nvSpPr>
        <xdr:cNvPr id="252" name="楕円 251"/>
        <xdr:cNvSpPr/>
      </xdr:nvSpPr>
      <xdr:spPr>
        <a:xfrm>
          <a:off x="1968500" y="1587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50909</xdr:rowOff>
    </xdr:from>
    <xdr:ext cx="599010" cy="259045"/>
    <xdr:sp macro="" textlink="">
      <xdr:nvSpPr>
        <xdr:cNvPr id="253" name="テキスト ボックス 252"/>
        <xdr:cNvSpPr txBox="1"/>
      </xdr:nvSpPr>
      <xdr:spPr>
        <a:xfrm>
          <a:off x="1719795" y="1565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21740</xdr:rowOff>
    </xdr:from>
    <xdr:to>
      <xdr:col>6</xdr:col>
      <xdr:colOff>38100</xdr:colOff>
      <xdr:row>93</xdr:row>
      <xdr:rowOff>123340</xdr:rowOff>
    </xdr:to>
    <xdr:sp macro="" textlink="">
      <xdr:nvSpPr>
        <xdr:cNvPr id="254" name="楕円 253"/>
        <xdr:cNvSpPr/>
      </xdr:nvSpPr>
      <xdr:spPr>
        <a:xfrm>
          <a:off x="1079500" y="159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139867</xdr:rowOff>
    </xdr:from>
    <xdr:ext cx="599010" cy="259045"/>
    <xdr:sp macro="" textlink="">
      <xdr:nvSpPr>
        <xdr:cNvPr id="255" name="テキスト ボックス 254"/>
        <xdr:cNvSpPr txBox="1"/>
      </xdr:nvSpPr>
      <xdr:spPr>
        <a:xfrm>
          <a:off x="830795" y="1574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6" name="フローチャート: 判断 295"/>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7" name="テキスト ボックス 296"/>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103072</xdr:rowOff>
    </xdr:from>
    <xdr:to>
      <xdr:col>55</xdr:col>
      <xdr:colOff>0</xdr:colOff>
      <xdr:row>55</xdr:row>
      <xdr:rowOff>30215</xdr:rowOff>
    </xdr:to>
    <xdr:cxnSp macro="">
      <xdr:nvCxnSpPr>
        <xdr:cNvPr id="343" name="直線コネクタ 342"/>
        <xdr:cNvCxnSpPr/>
      </xdr:nvCxnSpPr>
      <xdr:spPr>
        <a:xfrm flipV="1">
          <a:off x="9639300" y="9189922"/>
          <a:ext cx="838200" cy="2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88737</xdr:rowOff>
    </xdr:from>
    <xdr:to>
      <xdr:col>50</xdr:col>
      <xdr:colOff>114300</xdr:colOff>
      <xdr:row>55</xdr:row>
      <xdr:rowOff>30215</xdr:rowOff>
    </xdr:to>
    <xdr:cxnSp macro="">
      <xdr:nvCxnSpPr>
        <xdr:cNvPr id="346" name="直線コネクタ 345"/>
        <xdr:cNvCxnSpPr/>
      </xdr:nvCxnSpPr>
      <xdr:spPr>
        <a:xfrm>
          <a:off x="8750300" y="9347037"/>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88737</xdr:rowOff>
    </xdr:from>
    <xdr:to>
      <xdr:col>45</xdr:col>
      <xdr:colOff>177800</xdr:colOff>
      <xdr:row>55</xdr:row>
      <xdr:rowOff>23978</xdr:rowOff>
    </xdr:to>
    <xdr:cxnSp macro="">
      <xdr:nvCxnSpPr>
        <xdr:cNvPr id="349" name="直線コネクタ 348"/>
        <xdr:cNvCxnSpPr/>
      </xdr:nvCxnSpPr>
      <xdr:spPr>
        <a:xfrm flipV="1">
          <a:off x="7861300" y="9347037"/>
          <a:ext cx="889000" cy="10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23978</xdr:rowOff>
    </xdr:from>
    <xdr:to>
      <xdr:col>41</xdr:col>
      <xdr:colOff>50800</xdr:colOff>
      <xdr:row>56</xdr:row>
      <xdr:rowOff>42032</xdr:rowOff>
    </xdr:to>
    <xdr:cxnSp macro="">
      <xdr:nvCxnSpPr>
        <xdr:cNvPr id="352" name="直線コネクタ 351"/>
        <xdr:cNvCxnSpPr/>
      </xdr:nvCxnSpPr>
      <xdr:spPr>
        <a:xfrm flipV="1">
          <a:off x="6972300" y="9453728"/>
          <a:ext cx="889000" cy="18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5" name="フローチャート: 判断 354"/>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6" name="テキスト ボックス 355"/>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52272</xdr:rowOff>
    </xdr:from>
    <xdr:to>
      <xdr:col>55</xdr:col>
      <xdr:colOff>50800</xdr:colOff>
      <xdr:row>53</xdr:row>
      <xdr:rowOff>153872</xdr:rowOff>
    </xdr:to>
    <xdr:sp macro="" textlink="">
      <xdr:nvSpPr>
        <xdr:cNvPr id="362" name="楕円 361"/>
        <xdr:cNvSpPr/>
      </xdr:nvSpPr>
      <xdr:spPr>
        <a:xfrm>
          <a:off x="10426700" y="91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75149</xdr:rowOff>
    </xdr:from>
    <xdr:ext cx="599010" cy="259045"/>
    <xdr:sp macro="" textlink="">
      <xdr:nvSpPr>
        <xdr:cNvPr id="363" name="農林水産業費該当値テキスト"/>
        <xdr:cNvSpPr txBox="1"/>
      </xdr:nvSpPr>
      <xdr:spPr>
        <a:xfrm>
          <a:off x="10528300" y="899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150865</xdr:rowOff>
    </xdr:from>
    <xdr:to>
      <xdr:col>50</xdr:col>
      <xdr:colOff>165100</xdr:colOff>
      <xdr:row>55</xdr:row>
      <xdr:rowOff>81015</xdr:rowOff>
    </xdr:to>
    <xdr:sp macro="" textlink="">
      <xdr:nvSpPr>
        <xdr:cNvPr id="364" name="楕円 363"/>
        <xdr:cNvSpPr/>
      </xdr:nvSpPr>
      <xdr:spPr>
        <a:xfrm>
          <a:off x="9588500" y="940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97542</xdr:rowOff>
    </xdr:from>
    <xdr:ext cx="599010" cy="259045"/>
    <xdr:sp macro="" textlink="">
      <xdr:nvSpPr>
        <xdr:cNvPr id="365" name="テキスト ボックス 364"/>
        <xdr:cNvSpPr txBox="1"/>
      </xdr:nvSpPr>
      <xdr:spPr>
        <a:xfrm>
          <a:off x="9339795" y="918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37937</xdr:rowOff>
    </xdr:from>
    <xdr:to>
      <xdr:col>46</xdr:col>
      <xdr:colOff>38100</xdr:colOff>
      <xdr:row>54</xdr:row>
      <xdr:rowOff>139537</xdr:rowOff>
    </xdr:to>
    <xdr:sp macro="" textlink="">
      <xdr:nvSpPr>
        <xdr:cNvPr id="366" name="楕円 365"/>
        <xdr:cNvSpPr/>
      </xdr:nvSpPr>
      <xdr:spPr>
        <a:xfrm>
          <a:off x="8699500" y="929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156064</xdr:rowOff>
    </xdr:from>
    <xdr:ext cx="599010" cy="259045"/>
    <xdr:sp macro="" textlink="">
      <xdr:nvSpPr>
        <xdr:cNvPr id="367" name="テキスト ボックス 366"/>
        <xdr:cNvSpPr txBox="1"/>
      </xdr:nvSpPr>
      <xdr:spPr>
        <a:xfrm>
          <a:off x="8450795" y="907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144628</xdr:rowOff>
    </xdr:from>
    <xdr:to>
      <xdr:col>41</xdr:col>
      <xdr:colOff>101600</xdr:colOff>
      <xdr:row>55</xdr:row>
      <xdr:rowOff>74778</xdr:rowOff>
    </xdr:to>
    <xdr:sp macro="" textlink="">
      <xdr:nvSpPr>
        <xdr:cNvPr id="368" name="楕円 367"/>
        <xdr:cNvSpPr/>
      </xdr:nvSpPr>
      <xdr:spPr>
        <a:xfrm>
          <a:off x="7810500" y="940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91305</xdr:rowOff>
    </xdr:from>
    <xdr:ext cx="599010" cy="259045"/>
    <xdr:sp macro="" textlink="">
      <xdr:nvSpPr>
        <xdr:cNvPr id="369" name="テキスト ボックス 368"/>
        <xdr:cNvSpPr txBox="1"/>
      </xdr:nvSpPr>
      <xdr:spPr>
        <a:xfrm>
          <a:off x="7561795" y="917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162682</xdr:rowOff>
    </xdr:from>
    <xdr:to>
      <xdr:col>36</xdr:col>
      <xdr:colOff>165100</xdr:colOff>
      <xdr:row>56</xdr:row>
      <xdr:rowOff>92832</xdr:rowOff>
    </xdr:to>
    <xdr:sp macro="" textlink="">
      <xdr:nvSpPr>
        <xdr:cNvPr id="370" name="楕円 369"/>
        <xdr:cNvSpPr/>
      </xdr:nvSpPr>
      <xdr:spPr>
        <a:xfrm>
          <a:off x="6921500" y="9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109359</xdr:rowOff>
    </xdr:from>
    <xdr:ext cx="599010" cy="259045"/>
    <xdr:sp macro="" textlink="">
      <xdr:nvSpPr>
        <xdr:cNvPr id="371" name="テキスト ボックス 370"/>
        <xdr:cNvSpPr txBox="1"/>
      </xdr:nvSpPr>
      <xdr:spPr>
        <a:xfrm>
          <a:off x="6672795" y="936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92430</xdr:rowOff>
    </xdr:from>
    <xdr:to>
      <xdr:col>55</xdr:col>
      <xdr:colOff>0</xdr:colOff>
      <xdr:row>78</xdr:row>
      <xdr:rowOff>57155</xdr:rowOff>
    </xdr:to>
    <xdr:cxnSp macro="">
      <xdr:nvCxnSpPr>
        <xdr:cNvPr id="398" name="直線コネクタ 397"/>
        <xdr:cNvCxnSpPr/>
      </xdr:nvCxnSpPr>
      <xdr:spPr>
        <a:xfrm>
          <a:off x="9639300" y="13294080"/>
          <a:ext cx="838200" cy="13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98570</xdr:rowOff>
    </xdr:from>
    <xdr:ext cx="534377" cy="259045"/>
    <xdr:sp macro="" textlink="">
      <xdr:nvSpPr>
        <xdr:cNvPr id="399" name="商工費平均値テキスト"/>
        <xdr:cNvSpPr txBox="1"/>
      </xdr:nvSpPr>
      <xdr:spPr>
        <a:xfrm>
          <a:off x="10528300" y="1312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92430</xdr:rowOff>
    </xdr:from>
    <xdr:to>
      <xdr:col>50</xdr:col>
      <xdr:colOff>114300</xdr:colOff>
      <xdr:row>78</xdr:row>
      <xdr:rowOff>66244</xdr:rowOff>
    </xdr:to>
    <xdr:cxnSp macro="">
      <xdr:nvCxnSpPr>
        <xdr:cNvPr id="401" name="直線コネクタ 400"/>
        <xdr:cNvCxnSpPr/>
      </xdr:nvCxnSpPr>
      <xdr:spPr>
        <a:xfrm flipV="1">
          <a:off x="8750300" y="13294080"/>
          <a:ext cx="889000" cy="1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22385</xdr:rowOff>
    </xdr:from>
    <xdr:to>
      <xdr:col>45</xdr:col>
      <xdr:colOff>177800</xdr:colOff>
      <xdr:row>78</xdr:row>
      <xdr:rowOff>66244</xdr:rowOff>
    </xdr:to>
    <xdr:cxnSp macro="">
      <xdr:nvCxnSpPr>
        <xdr:cNvPr id="404" name="直線コネクタ 403"/>
        <xdr:cNvCxnSpPr/>
      </xdr:nvCxnSpPr>
      <xdr:spPr>
        <a:xfrm>
          <a:off x="7861300" y="13224035"/>
          <a:ext cx="889000" cy="21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39619</xdr:rowOff>
    </xdr:from>
    <xdr:ext cx="534377" cy="259045"/>
    <xdr:sp macro="" textlink="">
      <xdr:nvSpPr>
        <xdr:cNvPr id="406" name="テキスト ボックス 405"/>
        <xdr:cNvSpPr txBox="1"/>
      </xdr:nvSpPr>
      <xdr:spPr>
        <a:xfrm>
          <a:off x="8483111" y="1306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22385</xdr:rowOff>
    </xdr:from>
    <xdr:to>
      <xdr:col>41</xdr:col>
      <xdr:colOff>50800</xdr:colOff>
      <xdr:row>78</xdr:row>
      <xdr:rowOff>65511</xdr:rowOff>
    </xdr:to>
    <xdr:cxnSp macro="">
      <xdr:nvCxnSpPr>
        <xdr:cNvPr id="407" name="直線コネクタ 406"/>
        <xdr:cNvCxnSpPr/>
      </xdr:nvCxnSpPr>
      <xdr:spPr>
        <a:xfrm flipV="1">
          <a:off x="6972300" y="13224035"/>
          <a:ext cx="889000" cy="2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0" name="フローチャート: 判断 409"/>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72373</xdr:rowOff>
    </xdr:from>
    <xdr:ext cx="534377" cy="259045"/>
    <xdr:sp macro="" textlink="">
      <xdr:nvSpPr>
        <xdr:cNvPr id="411" name="テキスト ボックス 410"/>
        <xdr:cNvSpPr txBox="1"/>
      </xdr:nvSpPr>
      <xdr:spPr>
        <a:xfrm>
          <a:off x="6705111" y="1310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6355</xdr:rowOff>
    </xdr:from>
    <xdr:to>
      <xdr:col>55</xdr:col>
      <xdr:colOff>50800</xdr:colOff>
      <xdr:row>78</xdr:row>
      <xdr:rowOff>107955</xdr:rowOff>
    </xdr:to>
    <xdr:sp macro="" textlink="">
      <xdr:nvSpPr>
        <xdr:cNvPr id="417" name="楕円 416"/>
        <xdr:cNvSpPr/>
      </xdr:nvSpPr>
      <xdr:spPr>
        <a:xfrm>
          <a:off x="10426700" y="133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92732</xdr:rowOff>
    </xdr:from>
    <xdr:ext cx="534377" cy="259045"/>
    <xdr:sp macro="" textlink="">
      <xdr:nvSpPr>
        <xdr:cNvPr id="418" name="商工費該当値テキスト"/>
        <xdr:cNvSpPr txBox="1"/>
      </xdr:nvSpPr>
      <xdr:spPr>
        <a:xfrm>
          <a:off x="10528300" y="1329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41630</xdr:rowOff>
    </xdr:from>
    <xdr:to>
      <xdr:col>50</xdr:col>
      <xdr:colOff>165100</xdr:colOff>
      <xdr:row>77</xdr:row>
      <xdr:rowOff>143230</xdr:rowOff>
    </xdr:to>
    <xdr:sp macro="" textlink="">
      <xdr:nvSpPr>
        <xdr:cNvPr id="419" name="楕円 418"/>
        <xdr:cNvSpPr/>
      </xdr:nvSpPr>
      <xdr:spPr>
        <a:xfrm>
          <a:off x="9588500" y="132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159757</xdr:rowOff>
    </xdr:from>
    <xdr:ext cx="534377" cy="259045"/>
    <xdr:sp macro="" textlink="">
      <xdr:nvSpPr>
        <xdr:cNvPr id="420" name="テキスト ボックス 419"/>
        <xdr:cNvSpPr txBox="1"/>
      </xdr:nvSpPr>
      <xdr:spPr>
        <a:xfrm>
          <a:off x="9372111" y="130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15444</xdr:rowOff>
    </xdr:from>
    <xdr:to>
      <xdr:col>46</xdr:col>
      <xdr:colOff>38100</xdr:colOff>
      <xdr:row>78</xdr:row>
      <xdr:rowOff>117044</xdr:rowOff>
    </xdr:to>
    <xdr:sp macro="" textlink="">
      <xdr:nvSpPr>
        <xdr:cNvPr id="421" name="楕円 420"/>
        <xdr:cNvSpPr/>
      </xdr:nvSpPr>
      <xdr:spPr>
        <a:xfrm>
          <a:off x="8699500" y="133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108171</xdr:rowOff>
    </xdr:from>
    <xdr:ext cx="534377" cy="259045"/>
    <xdr:sp macro="" textlink="">
      <xdr:nvSpPr>
        <xdr:cNvPr id="422" name="テキスト ボックス 421"/>
        <xdr:cNvSpPr txBox="1"/>
      </xdr:nvSpPr>
      <xdr:spPr>
        <a:xfrm>
          <a:off x="8483111" y="134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143035</xdr:rowOff>
    </xdr:from>
    <xdr:to>
      <xdr:col>41</xdr:col>
      <xdr:colOff>101600</xdr:colOff>
      <xdr:row>77</xdr:row>
      <xdr:rowOff>73185</xdr:rowOff>
    </xdr:to>
    <xdr:sp macro="" textlink="">
      <xdr:nvSpPr>
        <xdr:cNvPr id="423" name="楕円 422"/>
        <xdr:cNvSpPr/>
      </xdr:nvSpPr>
      <xdr:spPr>
        <a:xfrm>
          <a:off x="7810500" y="131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89712</xdr:rowOff>
    </xdr:from>
    <xdr:ext cx="599010" cy="259045"/>
    <xdr:sp macro="" textlink="">
      <xdr:nvSpPr>
        <xdr:cNvPr id="424" name="テキスト ボックス 423"/>
        <xdr:cNvSpPr txBox="1"/>
      </xdr:nvSpPr>
      <xdr:spPr>
        <a:xfrm>
          <a:off x="7561795" y="1294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14711</xdr:rowOff>
    </xdr:from>
    <xdr:to>
      <xdr:col>36</xdr:col>
      <xdr:colOff>165100</xdr:colOff>
      <xdr:row>78</xdr:row>
      <xdr:rowOff>116311</xdr:rowOff>
    </xdr:to>
    <xdr:sp macro="" textlink="">
      <xdr:nvSpPr>
        <xdr:cNvPr id="425" name="楕円 424"/>
        <xdr:cNvSpPr/>
      </xdr:nvSpPr>
      <xdr:spPr>
        <a:xfrm>
          <a:off x="6921500" y="133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107438</xdr:rowOff>
    </xdr:from>
    <xdr:ext cx="534377" cy="259045"/>
    <xdr:sp macro="" textlink="">
      <xdr:nvSpPr>
        <xdr:cNvPr id="426" name="テキスト ボックス 425"/>
        <xdr:cNvSpPr txBox="1"/>
      </xdr:nvSpPr>
      <xdr:spPr>
        <a:xfrm>
          <a:off x="6705111" y="1348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2" name="テキスト ボックス 44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4" name="テキスト ボックス 44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14928</xdr:rowOff>
    </xdr:from>
    <xdr:to>
      <xdr:col>54</xdr:col>
      <xdr:colOff>189865</xdr:colOff>
      <xdr:row>99</xdr:row>
      <xdr:rowOff>30966</xdr:rowOff>
    </xdr:to>
    <xdr:cxnSp macro="">
      <xdr:nvCxnSpPr>
        <xdr:cNvPr id="450" name="直線コネクタ 449"/>
        <xdr:cNvCxnSpPr/>
      </xdr:nvCxnSpPr>
      <xdr:spPr>
        <a:xfrm flipV="1">
          <a:off x="10475595" y="16131228"/>
          <a:ext cx="1270" cy="873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34793</xdr:rowOff>
    </xdr:from>
    <xdr:ext cx="534377" cy="259045"/>
    <xdr:sp macro="" textlink="">
      <xdr:nvSpPr>
        <xdr:cNvPr id="451" name="土木費最小値テキスト"/>
        <xdr:cNvSpPr txBox="1"/>
      </xdr:nvSpPr>
      <xdr:spPr>
        <a:xfrm>
          <a:off x="10528300" y="170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30966</xdr:rowOff>
    </xdr:from>
    <xdr:to>
      <xdr:col>55</xdr:col>
      <xdr:colOff>88900</xdr:colOff>
      <xdr:row>99</xdr:row>
      <xdr:rowOff>30966</xdr:rowOff>
    </xdr:to>
    <xdr:cxnSp macro="">
      <xdr:nvCxnSpPr>
        <xdr:cNvPr id="452" name="直線コネクタ 451"/>
        <xdr:cNvCxnSpPr/>
      </xdr:nvCxnSpPr>
      <xdr:spPr>
        <a:xfrm>
          <a:off x="10388600" y="1700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133055</xdr:rowOff>
    </xdr:from>
    <xdr:ext cx="690189" cy="259045"/>
    <xdr:sp macro="" textlink="">
      <xdr:nvSpPr>
        <xdr:cNvPr id="453" name="土木費最大値テキスト"/>
        <xdr:cNvSpPr txBox="1"/>
      </xdr:nvSpPr>
      <xdr:spPr>
        <a:xfrm>
          <a:off x="10528300" y="159064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14928</xdr:rowOff>
    </xdr:from>
    <xdr:to>
      <xdr:col>55</xdr:col>
      <xdr:colOff>88900</xdr:colOff>
      <xdr:row>94</xdr:row>
      <xdr:rowOff>14928</xdr:rowOff>
    </xdr:to>
    <xdr:cxnSp macro="">
      <xdr:nvCxnSpPr>
        <xdr:cNvPr id="454" name="直線コネクタ 453"/>
        <xdr:cNvCxnSpPr/>
      </xdr:nvCxnSpPr>
      <xdr:spPr>
        <a:xfrm>
          <a:off x="10388600" y="1613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38867</xdr:rowOff>
    </xdr:from>
    <xdr:to>
      <xdr:col>55</xdr:col>
      <xdr:colOff>0</xdr:colOff>
      <xdr:row>94</xdr:row>
      <xdr:rowOff>14928</xdr:rowOff>
    </xdr:to>
    <xdr:cxnSp macro="">
      <xdr:nvCxnSpPr>
        <xdr:cNvPr id="455" name="直線コネクタ 454"/>
        <xdr:cNvCxnSpPr/>
      </xdr:nvCxnSpPr>
      <xdr:spPr>
        <a:xfrm>
          <a:off x="9639300" y="15640817"/>
          <a:ext cx="838200" cy="4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16312</xdr:rowOff>
    </xdr:from>
    <xdr:ext cx="599010" cy="259045"/>
    <xdr:sp macro="" textlink="">
      <xdr:nvSpPr>
        <xdr:cNvPr id="456" name="土木費平均値テキスト"/>
        <xdr:cNvSpPr txBox="1"/>
      </xdr:nvSpPr>
      <xdr:spPr>
        <a:xfrm>
          <a:off x="10528300" y="16818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37885</xdr:rowOff>
    </xdr:from>
    <xdr:to>
      <xdr:col>55</xdr:col>
      <xdr:colOff>50800</xdr:colOff>
      <xdr:row>98</xdr:row>
      <xdr:rowOff>139485</xdr:rowOff>
    </xdr:to>
    <xdr:sp macro="" textlink="">
      <xdr:nvSpPr>
        <xdr:cNvPr id="457" name="フローチャート: 判断 456"/>
        <xdr:cNvSpPr/>
      </xdr:nvSpPr>
      <xdr:spPr>
        <a:xfrm>
          <a:off x="10426700" y="16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38867</xdr:rowOff>
    </xdr:from>
    <xdr:to>
      <xdr:col>50</xdr:col>
      <xdr:colOff>114300</xdr:colOff>
      <xdr:row>93</xdr:row>
      <xdr:rowOff>56153</xdr:rowOff>
    </xdr:to>
    <xdr:cxnSp macro="">
      <xdr:nvCxnSpPr>
        <xdr:cNvPr id="458" name="直線コネクタ 457"/>
        <xdr:cNvCxnSpPr/>
      </xdr:nvCxnSpPr>
      <xdr:spPr>
        <a:xfrm flipV="1">
          <a:off x="8750300" y="15640817"/>
          <a:ext cx="889000" cy="3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42281</xdr:rowOff>
    </xdr:from>
    <xdr:to>
      <xdr:col>50</xdr:col>
      <xdr:colOff>165100</xdr:colOff>
      <xdr:row>98</xdr:row>
      <xdr:rowOff>143881</xdr:rowOff>
    </xdr:to>
    <xdr:sp macro="" textlink="">
      <xdr:nvSpPr>
        <xdr:cNvPr id="459" name="フローチャート: 判断 458"/>
        <xdr:cNvSpPr/>
      </xdr:nvSpPr>
      <xdr:spPr>
        <a:xfrm>
          <a:off x="95885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135008</xdr:rowOff>
    </xdr:from>
    <xdr:ext cx="599010" cy="259045"/>
    <xdr:sp macro="" textlink="">
      <xdr:nvSpPr>
        <xdr:cNvPr id="460" name="テキスト ボックス 459"/>
        <xdr:cNvSpPr txBox="1"/>
      </xdr:nvSpPr>
      <xdr:spPr>
        <a:xfrm>
          <a:off x="9339795" y="1693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6547</xdr:rowOff>
    </xdr:from>
    <xdr:to>
      <xdr:col>45</xdr:col>
      <xdr:colOff>177800</xdr:colOff>
      <xdr:row>93</xdr:row>
      <xdr:rowOff>56153</xdr:rowOff>
    </xdr:to>
    <xdr:cxnSp macro="">
      <xdr:nvCxnSpPr>
        <xdr:cNvPr id="461" name="直線コネクタ 460"/>
        <xdr:cNvCxnSpPr/>
      </xdr:nvCxnSpPr>
      <xdr:spPr>
        <a:xfrm>
          <a:off x="7861300" y="15951397"/>
          <a:ext cx="8890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41746</xdr:rowOff>
    </xdr:from>
    <xdr:to>
      <xdr:col>46</xdr:col>
      <xdr:colOff>38100</xdr:colOff>
      <xdr:row>98</xdr:row>
      <xdr:rowOff>143346</xdr:rowOff>
    </xdr:to>
    <xdr:sp macro="" textlink="">
      <xdr:nvSpPr>
        <xdr:cNvPr id="462" name="フローチャート: 判断 461"/>
        <xdr:cNvSpPr/>
      </xdr:nvSpPr>
      <xdr:spPr>
        <a:xfrm>
          <a:off x="8699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134473</xdr:rowOff>
    </xdr:from>
    <xdr:ext cx="599010" cy="259045"/>
    <xdr:sp macro="" textlink="">
      <xdr:nvSpPr>
        <xdr:cNvPr id="463" name="テキスト ボックス 462"/>
        <xdr:cNvSpPr txBox="1"/>
      </xdr:nvSpPr>
      <xdr:spPr>
        <a:xfrm>
          <a:off x="8450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6547</xdr:rowOff>
    </xdr:from>
    <xdr:to>
      <xdr:col>41</xdr:col>
      <xdr:colOff>50800</xdr:colOff>
      <xdr:row>95</xdr:row>
      <xdr:rowOff>22609</xdr:rowOff>
    </xdr:to>
    <xdr:cxnSp macro="">
      <xdr:nvCxnSpPr>
        <xdr:cNvPr id="464" name="直線コネクタ 463"/>
        <xdr:cNvCxnSpPr/>
      </xdr:nvCxnSpPr>
      <xdr:spPr>
        <a:xfrm flipV="1">
          <a:off x="6972300" y="15951397"/>
          <a:ext cx="889000" cy="35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47223</xdr:rowOff>
    </xdr:from>
    <xdr:to>
      <xdr:col>41</xdr:col>
      <xdr:colOff>101600</xdr:colOff>
      <xdr:row>98</xdr:row>
      <xdr:rowOff>148823</xdr:rowOff>
    </xdr:to>
    <xdr:sp macro="" textlink="">
      <xdr:nvSpPr>
        <xdr:cNvPr id="465" name="フローチャート: 判断 464"/>
        <xdr:cNvSpPr/>
      </xdr:nvSpPr>
      <xdr:spPr>
        <a:xfrm>
          <a:off x="7810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139950</xdr:rowOff>
    </xdr:from>
    <xdr:ext cx="599010" cy="259045"/>
    <xdr:sp macro="" textlink="">
      <xdr:nvSpPr>
        <xdr:cNvPr id="466" name="テキスト ボックス 465"/>
        <xdr:cNvSpPr txBox="1"/>
      </xdr:nvSpPr>
      <xdr:spPr>
        <a:xfrm>
          <a:off x="7561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51574</xdr:rowOff>
    </xdr:from>
    <xdr:to>
      <xdr:col>36</xdr:col>
      <xdr:colOff>165100</xdr:colOff>
      <xdr:row>98</xdr:row>
      <xdr:rowOff>153174</xdr:rowOff>
    </xdr:to>
    <xdr:sp macro="" textlink="">
      <xdr:nvSpPr>
        <xdr:cNvPr id="467" name="フローチャート: 判断 466"/>
        <xdr:cNvSpPr/>
      </xdr:nvSpPr>
      <xdr:spPr>
        <a:xfrm>
          <a:off x="6921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144301</xdr:rowOff>
    </xdr:from>
    <xdr:ext cx="599010" cy="259045"/>
    <xdr:sp macro="" textlink="">
      <xdr:nvSpPr>
        <xdr:cNvPr id="468" name="テキスト ボックス 467"/>
        <xdr:cNvSpPr txBox="1"/>
      </xdr:nvSpPr>
      <xdr:spPr>
        <a:xfrm>
          <a:off x="6672795"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135578</xdr:rowOff>
    </xdr:from>
    <xdr:to>
      <xdr:col>55</xdr:col>
      <xdr:colOff>50800</xdr:colOff>
      <xdr:row>94</xdr:row>
      <xdr:rowOff>65728</xdr:rowOff>
    </xdr:to>
    <xdr:sp macro="" textlink="">
      <xdr:nvSpPr>
        <xdr:cNvPr id="474" name="楕円 473"/>
        <xdr:cNvSpPr/>
      </xdr:nvSpPr>
      <xdr:spPr>
        <a:xfrm>
          <a:off x="10426700" y="160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88605</xdr:rowOff>
    </xdr:from>
    <xdr:ext cx="690189" cy="259045"/>
    <xdr:sp macro="" textlink="">
      <xdr:nvSpPr>
        <xdr:cNvPr id="475" name="土木費該当値テキスト"/>
        <xdr:cNvSpPr txBox="1"/>
      </xdr:nvSpPr>
      <xdr:spPr>
        <a:xfrm>
          <a:off x="10528300" y="160334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159517</xdr:rowOff>
    </xdr:from>
    <xdr:to>
      <xdr:col>50</xdr:col>
      <xdr:colOff>165100</xdr:colOff>
      <xdr:row>91</xdr:row>
      <xdr:rowOff>89667</xdr:rowOff>
    </xdr:to>
    <xdr:sp macro="" textlink="">
      <xdr:nvSpPr>
        <xdr:cNvPr id="476" name="楕円 475"/>
        <xdr:cNvSpPr/>
      </xdr:nvSpPr>
      <xdr:spPr>
        <a:xfrm>
          <a:off x="9588500" y="155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89</xdr:row>
      <xdr:rowOff>106194</xdr:rowOff>
    </xdr:from>
    <xdr:ext cx="690189" cy="259045"/>
    <xdr:sp macro="" textlink="">
      <xdr:nvSpPr>
        <xdr:cNvPr id="477" name="テキスト ボックス 476"/>
        <xdr:cNvSpPr txBox="1"/>
      </xdr:nvSpPr>
      <xdr:spPr>
        <a:xfrm>
          <a:off x="9294205" y="15365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5353</xdr:rowOff>
    </xdr:from>
    <xdr:to>
      <xdr:col>46</xdr:col>
      <xdr:colOff>38100</xdr:colOff>
      <xdr:row>93</xdr:row>
      <xdr:rowOff>106953</xdr:rowOff>
    </xdr:to>
    <xdr:sp macro="" textlink="">
      <xdr:nvSpPr>
        <xdr:cNvPr id="478" name="楕円 477"/>
        <xdr:cNvSpPr/>
      </xdr:nvSpPr>
      <xdr:spPr>
        <a:xfrm>
          <a:off x="8699500" y="159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91</xdr:row>
      <xdr:rowOff>123480</xdr:rowOff>
    </xdr:from>
    <xdr:ext cx="690189" cy="259045"/>
    <xdr:sp macro="" textlink="">
      <xdr:nvSpPr>
        <xdr:cNvPr id="479" name="テキスト ボックス 478"/>
        <xdr:cNvSpPr txBox="1"/>
      </xdr:nvSpPr>
      <xdr:spPr>
        <a:xfrm>
          <a:off x="8405205" y="157254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127197</xdr:rowOff>
    </xdr:from>
    <xdr:to>
      <xdr:col>41</xdr:col>
      <xdr:colOff>101600</xdr:colOff>
      <xdr:row>93</xdr:row>
      <xdr:rowOff>57347</xdr:rowOff>
    </xdr:to>
    <xdr:sp macro="" textlink="">
      <xdr:nvSpPr>
        <xdr:cNvPr id="480" name="楕円 479"/>
        <xdr:cNvSpPr/>
      </xdr:nvSpPr>
      <xdr:spPr>
        <a:xfrm>
          <a:off x="7810500" y="159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91</xdr:row>
      <xdr:rowOff>73874</xdr:rowOff>
    </xdr:from>
    <xdr:ext cx="690189" cy="259045"/>
    <xdr:sp macro="" textlink="">
      <xdr:nvSpPr>
        <xdr:cNvPr id="481" name="テキスト ボックス 480"/>
        <xdr:cNvSpPr txBox="1"/>
      </xdr:nvSpPr>
      <xdr:spPr>
        <a:xfrm>
          <a:off x="7516205" y="156758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143259</xdr:rowOff>
    </xdr:from>
    <xdr:to>
      <xdr:col>36</xdr:col>
      <xdr:colOff>165100</xdr:colOff>
      <xdr:row>95</xdr:row>
      <xdr:rowOff>73409</xdr:rowOff>
    </xdr:to>
    <xdr:sp macro="" textlink="">
      <xdr:nvSpPr>
        <xdr:cNvPr id="482" name="楕円 481"/>
        <xdr:cNvSpPr/>
      </xdr:nvSpPr>
      <xdr:spPr>
        <a:xfrm>
          <a:off x="6921500" y="1625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89936</xdr:rowOff>
    </xdr:from>
    <xdr:ext cx="599010" cy="259045"/>
    <xdr:sp macro="" textlink="">
      <xdr:nvSpPr>
        <xdr:cNvPr id="483" name="テキスト ボックス 482"/>
        <xdr:cNvSpPr txBox="1"/>
      </xdr:nvSpPr>
      <xdr:spPr>
        <a:xfrm>
          <a:off x="6672795" y="1603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7" name="テキスト ボックス 49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5" name="テキスト ボックス 50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161406</xdr:rowOff>
    </xdr:from>
    <xdr:to>
      <xdr:col>85</xdr:col>
      <xdr:colOff>126364</xdr:colOff>
      <xdr:row>39</xdr:row>
      <xdr:rowOff>19386</xdr:rowOff>
    </xdr:to>
    <xdr:cxnSp macro="">
      <xdr:nvCxnSpPr>
        <xdr:cNvPr id="507" name="直線コネクタ 506"/>
        <xdr:cNvCxnSpPr/>
      </xdr:nvCxnSpPr>
      <xdr:spPr>
        <a:xfrm flipV="1">
          <a:off x="16317595" y="5819256"/>
          <a:ext cx="1269" cy="88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23213</xdr:rowOff>
    </xdr:from>
    <xdr:ext cx="534377" cy="259045"/>
    <xdr:sp macro="" textlink="">
      <xdr:nvSpPr>
        <xdr:cNvPr id="508" name="消防費最小値テキスト"/>
        <xdr:cNvSpPr txBox="1"/>
      </xdr:nvSpPr>
      <xdr:spPr>
        <a:xfrm>
          <a:off x="16370300" y="67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19386</xdr:rowOff>
    </xdr:from>
    <xdr:to>
      <xdr:col>86</xdr:col>
      <xdr:colOff>25400</xdr:colOff>
      <xdr:row>39</xdr:row>
      <xdr:rowOff>19386</xdr:rowOff>
    </xdr:to>
    <xdr:cxnSp macro="">
      <xdr:nvCxnSpPr>
        <xdr:cNvPr id="509" name="直線コネクタ 508"/>
        <xdr:cNvCxnSpPr/>
      </xdr:nvCxnSpPr>
      <xdr:spPr>
        <a:xfrm>
          <a:off x="16230600" y="670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108083</xdr:rowOff>
    </xdr:from>
    <xdr:ext cx="599010" cy="259045"/>
    <xdr:sp macro="" textlink="">
      <xdr:nvSpPr>
        <xdr:cNvPr id="510" name="消防費最大値テキスト"/>
        <xdr:cNvSpPr txBox="1"/>
      </xdr:nvSpPr>
      <xdr:spPr>
        <a:xfrm>
          <a:off x="16370300" y="559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161406</xdr:rowOff>
    </xdr:from>
    <xdr:to>
      <xdr:col>86</xdr:col>
      <xdr:colOff>25400</xdr:colOff>
      <xdr:row>33</xdr:row>
      <xdr:rowOff>161406</xdr:rowOff>
    </xdr:to>
    <xdr:cxnSp macro="">
      <xdr:nvCxnSpPr>
        <xdr:cNvPr id="511" name="直線コネクタ 510"/>
        <xdr:cNvCxnSpPr/>
      </xdr:nvCxnSpPr>
      <xdr:spPr>
        <a:xfrm>
          <a:off x="16230600" y="581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39246</xdr:rowOff>
    </xdr:from>
    <xdr:to>
      <xdr:col>85</xdr:col>
      <xdr:colOff>127000</xdr:colOff>
      <xdr:row>35</xdr:row>
      <xdr:rowOff>160952</xdr:rowOff>
    </xdr:to>
    <xdr:cxnSp macro="">
      <xdr:nvCxnSpPr>
        <xdr:cNvPr id="512" name="直線コネクタ 511"/>
        <xdr:cNvCxnSpPr/>
      </xdr:nvCxnSpPr>
      <xdr:spPr>
        <a:xfrm>
          <a:off x="15481300" y="5354196"/>
          <a:ext cx="838200" cy="80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169692</xdr:rowOff>
    </xdr:from>
    <xdr:ext cx="534377" cy="259045"/>
    <xdr:sp macro="" textlink="">
      <xdr:nvSpPr>
        <xdr:cNvPr id="513" name="消防費平均値テキスト"/>
        <xdr:cNvSpPr txBox="1"/>
      </xdr:nvSpPr>
      <xdr:spPr>
        <a:xfrm>
          <a:off x="16370300" y="6513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19815</xdr:rowOff>
    </xdr:from>
    <xdr:to>
      <xdr:col>85</xdr:col>
      <xdr:colOff>177800</xdr:colOff>
      <xdr:row>38</xdr:row>
      <xdr:rowOff>121415</xdr:rowOff>
    </xdr:to>
    <xdr:sp macro="" textlink="">
      <xdr:nvSpPr>
        <xdr:cNvPr id="514" name="フローチャート: 判断 513"/>
        <xdr:cNvSpPr/>
      </xdr:nvSpPr>
      <xdr:spPr>
        <a:xfrm>
          <a:off x="16268700" y="653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39246</xdr:rowOff>
    </xdr:from>
    <xdr:to>
      <xdr:col>81</xdr:col>
      <xdr:colOff>50800</xdr:colOff>
      <xdr:row>38</xdr:row>
      <xdr:rowOff>158636</xdr:rowOff>
    </xdr:to>
    <xdr:cxnSp macro="">
      <xdr:nvCxnSpPr>
        <xdr:cNvPr id="515" name="直線コネクタ 514"/>
        <xdr:cNvCxnSpPr/>
      </xdr:nvCxnSpPr>
      <xdr:spPr>
        <a:xfrm flipV="1">
          <a:off x="14592300" y="5354196"/>
          <a:ext cx="889000" cy="13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39738</xdr:rowOff>
    </xdr:from>
    <xdr:to>
      <xdr:col>81</xdr:col>
      <xdr:colOff>101600</xdr:colOff>
      <xdr:row>38</xdr:row>
      <xdr:rowOff>141338</xdr:rowOff>
    </xdr:to>
    <xdr:sp macro="" textlink="">
      <xdr:nvSpPr>
        <xdr:cNvPr id="516" name="フローチャート: 判断 515"/>
        <xdr:cNvSpPr/>
      </xdr:nvSpPr>
      <xdr:spPr>
        <a:xfrm>
          <a:off x="154305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132465</xdr:rowOff>
    </xdr:from>
    <xdr:ext cx="534377" cy="259045"/>
    <xdr:sp macro="" textlink="">
      <xdr:nvSpPr>
        <xdr:cNvPr id="517" name="テキスト ボックス 516"/>
        <xdr:cNvSpPr txBox="1"/>
      </xdr:nvSpPr>
      <xdr:spPr>
        <a:xfrm>
          <a:off x="15214111" y="66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85832</xdr:rowOff>
    </xdr:from>
    <xdr:to>
      <xdr:col>76</xdr:col>
      <xdr:colOff>114300</xdr:colOff>
      <xdr:row>38</xdr:row>
      <xdr:rowOff>158636</xdr:rowOff>
    </xdr:to>
    <xdr:cxnSp macro="">
      <xdr:nvCxnSpPr>
        <xdr:cNvPr id="518" name="直線コネクタ 517"/>
        <xdr:cNvCxnSpPr/>
      </xdr:nvCxnSpPr>
      <xdr:spPr>
        <a:xfrm>
          <a:off x="13703300" y="6600932"/>
          <a:ext cx="889000" cy="7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46611</xdr:rowOff>
    </xdr:from>
    <xdr:to>
      <xdr:col>76</xdr:col>
      <xdr:colOff>165100</xdr:colOff>
      <xdr:row>38</xdr:row>
      <xdr:rowOff>148211</xdr:rowOff>
    </xdr:to>
    <xdr:sp macro="" textlink="">
      <xdr:nvSpPr>
        <xdr:cNvPr id="519" name="フローチャート: 判断 518"/>
        <xdr:cNvSpPr/>
      </xdr:nvSpPr>
      <xdr:spPr>
        <a:xfrm>
          <a:off x="14541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164738</xdr:rowOff>
    </xdr:from>
    <xdr:ext cx="534377" cy="259045"/>
    <xdr:sp macro="" textlink="">
      <xdr:nvSpPr>
        <xdr:cNvPr id="520" name="テキスト ボックス 519"/>
        <xdr:cNvSpPr txBox="1"/>
      </xdr:nvSpPr>
      <xdr:spPr>
        <a:xfrm>
          <a:off x="14325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85832</xdr:rowOff>
    </xdr:from>
    <xdr:to>
      <xdr:col>71</xdr:col>
      <xdr:colOff>177800</xdr:colOff>
      <xdr:row>38</xdr:row>
      <xdr:rowOff>169252</xdr:rowOff>
    </xdr:to>
    <xdr:cxnSp macro="">
      <xdr:nvCxnSpPr>
        <xdr:cNvPr id="521" name="直線コネクタ 520"/>
        <xdr:cNvCxnSpPr/>
      </xdr:nvCxnSpPr>
      <xdr:spPr>
        <a:xfrm flipV="1">
          <a:off x="12814300" y="6600932"/>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38894</xdr:rowOff>
    </xdr:from>
    <xdr:to>
      <xdr:col>72</xdr:col>
      <xdr:colOff>38100</xdr:colOff>
      <xdr:row>38</xdr:row>
      <xdr:rowOff>140494</xdr:rowOff>
    </xdr:to>
    <xdr:sp macro="" textlink="">
      <xdr:nvSpPr>
        <xdr:cNvPr id="522" name="フローチャート: 判断 521"/>
        <xdr:cNvSpPr/>
      </xdr:nvSpPr>
      <xdr:spPr>
        <a:xfrm>
          <a:off x="13652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131621</xdr:rowOff>
    </xdr:from>
    <xdr:ext cx="534377" cy="259045"/>
    <xdr:sp macro="" textlink="">
      <xdr:nvSpPr>
        <xdr:cNvPr id="523" name="テキスト ボックス 522"/>
        <xdr:cNvSpPr txBox="1"/>
      </xdr:nvSpPr>
      <xdr:spPr>
        <a:xfrm>
          <a:off x="13436111" y="664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38057</xdr:rowOff>
    </xdr:from>
    <xdr:to>
      <xdr:col>67</xdr:col>
      <xdr:colOff>101600</xdr:colOff>
      <xdr:row>38</xdr:row>
      <xdr:rowOff>139657</xdr:rowOff>
    </xdr:to>
    <xdr:sp macro="" textlink="">
      <xdr:nvSpPr>
        <xdr:cNvPr id="524" name="フローチャート: 判断 523"/>
        <xdr:cNvSpPr/>
      </xdr:nvSpPr>
      <xdr:spPr>
        <a:xfrm>
          <a:off x="12763500" y="655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156184</xdr:rowOff>
    </xdr:from>
    <xdr:ext cx="534377" cy="259045"/>
    <xdr:sp macro="" textlink="">
      <xdr:nvSpPr>
        <xdr:cNvPr id="525" name="テキスト ボックス 524"/>
        <xdr:cNvSpPr txBox="1"/>
      </xdr:nvSpPr>
      <xdr:spPr>
        <a:xfrm>
          <a:off x="12547111" y="63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110152</xdr:rowOff>
    </xdr:from>
    <xdr:to>
      <xdr:col>85</xdr:col>
      <xdr:colOff>177800</xdr:colOff>
      <xdr:row>36</xdr:row>
      <xdr:rowOff>40302</xdr:rowOff>
    </xdr:to>
    <xdr:sp macro="" textlink="">
      <xdr:nvSpPr>
        <xdr:cNvPr id="531" name="楕円 530"/>
        <xdr:cNvSpPr/>
      </xdr:nvSpPr>
      <xdr:spPr>
        <a:xfrm>
          <a:off x="16268700" y="61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133029</xdr:rowOff>
    </xdr:from>
    <xdr:ext cx="599010" cy="259045"/>
    <xdr:sp macro="" textlink="">
      <xdr:nvSpPr>
        <xdr:cNvPr id="532" name="消防費該当値テキスト"/>
        <xdr:cNvSpPr txBox="1"/>
      </xdr:nvSpPr>
      <xdr:spPr>
        <a:xfrm>
          <a:off x="16370300" y="59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159896</xdr:rowOff>
    </xdr:from>
    <xdr:to>
      <xdr:col>81</xdr:col>
      <xdr:colOff>101600</xdr:colOff>
      <xdr:row>31</xdr:row>
      <xdr:rowOff>90046</xdr:rowOff>
    </xdr:to>
    <xdr:sp macro="" textlink="">
      <xdr:nvSpPr>
        <xdr:cNvPr id="533" name="楕円 532"/>
        <xdr:cNvSpPr/>
      </xdr:nvSpPr>
      <xdr:spPr>
        <a:xfrm>
          <a:off x="15430500" y="53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106573</xdr:rowOff>
    </xdr:from>
    <xdr:ext cx="599010" cy="259045"/>
    <xdr:sp macro="" textlink="">
      <xdr:nvSpPr>
        <xdr:cNvPr id="534" name="テキスト ボックス 533"/>
        <xdr:cNvSpPr txBox="1"/>
      </xdr:nvSpPr>
      <xdr:spPr>
        <a:xfrm>
          <a:off x="15181795" y="50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107836</xdr:rowOff>
    </xdr:from>
    <xdr:to>
      <xdr:col>76</xdr:col>
      <xdr:colOff>165100</xdr:colOff>
      <xdr:row>39</xdr:row>
      <xdr:rowOff>37986</xdr:rowOff>
    </xdr:to>
    <xdr:sp macro="" textlink="">
      <xdr:nvSpPr>
        <xdr:cNvPr id="535" name="楕円 534"/>
        <xdr:cNvSpPr/>
      </xdr:nvSpPr>
      <xdr:spPr>
        <a:xfrm>
          <a:off x="14541500" y="66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29113</xdr:rowOff>
    </xdr:from>
    <xdr:ext cx="534377" cy="259045"/>
    <xdr:sp macro="" textlink="">
      <xdr:nvSpPr>
        <xdr:cNvPr id="536" name="テキスト ボックス 535"/>
        <xdr:cNvSpPr txBox="1"/>
      </xdr:nvSpPr>
      <xdr:spPr>
        <a:xfrm>
          <a:off x="14325111" y="671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35032</xdr:rowOff>
    </xdr:from>
    <xdr:to>
      <xdr:col>72</xdr:col>
      <xdr:colOff>38100</xdr:colOff>
      <xdr:row>38</xdr:row>
      <xdr:rowOff>136632</xdr:rowOff>
    </xdr:to>
    <xdr:sp macro="" textlink="">
      <xdr:nvSpPr>
        <xdr:cNvPr id="537" name="楕円 536"/>
        <xdr:cNvSpPr/>
      </xdr:nvSpPr>
      <xdr:spPr>
        <a:xfrm>
          <a:off x="13652500" y="65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153159</xdr:rowOff>
    </xdr:from>
    <xdr:ext cx="534377" cy="259045"/>
    <xdr:sp macro="" textlink="">
      <xdr:nvSpPr>
        <xdr:cNvPr id="538" name="テキスト ボックス 537"/>
        <xdr:cNvSpPr txBox="1"/>
      </xdr:nvSpPr>
      <xdr:spPr>
        <a:xfrm>
          <a:off x="13436111" y="63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118452</xdr:rowOff>
    </xdr:from>
    <xdr:to>
      <xdr:col>67</xdr:col>
      <xdr:colOff>101600</xdr:colOff>
      <xdr:row>39</xdr:row>
      <xdr:rowOff>48602</xdr:rowOff>
    </xdr:to>
    <xdr:sp macro="" textlink="">
      <xdr:nvSpPr>
        <xdr:cNvPr id="539" name="楕円 538"/>
        <xdr:cNvSpPr/>
      </xdr:nvSpPr>
      <xdr:spPr>
        <a:xfrm>
          <a:off x="12763500" y="66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39729</xdr:rowOff>
    </xdr:from>
    <xdr:ext cx="534377" cy="259045"/>
    <xdr:sp macro="" textlink="">
      <xdr:nvSpPr>
        <xdr:cNvPr id="540" name="テキスト ボックス 539"/>
        <xdr:cNvSpPr txBox="1"/>
      </xdr:nvSpPr>
      <xdr:spPr>
        <a:xfrm>
          <a:off x="12547111" y="67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2" name="テキスト ボックス 561"/>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6" name="直線コネクタ 565"/>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7"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68" name="直線コネクタ 567"/>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69"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0" name="直線コネクタ 569"/>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71913</xdr:rowOff>
    </xdr:from>
    <xdr:to>
      <xdr:col>85</xdr:col>
      <xdr:colOff>127000</xdr:colOff>
      <xdr:row>56</xdr:row>
      <xdr:rowOff>14967</xdr:rowOff>
    </xdr:to>
    <xdr:cxnSp macro="">
      <xdr:nvCxnSpPr>
        <xdr:cNvPr id="571" name="直線コネクタ 570"/>
        <xdr:cNvCxnSpPr/>
      </xdr:nvCxnSpPr>
      <xdr:spPr>
        <a:xfrm flipV="1">
          <a:off x="15481300" y="9330213"/>
          <a:ext cx="838200" cy="2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2"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3" name="フローチャート: 判断 572"/>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55884</xdr:rowOff>
    </xdr:from>
    <xdr:to>
      <xdr:col>81</xdr:col>
      <xdr:colOff>50800</xdr:colOff>
      <xdr:row>56</xdr:row>
      <xdr:rowOff>14967</xdr:rowOff>
    </xdr:to>
    <xdr:cxnSp macro="">
      <xdr:nvCxnSpPr>
        <xdr:cNvPr id="574" name="直線コネクタ 573"/>
        <xdr:cNvCxnSpPr/>
      </xdr:nvCxnSpPr>
      <xdr:spPr>
        <a:xfrm>
          <a:off x="14592300" y="9142734"/>
          <a:ext cx="889000" cy="47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5" name="フローチャート: 判断 574"/>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6" name="テキスト ボックス 575"/>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55884</xdr:rowOff>
    </xdr:from>
    <xdr:to>
      <xdr:col>76</xdr:col>
      <xdr:colOff>114300</xdr:colOff>
      <xdr:row>54</xdr:row>
      <xdr:rowOff>10506</xdr:rowOff>
    </xdr:to>
    <xdr:cxnSp macro="">
      <xdr:nvCxnSpPr>
        <xdr:cNvPr id="577" name="直線コネクタ 576"/>
        <xdr:cNvCxnSpPr/>
      </xdr:nvCxnSpPr>
      <xdr:spPr>
        <a:xfrm flipV="1">
          <a:off x="13703300" y="9142734"/>
          <a:ext cx="889000" cy="12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78" name="フローチャート: 判断 577"/>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79" name="テキスト ボックス 578"/>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10506</xdr:rowOff>
    </xdr:from>
    <xdr:to>
      <xdr:col>71</xdr:col>
      <xdr:colOff>177800</xdr:colOff>
      <xdr:row>56</xdr:row>
      <xdr:rowOff>106307</xdr:rowOff>
    </xdr:to>
    <xdr:cxnSp macro="">
      <xdr:nvCxnSpPr>
        <xdr:cNvPr id="580" name="直線コネクタ 579"/>
        <xdr:cNvCxnSpPr/>
      </xdr:nvCxnSpPr>
      <xdr:spPr>
        <a:xfrm flipV="1">
          <a:off x="12814300" y="9268806"/>
          <a:ext cx="889000" cy="43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1" name="フローチャート: 判断 580"/>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2" name="テキスト ボックス 581"/>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3" name="フローチャート: 判断 582"/>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4" name="テキスト ボックス 583"/>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21113</xdr:rowOff>
    </xdr:from>
    <xdr:to>
      <xdr:col>85</xdr:col>
      <xdr:colOff>177800</xdr:colOff>
      <xdr:row>54</xdr:row>
      <xdr:rowOff>122713</xdr:rowOff>
    </xdr:to>
    <xdr:sp macro="" textlink="">
      <xdr:nvSpPr>
        <xdr:cNvPr id="590" name="楕円 589"/>
        <xdr:cNvSpPr/>
      </xdr:nvSpPr>
      <xdr:spPr>
        <a:xfrm>
          <a:off x="16268700" y="92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43990</xdr:rowOff>
    </xdr:from>
    <xdr:ext cx="599010" cy="259045"/>
    <xdr:sp macro="" textlink="">
      <xdr:nvSpPr>
        <xdr:cNvPr id="591" name="教育費該当値テキスト"/>
        <xdr:cNvSpPr txBox="1"/>
      </xdr:nvSpPr>
      <xdr:spPr>
        <a:xfrm>
          <a:off x="16370300" y="913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135617</xdr:rowOff>
    </xdr:from>
    <xdr:to>
      <xdr:col>81</xdr:col>
      <xdr:colOff>101600</xdr:colOff>
      <xdr:row>56</xdr:row>
      <xdr:rowOff>65767</xdr:rowOff>
    </xdr:to>
    <xdr:sp macro="" textlink="">
      <xdr:nvSpPr>
        <xdr:cNvPr id="592" name="楕円 591"/>
        <xdr:cNvSpPr/>
      </xdr:nvSpPr>
      <xdr:spPr>
        <a:xfrm>
          <a:off x="15430500" y="95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82294</xdr:rowOff>
    </xdr:from>
    <xdr:ext cx="599010" cy="259045"/>
    <xdr:sp macro="" textlink="">
      <xdr:nvSpPr>
        <xdr:cNvPr id="593" name="テキスト ボックス 592"/>
        <xdr:cNvSpPr txBox="1"/>
      </xdr:nvSpPr>
      <xdr:spPr>
        <a:xfrm>
          <a:off x="15181795" y="934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5084</xdr:rowOff>
    </xdr:from>
    <xdr:to>
      <xdr:col>76</xdr:col>
      <xdr:colOff>165100</xdr:colOff>
      <xdr:row>53</xdr:row>
      <xdr:rowOff>106684</xdr:rowOff>
    </xdr:to>
    <xdr:sp macro="" textlink="">
      <xdr:nvSpPr>
        <xdr:cNvPr id="594" name="楕円 593"/>
        <xdr:cNvSpPr/>
      </xdr:nvSpPr>
      <xdr:spPr>
        <a:xfrm>
          <a:off x="14541500" y="90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123211</xdr:rowOff>
    </xdr:from>
    <xdr:ext cx="599010" cy="259045"/>
    <xdr:sp macro="" textlink="">
      <xdr:nvSpPr>
        <xdr:cNvPr id="595" name="テキスト ボックス 594"/>
        <xdr:cNvSpPr txBox="1"/>
      </xdr:nvSpPr>
      <xdr:spPr>
        <a:xfrm>
          <a:off x="14292795" y="886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131156</xdr:rowOff>
    </xdr:from>
    <xdr:to>
      <xdr:col>72</xdr:col>
      <xdr:colOff>38100</xdr:colOff>
      <xdr:row>54</xdr:row>
      <xdr:rowOff>61306</xdr:rowOff>
    </xdr:to>
    <xdr:sp macro="" textlink="">
      <xdr:nvSpPr>
        <xdr:cNvPr id="596" name="楕円 595"/>
        <xdr:cNvSpPr/>
      </xdr:nvSpPr>
      <xdr:spPr>
        <a:xfrm>
          <a:off x="13652500" y="92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77833</xdr:rowOff>
    </xdr:from>
    <xdr:ext cx="599010" cy="259045"/>
    <xdr:sp macro="" textlink="">
      <xdr:nvSpPr>
        <xdr:cNvPr id="597" name="テキスト ボックス 596"/>
        <xdr:cNvSpPr txBox="1"/>
      </xdr:nvSpPr>
      <xdr:spPr>
        <a:xfrm>
          <a:off x="13403795" y="8993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55507</xdr:rowOff>
    </xdr:from>
    <xdr:to>
      <xdr:col>67</xdr:col>
      <xdr:colOff>101600</xdr:colOff>
      <xdr:row>56</xdr:row>
      <xdr:rowOff>157107</xdr:rowOff>
    </xdr:to>
    <xdr:sp macro="" textlink="">
      <xdr:nvSpPr>
        <xdr:cNvPr id="598" name="楕円 597"/>
        <xdr:cNvSpPr/>
      </xdr:nvSpPr>
      <xdr:spPr>
        <a:xfrm>
          <a:off x="12763500" y="96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2184</xdr:rowOff>
    </xdr:from>
    <xdr:ext cx="599010" cy="259045"/>
    <xdr:sp macro="" textlink="">
      <xdr:nvSpPr>
        <xdr:cNvPr id="599" name="テキスト ボックス 598"/>
        <xdr:cNvSpPr txBox="1"/>
      </xdr:nvSpPr>
      <xdr:spPr>
        <a:xfrm>
          <a:off x="12514795" y="943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9" name="テキスト ボックス 61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31416</xdr:rowOff>
    </xdr:from>
    <xdr:to>
      <xdr:col>85</xdr:col>
      <xdr:colOff>126364</xdr:colOff>
      <xdr:row>79</xdr:row>
      <xdr:rowOff>44450</xdr:rowOff>
    </xdr:to>
    <xdr:cxnSp macro="">
      <xdr:nvCxnSpPr>
        <xdr:cNvPr id="623" name="直線コネクタ 622"/>
        <xdr:cNvCxnSpPr/>
      </xdr:nvCxnSpPr>
      <xdr:spPr>
        <a:xfrm flipV="1">
          <a:off x="16317595" y="12890166"/>
          <a:ext cx="1269" cy="69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76537</xdr:rowOff>
    </xdr:from>
    <xdr:ext cx="249299" cy="259045"/>
    <xdr:sp macro="" textlink="">
      <xdr:nvSpPr>
        <xdr:cNvPr id="624" name="災害復旧費最小値テキスト"/>
        <xdr:cNvSpPr txBox="1"/>
      </xdr:nvSpPr>
      <xdr:spPr>
        <a:xfrm>
          <a:off x="16370300" y="13621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149543</xdr:rowOff>
    </xdr:from>
    <xdr:ext cx="599010" cy="259045"/>
    <xdr:sp macro="" textlink="">
      <xdr:nvSpPr>
        <xdr:cNvPr id="626" name="災害復旧費最大値テキスト"/>
        <xdr:cNvSpPr txBox="1"/>
      </xdr:nvSpPr>
      <xdr:spPr>
        <a:xfrm>
          <a:off x="16370300" y="1266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31416</xdr:rowOff>
    </xdr:from>
    <xdr:to>
      <xdr:col>86</xdr:col>
      <xdr:colOff>25400</xdr:colOff>
      <xdr:row>75</xdr:row>
      <xdr:rowOff>31416</xdr:rowOff>
    </xdr:to>
    <xdr:cxnSp macro="">
      <xdr:nvCxnSpPr>
        <xdr:cNvPr id="627" name="直線コネクタ 626"/>
        <xdr:cNvCxnSpPr/>
      </xdr:nvCxnSpPr>
      <xdr:spPr>
        <a:xfrm>
          <a:off x="16230600" y="128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71904</xdr:rowOff>
    </xdr:from>
    <xdr:to>
      <xdr:col>85</xdr:col>
      <xdr:colOff>127000</xdr:colOff>
      <xdr:row>79</xdr:row>
      <xdr:rowOff>38709</xdr:rowOff>
    </xdr:to>
    <xdr:cxnSp macro="">
      <xdr:nvCxnSpPr>
        <xdr:cNvPr id="628" name="直線コネクタ 627"/>
        <xdr:cNvCxnSpPr/>
      </xdr:nvCxnSpPr>
      <xdr:spPr>
        <a:xfrm flipV="1">
          <a:off x="15481300" y="13445004"/>
          <a:ext cx="838200" cy="13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120987</xdr:rowOff>
    </xdr:from>
    <xdr:ext cx="534377" cy="259045"/>
    <xdr:sp macro="" textlink="">
      <xdr:nvSpPr>
        <xdr:cNvPr id="629" name="災害復旧費平均値テキスト"/>
        <xdr:cNvSpPr txBox="1"/>
      </xdr:nvSpPr>
      <xdr:spPr>
        <a:xfrm>
          <a:off x="16370300" y="1349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142560</xdr:rowOff>
    </xdr:from>
    <xdr:to>
      <xdr:col>85</xdr:col>
      <xdr:colOff>177800</xdr:colOff>
      <xdr:row>79</xdr:row>
      <xdr:rowOff>72710</xdr:rowOff>
    </xdr:to>
    <xdr:sp macro="" textlink="">
      <xdr:nvSpPr>
        <xdr:cNvPr id="630" name="フローチャート: 判断 629"/>
        <xdr:cNvSpPr/>
      </xdr:nvSpPr>
      <xdr:spPr>
        <a:xfrm>
          <a:off x="16268700" y="135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61747</xdr:rowOff>
    </xdr:from>
    <xdr:to>
      <xdr:col>81</xdr:col>
      <xdr:colOff>50800</xdr:colOff>
      <xdr:row>79</xdr:row>
      <xdr:rowOff>38709</xdr:rowOff>
    </xdr:to>
    <xdr:cxnSp macro="">
      <xdr:nvCxnSpPr>
        <xdr:cNvPr id="631" name="直線コネクタ 630"/>
        <xdr:cNvCxnSpPr/>
      </xdr:nvCxnSpPr>
      <xdr:spPr>
        <a:xfrm>
          <a:off x="14592300" y="12406147"/>
          <a:ext cx="889000" cy="117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144326</xdr:rowOff>
    </xdr:from>
    <xdr:to>
      <xdr:col>81</xdr:col>
      <xdr:colOff>101600</xdr:colOff>
      <xdr:row>79</xdr:row>
      <xdr:rowOff>74476</xdr:rowOff>
    </xdr:to>
    <xdr:sp macro="" textlink="">
      <xdr:nvSpPr>
        <xdr:cNvPr id="632" name="フローチャート: 判断 631"/>
        <xdr:cNvSpPr/>
      </xdr:nvSpPr>
      <xdr:spPr>
        <a:xfrm>
          <a:off x="15430500" y="1351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91003</xdr:rowOff>
    </xdr:from>
    <xdr:ext cx="534377" cy="259045"/>
    <xdr:sp macro="" textlink="">
      <xdr:nvSpPr>
        <xdr:cNvPr id="633" name="テキスト ボックス 632"/>
        <xdr:cNvSpPr txBox="1"/>
      </xdr:nvSpPr>
      <xdr:spPr>
        <a:xfrm>
          <a:off x="15214111" y="1329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61747</xdr:rowOff>
    </xdr:from>
    <xdr:to>
      <xdr:col>76</xdr:col>
      <xdr:colOff>114300</xdr:colOff>
      <xdr:row>72</xdr:row>
      <xdr:rowOff>119568</xdr:rowOff>
    </xdr:to>
    <xdr:cxnSp macro="">
      <xdr:nvCxnSpPr>
        <xdr:cNvPr id="634" name="直線コネクタ 633"/>
        <xdr:cNvCxnSpPr/>
      </xdr:nvCxnSpPr>
      <xdr:spPr>
        <a:xfrm flipV="1">
          <a:off x="13703300" y="12406147"/>
          <a:ext cx="889000" cy="5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145689</xdr:rowOff>
    </xdr:from>
    <xdr:to>
      <xdr:col>76</xdr:col>
      <xdr:colOff>165100</xdr:colOff>
      <xdr:row>79</xdr:row>
      <xdr:rowOff>75839</xdr:rowOff>
    </xdr:to>
    <xdr:sp macro="" textlink="">
      <xdr:nvSpPr>
        <xdr:cNvPr id="635" name="フローチャート: 判断 634"/>
        <xdr:cNvSpPr/>
      </xdr:nvSpPr>
      <xdr:spPr>
        <a:xfrm>
          <a:off x="14541500" y="1351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66966</xdr:rowOff>
    </xdr:from>
    <xdr:ext cx="534377" cy="259045"/>
    <xdr:sp macro="" textlink="">
      <xdr:nvSpPr>
        <xdr:cNvPr id="636" name="テキスト ボックス 635"/>
        <xdr:cNvSpPr txBox="1"/>
      </xdr:nvSpPr>
      <xdr:spPr>
        <a:xfrm>
          <a:off x="14325111" y="1361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10160</xdr:rowOff>
    </xdr:from>
    <xdr:to>
      <xdr:col>71</xdr:col>
      <xdr:colOff>177800</xdr:colOff>
      <xdr:row>72</xdr:row>
      <xdr:rowOff>119568</xdr:rowOff>
    </xdr:to>
    <xdr:cxnSp macro="">
      <xdr:nvCxnSpPr>
        <xdr:cNvPr id="637" name="直線コネクタ 636"/>
        <xdr:cNvCxnSpPr/>
      </xdr:nvCxnSpPr>
      <xdr:spPr>
        <a:xfrm>
          <a:off x="12814300" y="12011660"/>
          <a:ext cx="889000" cy="45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151236</xdr:rowOff>
    </xdr:from>
    <xdr:to>
      <xdr:col>72</xdr:col>
      <xdr:colOff>38100</xdr:colOff>
      <xdr:row>79</xdr:row>
      <xdr:rowOff>81386</xdr:rowOff>
    </xdr:to>
    <xdr:sp macro="" textlink="">
      <xdr:nvSpPr>
        <xdr:cNvPr id="638" name="フローチャート: 判断 637"/>
        <xdr:cNvSpPr/>
      </xdr:nvSpPr>
      <xdr:spPr>
        <a:xfrm>
          <a:off x="13652500" y="1352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72513</xdr:rowOff>
    </xdr:from>
    <xdr:ext cx="534377" cy="259045"/>
    <xdr:sp macro="" textlink="">
      <xdr:nvSpPr>
        <xdr:cNvPr id="639" name="テキスト ボックス 638"/>
        <xdr:cNvSpPr txBox="1"/>
      </xdr:nvSpPr>
      <xdr:spPr>
        <a:xfrm>
          <a:off x="13436111" y="1361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143664</xdr:rowOff>
    </xdr:from>
    <xdr:to>
      <xdr:col>67</xdr:col>
      <xdr:colOff>101600</xdr:colOff>
      <xdr:row>79</xdr:row>
      <xdr:rowOff>73814</xdr:rowOff>
    </xdr:to>
    <xdr:sp macro="" textlink="">
      <xdr:nvSpPr>
        <xdr:cNvPr id="640" name="フローチャート: 判断 639"/>
        <xdr:cNvSpPr/>
      </xdr:nvSpPr>
      <xdr:spPr>
        <a:xfrm>
          <a:off x="127635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64941</xdr:rowOff>
    </xdr:from>
    <xdr:ext cx="534377" cy="259045"/>
    <xdr:sp macro="" textlink="">
      <xdr:nvSpPr>
        <xdr:cNvPr id="641" name="テキスト ボックス 640"/>
        <xdr:cNvSpPr txBox="1"/>
      </xdr:nvSpPr>
      <xdr:spPr>
        <a:xfrm>
          <a:off x="12547111" y="136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21104</xdr:rowOff>
    </xdr:from>
    <xdr:to>
      <xdr:col>85</xdr:col>
      <xdr:colOff>177800</xdr:colOff>
      <xdr:row>78</xdr:row>
      <xdr:rowOff>122704</xdr:rowOff>
    </xdr:to>
    <xdr:sp macro="" textlink="">
      <xdr:nvSpPr>
        <xdr:cNvPr id="647" name="楕円 646"/>
        <xdr:cNvSpPr/>
      </xdr:nvSpPr>
      <xdr:spPr>
        <a:xfrm>
          <a:off x="16268700" y="13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43981</xdr:rowOff>
    </xdr:from>
    <xdr:ext cx="599010" cy="259045"/>
    <xdr:sp macro="" textlink="">
      <xdr:nvSpPr>
        <xdr:cNvPr id="648" name="災害復旧費該当値テキスト"/>
        <xdr:cNvSpPr txBox="1"/>
      </xdr:nvSpPr>
      <xdr:spPr>
        <a:xfrm>
          <a:off x="16370300" y="1324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159359</xdr:rowOff>
    </xdr:from>
    <xdr:to>
      <xdr:col>81</xdr:col>
      <xdr:colOff>101600</xdr:colOff>
      <xdr:row>79</xdr:row>
      <xdr:rowOff>89509</xdr:rowOff>
    </xdr:to>
    <xdr:sp macro="" textlink="">
      <xdr:nvSpPr>
        <xdr:cNvPr id="649" name="楕円 648"/>
        <xdr:cNvSpPr/>
      </xdr:nvSpPr>
      <xdr:spPr>
        <a:xfrm>
          <a:off x="15430500" y="1353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80636</xdr:rowOff>
    </xdr:from>
    <xdr:ext cx="469744" cy="259045"/>
    <xdr:sp macro="" textlink="">
      <xdr:nvSpPr>
        <xdr:cNvPr id="650" name="テキスト ボックス 649"/>
        <xdr:cNvSpPr txBox="1"/>
      </xdr:nvSpPr>
      <xdr:spPr>
        <a:xfrm>
          <a:off x="15246428" y="1362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10947</xdr:rowOff>
    </xdr:from>
    <xdr:to>
      <xdr:col>76</xdr:col>
      <xdr:colOff>165100</xdr:colOff>
      <xdr:row>72</xdr:row>
      <xdr:rowOff>112547</xdr:rowOff>
    </xdr:to>
    <xdr:sp macro="" textlink="">
      <xdr:nvSpPr>
        <xdr:cNvPr id="651" name="楕円 650"/>
        <xdr:cNvSpPr/>
      </xdr:nvSpPr>
      <xdr:spPr>
        <a:xfrm>
          <a:off x="14541500" y="123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129074</xdr:rowOff>
    </xdr:from>
    <xdr:ext cx="599010" cy="259045"/>
    <xdr:sp macro="" textlink="">
      <xdr:nvSpPr>
        <xdr:cNvPr id="652" name="テキスト ボックス 651"/>
        <xdr:cNvSpPr txBox="1"/>
      </xdr:nvSpPr>
      <xdr:spPr>
        <a:xfrm>
          <a:off x="14292795" y="1213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68768</xdr:rowOff>
    </xdr:from>
    <xdr:to>
      <xdr:col>72</xdr:col>
      <xdr:colOff>38100</xdr:colOff>
      <xdr:row>72</xdr:row>
      <xdr:rowOff>170368</xdr:rowOff>
    </xdr:to>
    <xdr:sp macro="" textlink="">
      <xdr:nvSpPr>
        <xdr:cNvPr id="653" name="楕円 652"/>
        <xdr:cNvSpPr/>
      </xdr:nvSpPr>
      <xdr:spPr>
        <a:xfrm>
          <a:off x="13652500" y="1241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15445</xdr:rowOff>
    </xdr:from>
    <xdr:ext cx="599010" cy="259045"/>
    <xdr:sp macro="" textlink="">
      <xdr:nvSpPr>
        <xdr:cNvPr id="654" name="テキスト ボックス 653"/>
        <xdr:cNvSpPr txBox="1"/>
      </xdr:nvSpPr>
      <xdr:spPr>
        <a:xfrm>
          <a:off x="13403795" y="1218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130810</xdr:rowOff>
    </xdr:from>
    <xdr:to>
      <xdr:col>67</xdr:col>
      <xdr:colOff>101600</xdr:colOff>
      <xdr:row>70</xdr:row>
      <xdr:rowOff>60960</xdr:rowOff>
    </xdr:to>
    <xdr:sp macro="" textlink="">
      <xdr:nvSpPr>
        <xdr:cNvPr id="655" name="楕円 654"/>
        <xdr:cNvSpPr/>
      </xdr:nvSpPr>
      <xdr:spPr>
        <a:xfrm>
          <a:off x="12763500" y="119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68</xdr:row>
      <xdr:rowOff>77487</xdr:rowOff>
    </xdr:from>
    <xdr:ext cx="690189" cy="259045"/>
    <xdr:sp macro="" textlink="">
      <xdr:nvSpPr>
        <xdr:cNvPr id="656" name="テキスト ボックス 655"/>
        <xdr:cNvSpPr txBox="1"/>
      </xdr:nvSpPr>
      <xdr:spPr>
        <a:xfrm>
          <a:off x="12469205" y="11736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0" name="直線コネクタ 679"/>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1"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2" name="直線コネクタ 681"/>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3"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4" name="直線コネクタ 683"/>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118244</xdr:rowOff>
    </xdr:from>
    <xdr:to>
      <xdr:col>85</xdr:col>
      <xdr:colOff>127000</xdr:colOff>
      <xdr:row>91</xdr:row>
      <xdr:rowOff>162007</xdr:rowOff>
    </xdr:to>
    <xdr:cxnSp macro="">
      <xdr:nvCxnSpPr>
        <xdr:cNvPr id="685" name="直線コネクタ 684"/>
        <xdr:cNvCxnSpPr/>
      </xdr:nvCxnSpPr>
      <xdr:spPr>
        <a:xfrm>
          <a:off x="15481300" y="15720194"/>
          <a:ext cx="838200" cy="4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6"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7" name="フローチャート: 判断 686"/>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109558</xdr:rowOff>
    </xdr:from>
    <xdr:to>
      <xdr:col>81</xdr:col>
      <xdr:colOff>50800</xdr:colOff>
      <xdr:row>91</xdr:row>
      <xdr:rowOff>118244</xdr:rowOff>
    </xdr:to>
    <xdr:cxnSp macro="">
      <xdr:nvCxnSpPr>
        <xdr:cNvPr id="688" name="直線コネクタ 687"/>
        <xdr:cNvCxnSpPr/>
      </xdr:nvCxnSpPr>
      <xdr:spPr>
        <a:xfrm>
          <a:off x="14592300" y="15711508"/>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9" name="フローチャート: 判断 688"/>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0" name="テキスト ボックス 689"/>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105631</xdr:rowOff>
    </xdr:from>
    <xdr:to>
      <xdr:col>76</xdr:col>
      <xdr:colOff>114300</xdr:colOff>
      <xdr:row>91</xdr:row>
      <xdr:rowOff>109558</xdr:rowOff>
    </xdr:to>
    <xdr:cxnSp macro="">
      <xdr:nvCxnSpPr>
        <xdr:cNvPr id="691" name="直線コネクタ 690"/>
        <xdr:cNvCxnSpPr/>
      </xdr:nvCxnSpPr>
      <xdr:spPr>
        <a:xfrm>
          <a:off x="13703300" y="15536131"/>
          <a:ext cx="889000" cy="17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2" name="フローチャート: 判断 691"/>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3" name="テキスト ボックス 692"/>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50367</xdr:rowOff>
    </xdr:from>
    <xdr:to>
      <xdr:col>71</xdr:col>
      <xdr:colOff>177800</xdr:colOff>
      <xdr:row>90</xdr:row>
      <xdr:rowOff>105631</xdr:rowOff>
    </xdr:to>
    <xdr:cxnSp macro="">
      <xdr:nvCxnSpPr>
        <xdr:cNvPr id="694" name="直線コネクタ 693"/>
        <xdr:cNvCxnSpPr/>
      </xdr:nvCxnSpPr>
      <xdr:spPr>
        <a:xfrm>
          <a:off x="12814300" y="15480867"/>
          <a:ext cx="889000" cy="5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5" name="フローチャート: 判断 694"/>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6" name="テキスト ボックス 695"/>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7" name="フローチャート: 判断 696"/>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698" name="テキスト ボックス 697"/>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111207</xdr:rowOff>
    </xdr:from>
    <xdr:to>
      <xdr:col>85</xdr:col>
      <xdr:colOff>177800</xdr:colOff>
      <xdr:row>92</xdr:row>
      <xdr:rowOff>41357</xdr:rowOff>
    </xdr:to>
    <xdr:sp macro="" textlink="">
      <xdr:nvSpPr>
        <xdr:cNvPr id="704" name="楕円 703"/>
        <xdr:cNvSpPr/>
      </xdr:nvSpPr>
      <xdr:spPr>
        <a:xfrm>
          <a:off x="16268700" y="1571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134084</xdr:rowOff>
    </xdr:from>
    <xdr:ext cx="599010" cy="259045"/>
    <xdr:sp macro="" textlink="">
      <xdr:nvSpPr>
        <xdr:cNvPr id="705" name="公債費該当値テキスト"/>
        <xdr:cNvSpPr txBox="1"/>
      </xdr:nvSpPr>
      <xdr:spPr>
        <a:xfrm>
          <a:off x="16370300" y="1556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67444</xdr:rowOff>
    </xdr:from>
    <xdr:to>
      <xdr:col>81</xdr:col>
      <xdr:colOff>101600</xdr:colOff>
      <xdr:row>91</xdr:row>
      <xdr:rowOff>169044</xdr:rowOff>
    </xdr:to>
    <xdr:sp macro="" textlink="">
      <xdr:nvSpPr>
        <xdr:cNvPr id="706" name="楕円 705"/>
        <xdr:cNvSpPr/>
      </xdr:nvSpPr>
      <xdr:spPr>
        <a:xfrm>
          <a:off x="15430500" y="156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14121</xdr:rowOff>
    </xdr:from>
    <xdr:ext cx="599010" cy="259045"/>
    <xdr:sp macro="" textlink="">
      <xdr:nvSpPr>
        <xdr:cNvPr id="707" name="テキスト ボックス 706"/>
        <xdr:cNvSpPr txBox="1"/>
      </xdr:nvSpPr>
      <xdr:spPr>
        <a:xfrm>
          <a:off x="15181795" y="1544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58758</xdr:rowOff>
    </xdr:from>
    <xdr:to>
      <xdr:col>76</xdr:col>
      <xdr:colOff>165100</xdr:colOff>
      <xdr:row>91</xdr:row>
      <xdr:rowOff>160358</xdr:rowOff>
    </xdr:to>
    <xdr:sp macro="" textlink="">
      <xdr:nvSpPr>
        <xdr:cNvPr id="708" name="楕円 707"/>
        <xdr:cNvSpPr/>
      </xdr:nvSpPr>
      <xdr:spPr>
        <a:xfrm>
          <a:off x="14541500" y="156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5435</xdr:rowOff>
    </xdr:from>
    <xdr:ext cx="599010" cy="259045"/>
    <xdr:sp macro="" textlink="">
      <xdr:nvSpPr>
        <xdr:cNvPr id="709" name="テキスト ボックス 708"/>
        <xdr:cNvSpPr txBox="1"/>
      </xdr:nvSpPr>
      <xdr:spPr>
        <a:xfrm>
          <a:off x="14292795" y="154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54831</xdr:rowOff>
    </xdr:from>
    <xdr:to>
      <xdr:col>72</xdr:col>
      <xdr:colOff>38100</xdr:colOff>
      <xdr:row>90</xdr:row>
      <xdr:rowOff>156431</xdr:rowOff>
    </xdr:to>
    <xdr:sp macro="" textlink="">
      <xdr:nvSpPr>
        <xdr:cNvPr id="710" name="楕円 709"/>
        <xdr:cNvSpPr/>
      </xdr:nvSpPr>
      <xdr:spPr>
        <a:xfrm>
          <a:off x="13652500" y="154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1508</xdr:rowOff>
    </xdr:from>
    <xdr:ext cx="599010" cy="259045"/>
    <xdr:sp macro="" textlink="">
      <xdr:nvSpPr>
        <xdr:cNvPr id="711" name="テキスト ボックス 710"/>
        <xdr:cNvSpPr txBox="1"/>
      </xdr:nvSpPr>
      <xdr:spPr>
        <a:xfrm>
          <a:off x="13403795" y="1526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171017</xdr:rowOff>
    </xdr:from>
    <xdr:to>
      <xdr:col>67</xdr:col>
      <xdr:colOff>101600</xdr:colOff>
      <xdr:row>90</xdr:row>
      <xdr:rowOff>101167</xdr:rowOff>
    </xdr:to>
    <xdr:sp macro="" textlink="">
      <xdr:nvSpPr>
        <xdr:cNvPr id="712" name="楕円 711"/>
        <xdr:cNvSpPr/>
      </xdr:nvSpPr>
      <xdr:spPr>
        <a:xfrm>
          <a:off x="12763500" y="154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117694</xdr:rowOff>
    </xdr:from>
    <xdr:ext cx="599010" cy="259045"/>
    <xdr:sp macro="" textlink="">
      <xdr:nvSpPr>
        <xdr:cNvPr id="713" name="テキスト ボックス 712"/>
        <xdr:cNvSpPr txBox="1"/>
      </xdr:nvSpPr>
      <xdr:spPr>
        <a:xfrm>
          <a:off x="12514795" y="1520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7" name="テキスト ボックス 72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3" name="テキスト ボックス 732"/>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5" name="テキスト ボックス 73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7" name="直線コネクタ 736"/>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8"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0"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1" name="直線コネクタ 740"/>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80849</xdr:rowOff>
    </xdr:from>
    <xdr:to>
      <xdr:col>116</xdr:col>
      <xdr:colOff>63500</xdr:colOff>
      <xdr:row>39</xdr:row>
      <xdr:rowOff>19939</xdr:rowOff>
    </xdr:to>
    <xdr:cxnSp macro="">
      <xdr:nvCxnSpPr>
        <xdr:cNvPr id="742" name="直線コネクタ 741"/>
        <xdr:cNvCxnSpPr/>
      </xdr:nvCxnSpPr>
      <xdr:spPr>
        <a:xfrm flipV="1">
          <a:off x="21323300" y="6595949"/>
          <a:ext cx="838200" cy="1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134573</xdr:rowOff>
    </xdr:from>
    <xdr:ext cx="378565" cy="259045"/>
    <xdr:sp macro="" textlink="">
      <xdr:nvSpPr>
        <xdr:cNvPr id="743" name="諸支出金平均値テキスト"/>
        <xdr:cNvSpPr txBox="1"/>
      </xdr:nvSpPr>
      <xdr:spPr>
        <a:xfrm>
          <a:off x="22212300" y="6649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4" name="フローチャート: 判断 743"/>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13691</xdr:rowOff>
    </xdr:from>
    <xdr:to>
      <xdr:col>111</xdr:col>
      <xdr:colOff>177800</xdr:colOff>
      <xdr:row>39</xdr:row>
      <xdr:rowOff>19939</xdr:rowOff>
    </xdr:to>
    <xdr:cxnSp macro="">
      <xdr:nvCxnSpPr>
        <xdr:cNvPr id="745" name="直線コネクタ 744"/>
        <xdr:cNvCxnSpPr/>
      </xdr:nvCxnSpPr>
      <xdr:spPr>
        <a:xfrm>
          <a:off x="20434300" y="6700241"/>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6" name="フローチャート: 判断 745"/>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7" name="テキスト ボックス 746"/>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37059</xdr:rowOff>
    </xdr:from>
    <xdr:to>
      <xdr:col>107</xdr:col>
      <xdr:colOff>50800</xdr:colOff>
      <xdr:row>39</xdr:row>
      <xdr:rowOff>13691</xdr:rowOff>
    </xdr:to>
    <xdr:cxnSp macro="">
      <xdr:nvCxnSpPr>
        <xdr:cNvPr id="748" name="直線コネクタ 747"/>
        <xdr:cNvCxnSpPr/>
      </xdr:nvCxnSpPr>
      <xdr:spPr>
        <a:xfrm>
          <a:off x="19545300" y="6552159"/>
          <a:ext cx="889000" cy="1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9" name="フローチャート: 判断 748"/>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0" name="テキスト ボックス 749"/>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37059</xdr:rowOff>
    </xdr:from>
    <xdr:to>
      <xdr:col>102</xdr:col>
      <xdr:colOff>114300</xdr:colOff>
      <xdr:row>38</xdr:row>
      <xdr:rowOff>151676</xdr:rowOff>
    </xdr:to>
    <xdr:cxnSp macro="">
      <xdr:nvCxnSpPr>
        <xdr:cNvPr id="751" name="直線コネクタ 750"/>
        <xdr:cNvCxnSpPr/>
      </xdr:nvCxnSpPr>
      <xdr:spPr>
        <a:xfrm flipV="1">
          <a:off x="18656300" y="6552159"/>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2" name="フローチャート: 判断 751"/>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68622</xdr:rowOff>
    </xdr:from>
    <xdr:ext cx="469744" cy="259045"/>
    <xdr:sp macro="" textlink="">
      <xdr:nvSpPr>
        <xdr:cNvPr id="753" name="テキスト ボックス 752"/>
        <xdr:cNvSpPr txBox="1"/>
      </xdr:nvSpPr>
      <xdr:spPr>
        <a:xfrm>
          <a:off x="19310428" y="67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4" name="フローチャート: 判断 753"/>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68966</xdr:rowOff>
    </xdr:from>
    <xdr:ext cx="469744" cy="259045"/>
    <xdr:sp macro="" textlink="">
      <xdr:nvSpPr>
        <xdr:cNvPr id="755" name="テキスト ボックス 754"/>
        <xdr:cNvSpPr txBox="1"/>
      </xdr:nvSpPr>
      <xdr:spPr>
        <a:xfrm>
          <a:off x="18421428" y="675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30049</xdr:rowOff>
    </xdr:from>
    <xdr:to>
      <xdr:col>116</xdr:col>
      <xdr:colOff>114300</xdr:colOff>
      <xdr:row>38</xdr:row>
      <xdr:rowOff>131649</xdr:rowOff>
    </xdr:to>
    <xdr:sp macro="" textlink="">
      <xdr:nvSpPr>
        <xdr:cNvPr id="761" name="楕円 760"/>
        <xdr:cNvSpPr/>
      </xdr:nvSpPr>
      <xdr:spPr>
        <a:xfrm>
          <a:off x="22110700" y="65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52925</xdr:rowOff>
    </xdr:from>
    <xdr:ext cx="534377" cy="259045"/>
    <xdr:sp macro="" textlink="">
      <xdr:nvSpPr>
        <xdr:cNvPr id="762" name="諸支出金該当値テキスト"/>
        <xdr:cNvSpPr txBox="1"/>
      </xdr:nvSpPr>
      <xdr:spPr>
        <a:xfrm>
          <a:off x="22212300" y="6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140589</xdr:rowOff>
    </xdr:from>
    <xdr:to>
      <xdr:col>112</xdr:col>
      <xdr:colOff>38100</xdr:colOff>
      <xdr:row>39</xdr:row>
      <xdr:rowOff>70739</xdr:rowOff>
    </xdr:to>
    <xdr:sp macro="" textlink="">
      <xdr:nvSpPr>
        <xdr:cNvPr id="763" name="楕円 762"/>
        <xdr:cNvSpPr/>
      </xdr:nvSpPr>
      <xdr:spPr>
        <a:xfrm>
          <a:off x="21272500" y="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61866</xdr:rowOff>
    </xdr:from>
    <xdr:ext cx="469744" cy="259045"/>
    <xdr:sp macro="" textlink="">
      <xdr:nvSpPr>
        <xdr:cNvPr id="764" name="テキスト ボックス 763"/>
        <xdr:cNvSpPr txBox="1"/>
      </xdr:nvSpPr>
      <xdr:spPr>
        <a:xfrm>
          <a:off x="21088428" y="67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134341</xdr:rowOff>
    </xdr:from>
    <xdr:to>
      <xdr:col>107</xdr:col>
      <xdr:colOff>101600</xdr:colOff>
      <xdr:row>39</xdr:row>
      <xdr:rowOff>64491</xdr:rowOff>
    </xdr:to>
    <xdr:sp macro="" textlink="">
      <xdr:nvSpPr>
        <xdr:cNvPr id="765" name="楕円 764"/>
        <xdr:cNvSpPr/>
      </xdr:nvSpPr>
      <xdr:spPr>
        <a:xfrm>
          <a:off x="20383500" y="664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55618</xdr:rowOff>
    </xdr:from>
    <xdr:ext cx="469744" cy="259045"/>
    <xdr:sp macro="" textlink="">
      <xdr:nvSpPr>
        <xdr:cNvPr id="766" name="テキスト ボックス 765"/>
        <xdr:cNvSpPr txBox="1"/>
      </xdr:nvSpPr>
      <xdr:spPr>
        <a:xfrm>
          <a:off x="20199428" y="674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157709</xdr:rowOff>
    </xdr:from>
    <xdr:to>
      <xdr:col>102</xdr:col>
      <xdr:colOff>165100</xdr:colOff>
      <xdr:row>38</xdr:row>
      <xdr:rowOff>87858</xdr:rowOff>
    </xdr:to>
    <xdr:sp macro="" textlink="">
      <xdr:nvSpPr>
        <xdr:cNvPr id="767" name="楕円 766"/>
        <xdr:cNvSpPr/>
      </xdr:nvSpPr>
      <xdr:spPr>
        <a:xfrm>
          <a:off x="19494500" y="6501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104386</xdr:rowOff>
    </xdr:from>
    <xdr:ext cx="534377" cy="259045"/>
    <xdr:sp macro="" textlink="">
      <xdr:nvSpPr>
        <xdr:cNvPr id="768" name="テキスト ボックス 767"/>
        <xdr:cNvSpPr txBox="1"/>
      </xdr:nvSpPr>
      <xdr:spPr>
        <a:xfrm>
          <a:off x="19278111" y="62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100876</xdr:rowOff>
    </xdr:from>
    <xdr:to>
      <xdr:col>98</xdr:col>
      <xdr:colOff>38100</xdr:colOff>
      <xdr:row>39</xdr:row>
      <xdr:rowOff>31026</xdr:rowOff>
    </xdr:to>
    <xdr:sp macro="" textlink="">
      <xdr:nvSpPr>
        <xdr:cNvPr id="769" name="楕円 768"/>
        <xdr:cNvSpPr/>
      </xdr:nvSpPr>
      <xdr:spPr>
        <a:xfrm>
          <a:off x="18605500" y="661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47553</xdr:rowOff>
    </xdr:from>
    <xdr:ext cx="469744" cy="259045"/>
    <xdr:sp macro="" textlink="">
      <xdr:nvSpPr>
        <xdr:cNvPr id="770" name="テキスト ボックス 769"/>
        <xdr:cNvSpPr txBox="1"/>
      </xdr:nvSpPr>
      <xdr:spPr>
        <a:xfrm>
          <a:off x="18421428" y="639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衛生費は住民一人当たりが約</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千円で前年度より約</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千円増加している。塵芥処理における工事経費が大きな要因となっている。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農林水産費において住民一人当たりが約</a:t>
          </a:r>
          <a:r>
            <a:rPr kumimoji="1" lang="en-US" altLang="ja-JP" sz="1300">
              <a:latin typeface="ＭＳ Ｐゴシック" panose="020B0600070205080204" pitchFamily="50" charset="-128"/>
              <a:ea typeface="ＭＳ Ｐゴシック" panose="020B0600070205080204" pitchFamily="50" charset="-128"/>
            </a:rPr>
            <a:t>627</a:t>
          </a:r>
          <a:r>
            <a:rPr kumimoji="1" lang="ja-JP" altLang="en-US" sz="1300">
              <a:latin typeface="ＭＳ Ｐゴシック" panose="020B0600070205080204" pitchFamily="50" charset="-128"/>
              <a:ea typeface="ＭＳ Ｐゴシック" panose="020B0600070205080204" pitchFamily="50" charset="-128"/>
            </a:rPr>
            <a:t>千円で前年度より約</a:t>
          </a:r>
          <a:r>
            <a:rPr kumimoji="1" lang="en-US" altLang="ja-JP" sz="1300">
              <a:latin typeface="ＭＳ Ｐゴシック" panose="020B0600070205080204" pitchFamily="50" charset="-128"/>
              <a:ea typeface="ＭＳ Ｐゴシック" panose="020B0600070205080204" pitchFamily="50" charset="-128"/>
            </a:rPr>
            <a:t>165</a:t>
          </a:r>
          <a:r>
            <a:rPr kumimoji="1" lang="ja-JP" altLang="en-US" sz="1300">
              <a:latin typeface="ＭＳ Ｐゴシック" panose="020B0600070205080204" pitchFamily="50" charset="-128"/>
              <a:ea typeface="ＭＳ Ｐゴシック" panose="020B0600070205080204" pitchFamily="50" charset="-128"/>
            </a:rPr>
            <a:t>千円増加している。水産業における施設の整備によるものと思われるが、産業振興や定住促進につながるものと思われる。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土木費が住民一人当たり約</a:t>
          </a:r>
          <a:r>
            <a:rPr kumimoji="1" lang="en-US" altLang="ja-JP" sz="1300">
              <a:latin typeface="ＭＳ Ｐゴシック" panose="020B0600070205080204" pitchFamily="50" charset="-128"/>
              <a:ea typeface="ＭＳ Ｐゴシック" panose="020B0600070205080204" pitchFamily="50" charset="-128"/>
            </a:rPr>
            <a:t>1,164</a:t>
          </a:r>
          <a:r>
            <a:rPr kumimoji="1" lang="ja-JP" altLang="en-US" sz="1300">
              <a:latin typeface="ＭＳ Ｐゴシック" panose="020B0600070205080204" pitchFamily="50" charset="-128"/>
              <a:ea typeface="ＭＳ Ｐゴシック" panose="020B0600070205080204" pitchFamily="50" charset="-128"/>
            </a:rPr>
            <a:t>千円で前年度より約</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千円減額したものの、類似団体内順位が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位となっている。これは本村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港湾に係る改修工事経費が大きな要因となっている。外海小離島群約から構成されるという地理的特徴があり、港湾改修は必要不可欠な事業のため、今後も必要に応じて事業を推進していく方針である。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近年の普通建設事業費増加に伴い、財政調整基金の取崩しにより、実質収支比率はかろうじて黒字となっているが、実質単年度収支比率は、前年度比</a:t>
          </a:r>
          <a:r>
            <a:rPr kumimoji="1" lang="en-US" altLang="ja-JP" sz="1400">
              <a:latin typeface="ＭＳ ゴシック" pitchFamily="49" charset="-128"/>
              <a:ea typeface="ＭＳ ゴシック" pitchFamily="49" charset="-128"/>
            </a:rPr>
            <a:t>1.26</a:t>
          </a:r>
          <a:r>
            <a:rPr kumimoji="1" lang="ja-JP" altLang="en-US" sz="1400">
              <a:latin typeface="ＭＳ ゴシック" pitchFamily="49" charset="-128"/>
              <a:ea typeface="ＭＳ ゴシック" pitchFamily="49" charset="-128"/>
            </a:rPr>
            <a:t>％増となったものの赤字である。今後はさらなる歳出抑制、財源の確保に努め、健全な財政運営に努める。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鹿児島県三島村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船舶交通事業については、平成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適正に収入見込額を精査したことにより赤字額は解消されたが、本航路は生活航路であることから経営改善が困難であるため、観光客受入体制及び航路広報活動の強化、物流ルートの確保等での収入増、経費削減に努め、経営の健全化を図る。また、国民健康保険特別会計黒字額の変動については、医療費に係る療養給付費の増減に伴うものが主な要因である。現在、基金を取崩して財政運営しているが、このままで推移していくと</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年後には赤字に転じる可能性があるため、特定健康診査事業等の予防に努め、医療費を抑制するとともに、国保税改正等も考慮し健全な財政運営に努める。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BK%20&#20849;&#26377;&#12501;&#12449;&#12452;&#12523;\&#32207;&#21209;F\&#21513;&#20803;&#9834;\9_&#36001;&#25919;&#38306;&#20418;\&#36001;&#25919;&#29366;&#27841;&#36039;&#26009;&#38598;&#12398;&#20316;&#25104;&#12395;&#12388;&#12356;&#12390;\R1&#24180;&#24230;&#20998;\2&#22238;&#30446;_10.1&#25552;&#20986;\&#12304;&#36001;&#25919;&#29366;&#27841;&#36039;&#26009;&#38598;&#12305;_463035_&#19977;&#23798;&#26449;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row>
        <row r="53">
          <cell r="BP53">
            <v>45.5</v>
          </cell>
          <cell r="BQ53"/>
          <cell r="BR53"/>
          <cell r="BS53"/>
          <cell r="BT53"/>
          <cell r="BU53"/>
          <cell r="BV53"/>
          <cell r="BW53"/>
          <cell r="BX53">
            <v>49.4</v>
          </cell>
          <cell r="BY53"/>
          <cell r="BZ53"/>
          <cell r="CA53"/>
          <cell r="CB53"/>
          <cell r="CC53"/>
          <cell r="CD53"/>
          <cell r="CE53"/>
          <cell r="CF53">
            <v>48.5</v>
          </cell>
          <cell r="CG53"/>
          <cell r="CH53"/>
          <cell r="CI53"/>
          <cell r="CJ53"/>
          <cell r="CK53"/>
          <cell r="CL53"/>
          <cell r="CM53"/>
          <cell r="CN53">
            <v>49.3</v>
          </cell>
          <cell r="CO53"/>
          <cell r="CP53"/>
          <cell r="CQ53"/>
          <cell r="CR53"/>
          <cell r="CS53"/>
          <cell r="CT53"/>
          <cell r="CU53"/>
          <cell r="CV53">
            <v>50.4</v>
          </cell>
          <cell r="CW53"/>
          <cell r="CX53"/>
          <cell r="CY53"/>
          <cell r="CZ53"/>
          <cell r="DA53"/>
          <cell r="DB53"/>
          <cell r="DC53"/>
        </row>
        <row r="55">
          <cell r="AN55" t="str">
            <v>類似団体内平均値</v>
          </cell>
          <cell r="BP55">
            <v>0</v>
          </cell>
          <cell r="BQ55"/>
          <cell r="BR55"/>
          <cell r="BS55"/>
          <cell r="BT55"/>
          <cell r="BU55"/>
          <cell r="BV55"/>
          <cell r="BW55"/>
          <cell r="BX55">
            <v>0</v>
          </cell>
          <cell r="BY55"/>
          <cell r="BZ55"/>
          <cell r="CA55"/>
          <cell r="CB55"/>
          <cell r="CC55"/>
          <cell r="CD55"/>
          <cell r="CE55"/>
          <cell r="CF55">
            <v>0</v>
          </cell>
          <cell r="CG55"/>
          <cell r="CH55"/>
          <cell r="CI55"/>
          <cell r="CJ55"/>
          <cell r="CK55"/>
          <cell r="CL55"/>
          <cell r="CM55"/>
          <cell r="CN55">
            <v>0</v>
          </cell>
          <cell r="CO55"/>
          <cell r="CP55"/>
          <cell r="CQ55"/>
          <cell r="CR55"/>
          <cell r="CS55"/>
          <cell r="CT55"/>
          <cell r="CU55"/>
          <cell r="CV55">
            <v>0</v>
          </cell>
          <cell r="CW55"/>
          <cell r="CX55"/>
          <cell r="CY55"/>
          <cell r="CZ55"/>
          <cell r="DA55"/>
          <cell r="DB55"/>
          <cell r="DC55"/>
        </row>
        <row r="57">
          <cell r="BP57">
            <v>57.1</v>
          </cell>
          <cell r="BQ57"/>
          <cell r="BR57"/>
          <cell r="BS57"/>
          <cell r="BT57"/>
          <cell r="BU57"/>
          <cell r="BV57"/>
          <cell r="BW57"/>
          <cell r="BX57">
            <v>57.9</v>
          </cell>
          <cell r="BY57"/>
          <cell r="BZ57"/>
          <cell r="CA57"/>
          <cell r="CB57"/>
          <cell r="CC57"/>
          <cell r="CD57"/>
          <cell r="CE57"/>
          <cell r="CF57">
            <v>58.2</v>
          </cell>
          <cell r="CG57"/>
          <cell r="CH57"/>
          <cell r="CI57"/>
          <cell r="CJ57"/>
          <cell r="CK57"/>
          <cell r="CL57"/>
          <cell r="CM57"/>
          <cell r="CN57">
            <v>59.4</v>
          </cell>
          <cell r="CO57"/>
          <cell r="CP57"/>
          <cell r="CQ57"/>
          <cell r="CR57"/>
          <cell r="CS57"/>
          <cell r="CT57"/>
          <cell r="CU57"/>
          <cell r="CV57">
            <v>60.3</v>
          </cell>
          <cell r="CW57"/>
          <cell r="CX57"/>
          <cell r="CY57"/>
          <cell r="CZ57"/>
          <cell r="DA57"/>
          <cell r="DB57"/>
          <cell r="DC57"/>
        </row>
        <row r="72">
          <cell r="BP72" t="str">
            <v>H27</v>
          </cell>
          <cell r="BX72" t="str">
            <v>H28</v>
          </cell>
          <cell r="CF72" t="str">
            <v>H29</v>
          </cell>
          <cell r="CN72" t="str">
            <v>H30</v>
          </cell>
          <cell r="CV72" t="str">
            <v>R01</v>
          </cell>
        </row>
        <row r="73">
          <cell r="AN73" t="str">
            <v>当該団体値</v>
          </cell>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row>
        <row r="75">
          <cell r="BP75">
            <v>9.9</v>
          </cell>
          <cell r="BQ75"/>
          <cell r="BR75"/>
          <cell r="BS75"/>
          <cell r="BT75"/>
          <cell r="BU75"/>
          <cell r="BV75"/>
          <cell r="BW75"/>
          <cell r="BX75">
            <v>11</v>
          </cell>
          <cell r="BY75"/>
          <cell r="BZ75"/>
          <cell r="CA75"/>
          <cell r="CB75"/>
          <cell r="CC75"/>
          <cell r="CD75"/>
          <cell r="CE75"/>
          <cell r="CF75">
            <v>10.3</v>
          </cell>
          <cell r="CG75"/>
          <cell r="CH75"/>
          <cell r="CI75"/>
          <cell r="CJ75"/>
          <cell r="CK75"/>
          <cell r="CL75"/>
          <cell r="CM75"/>
          <cell r="CN75">
            <v>11.2</v>
          </cell>
          <cell r="CO75"/>
          <cell r="CP75"/>
          <cell r="CQ75"/>
          <cell r="CR75"/>
          <cell r="CS75"/>
          <cell r="CT75"/>
          <cell r="CU75"/>
          <cell r="CV75">
            <v>11.3</v>
          </cell>
          <cell r="CW75"/>
          <cell r="CX75"/>
          <cell r="CY75"/>
          <cell r="CZ75"/>
          <cell r="DA75"/>
          <cell r="DB75"/>
          <cell r="DC75"/>
        </row>
        <row r="77">
          <cell r="AN77" t="str">
            <v>類似団体内平均値</v>
          </cell>
          <cell r="BP77">
            <v>0</v>
          </cell>
          <cell r="BQ77"/>
          <cell r="BR77"/>
          <cell r="BS77"/>
          <cell r="BT77"/>
          <cell r="BU77"/>
          <cell r="BV77"/>
          <cell r="BW77"/>
          <cell r="BX77">
            <v>0</v>
          </cell>
          <cell r="BY77"/>
          <cell r="BZ77"/>
          <cell r="CA77"/>
          <cell r="CB77"/>
          <cell r="CC77"/>
          <cell r="CD77"/>
          <cell r="CE77"/>
          <cell r="CF77">
            <v>0</v>
          </cell>
          <cell r="CG77"/>
          <cell r="CH77"/>
          <cell r="CI77"/>
          <cell r="CJ77"/>
          <cell r="CK77"/>
          <cell r="CL77"/>
          <cell r="CM77"/>
          <cell r="CN77">
            <v>0</v>
          </cell>
          <cell r="CO77"/>
          <cell r="CP77"/>
          <cell r="CQ77"/>
          <cell r="CR77"/>
          <cell r="CS77"/>
          <cell r="CT77"/>
          <cell r="CU77"/>
          <cell r="CV77">
            <v>0</v>
          </cell>
          <cell r="CW77"/>
          <cell r="CX77"/>
          <cell r="CY77"/>
          <cell r="CZ77"/>
          <cell r="DA77"/>
          <cell r="DB77"/>
          <cell r="DC77"/>
        </row>
        <row r="79">
          <cell r="BP79">
            <v>6.4</v>
          </cell>
          <cell r="BQ79"/>
          <cell r="BR79"/>
          <cell r="BS79"/>
          <cell r="BT79"/>
          <cell r="BU79"/>
          <cell r="BV79"/>
          <cell r="BW79"/>
          <cell r="BX79">
            <v>6.9</v>
          </cell>
          <cell r="BY79"/>
          <cell r="BZ79"/>
          <cell r="CA79"/>
          <cell r="CB79"/>
          <cell r="CC79"/>
          <cell r="CD79"/>
          <cell r="CE79"/>
          <cell r="CF79">
            <v>7.1</v>
          </cell>
          <cell r="CG79"/>
          <cell r="CH79"/>
          <cell r="CI79"/>
          <cell r="CJ79"/>
          <cell r="CK79"/>
          <cell r="CL79"/>
          <cell r="CM79"/>
          <cell r="CN79">
            <v>7.4</v>
          </cell>
          <cell r="CO79"/>
          <cell r="CP79"/>
          <cell r="CQ79"/>
          <cell r="CR79"/>
          <cell r="CS79"/>
          <cell r="CT79"/>
          <cell r="CU79"/>
          <cell r="CV79">
            <v>7.4</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2084024</v>
      </c>
      <c r="BO4" s="462"/>
      <c r="BP4" s="462"/>
      <c r="BQ4" s="462"/>
      <c r="BR4" s="462"/>
      <c r="BS4" s="462"/>
      <c r="BT4" s="462"/>
      <c r="BU4" s="463"/>
      <c r="BV4" s="461">
        <v>2370366</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0.5</v>
      </c>
      <c r="CU4" s="646"/>
      <c r="CV4" s="646"/>
      <c r="CW4" s="646"/>
      <c r="CX4" s="646"/>
      <c r="CY4" s="646"/>
      <c r="CZ4" s="646"/>
      <c r="DA4" s="647"/>
      <c r="DB4" s="645">
        <v>2.8</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2071928</v>
      </c>
      <c r="BO5" s="467"/>
      <c r="BP5" s="467"/>
      <c r="BQ5" s="467"/>
      <c r="BR5" s="467"/>
      <c r="BS5" s="467"/>
      <c r="BT5" s="467"/>
      <c r="BU5" s="468"/>
      <c r="BV5" s="466">
        <v>2330344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89.6</v>
      </c>
      <c r="CU5" s="437"/>
      <c r="CV5" s="437"/>
      <c r="CW5" s="437"/>
      <c r="CX5" s="437"/>
      <c r="CY5" s="437"/>
      <c r="CZ5" s="437"/>
      <c r="DA5" s="438"/>
      <c r="DB5" s="436">
        <v>91.7</v>
      </c>
      <c r="DC5" s="437"/>
      <c r="DD5" s="437"/>
      <c r="DE5" s="437"/>
      <c r="DF5" s="437"/>
      <c r="DG5" s="437"/>
      <c r="DH5" s="437"/>
      <c r="DI5" s="438"/>
      <c r="DJ5" s="186"/>
      <c r="DK5" s="186"/>
      <c r="DL5" s="186"/>
      <c r="DM5" s="186"/>
      <c r="DN5" s="186"/>
      <c r="DO5" s="186"/>
    </row>
    <row r="6" spans="1:119" ht="18.75" customHeight="1">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12096</v>
      </c>
      <c r="BO6" s="467"/>
      <c r="BP6" s="467"/>
      <c r="BQ6" s="467"/>
      <c r="BR6" s="467"/>
      <c r="BS6" s="467"/>
      <c r="BT6" s="467"/>
      <c r="BU6" s="468"/>
      <c r="BV6" s="466">
        <v>40022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91.8</v>
      </c>
      <c r="CU6" s="620"/>
      <c r="CV6" s="620"/>
      <c r="CW6" s="620"/>
      <c r="CX6" s="620"/>
      <c r="CY6" s="620"/>
      <c r="CZ6" s="620"/>
      <c r="DA6" s="621"/>
      <c r="DB6" s="619">
        <v>94.7</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8244</v>
      </c>
      <c r="BO7" s="467"/>
      <c r="BP7" s="467"/>
      <c r="BQ7" s="467"/>
      <c r="BR7" s="467"/>
      <c r="BS7" s="467"/>
      <c r="BT7" s="467"/>
      <c r="BU7" s="468"/>
      <c r="BV7" s="466">
        <v>19874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714790</v>
      </c>
      <c r="CU7" s="467"/>
      <c r="CV7" s="467"/>
      <c r="CW7" s="467"/>
      <c r="CX7" s="467"/>
      <c r="CY7" s="467"/>
      <c r="CZ7" s="467"/>
      <c r="DA7" s="468"/>
      <c r="DB7" s="466">
        <v>718136</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3852</v>
      </c>
      <c r="BO8" s="467"/>
      <c r="BP8" s="467"/>
      <c r="BQ8" s="467"/>
      <c r="BR8" s="467"/>
      <c r="BS8" s="467"/>
      <c r="BT8" s="467"/>
      <c r="BU8" s="468"/>
      <c r="BV8" s="466">
        <v>20148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0.06</v>
      </c>
      <c r="CU8" s="580"/>
      <c r="CV8" s="580"/>
      <c r="CW8" s="580"/>
      <c r="CX8" s="580"/>
      <c r="CY8" s="580"/>
      <c r="CZ8" s="580"/>
      <c r="DA8" s="581"/>
      <c r="DB8" s="579">
        <v>0.06</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407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-16296</v>
      </c>
      <c r="BO9" s="467"/>
      <c r="BP9" s="467"/>
      <c r="BQ9" s="467"/>
      <c r="BR9" s="467"/>
      <c r="BS9" s="467"/>
      <c r="BT9" s="467"/>
      <c r="BU9" s="468"/>
      <c r="BV9" s="466">
        <v>-94884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21.7</v>
      </c>
      <c r="CU9" s="437"/>
      <c r="CV9" s="437"/>
      <c r="CW9" s="437"/>
      <c r="CX9" s="437"/>
      <c r="CY9" s="437"/>
      <c r="CZ9" s="437"/>
      <c r="DA9" s="438"/>
      <c r="DB9" s="436">
        <v>22.1</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418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1514</v>
      </c>
      <c r="BO10" s="467"/>
      <c r="BP10" s="467"/>
      <c r="BQ10" s="467"/>
      <c r="BR10" s="467"/>
      <c r="BS10" s="467"/>
      <c r="BT10" s="467"/>
      <c r="BU10" s="468"/>
      <c r="BV10" s="466">
        <v>1546</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366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126</v>
      </c>
      <c r="AV12" s="524"/>
      <c r="AW12" s="524"/>
      <c r="AX12" s="524"/>
      <c r="AY12" s="446" t="s">
        <v>136</v>
      </c>
      <c r="AZ12" s="447"/>
      <c r="BA12" s="447"/>
      <c r="BB12" s="447"/>
      <c r="BC12" s="447"/>
      <c r="BD12" s="447"/>
      <c r="BE12" s="447"/>
      <c r="BF12" s="447"/>
      <c r="BG12" s="447"/>
      <c r="BH12" s="447"/>
      <c r="BI12" s="447"/>
      <c r="BJ12" s="447"/>
      <c r="BK12" s="447"/>
      <c r="BL12" s="447"/>
      <c r="BM12" s="448"/>
      <c r="BN12" s="466">
        <v>69161</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363</v>
      </c>
      <c r="S13" s="570"/>
      <c r="T13" s="570"/>
      <c r="U13" s="570"/>
      <c r="V13" s="571"/>
      <c r="W13" s="557" t="s">
        <v>140</v>
      </c>
      <c r="X13" s="479"/>
      <c r="Y13" s="479"/>
      <c r="Z13" s="479"/>
      <c r="AA13" s="479"/>
      <c r="AB13" s="480"/>
      <c r="AC13" s="442">
        <v>38</v>
      </c>
      <c r="AD13" s="443"/>
      <c r="AE13" s="443"/>
      <c r="AF13" s="443"/>
      <c r="AG13" s="444"/>
      <c r="AH13" s="442">
        <v>37</v>
      </c>
      <c r="AI13" s="443"/>
      <c r="AJ13" s="443"/>
      <c r="AK13" s="443"/>
      <c r="AL13" s="445"/>
      <c r="AM13" s="535" t="s">
        <v>141</v>
      </c>
      <c r="AN13" s="440"/>
      <c r="AO13" s="440"/>
      <c r="AP13" s="440"/>
      <c r="AQ13" s="440"/>
      <c r="AR13" s="440"/>
      <c r="AS13" s="440"/>
      <c r="AT13" s="441"/>
      <c r="AU13" s="523" t="s">
        <v>105</v>
      </c>
      <c r="AV13" s="524"/>
      <c r="AW13" s="524"/>
      <c r="AX13" s="524"/>
      <c r="AY13" s="446" t="s">
        <v>142</v>
      </c>
      <c r="AZ13" s="447"/>
      <c r="BA13" s="447"/>
      <c r="BB13" s="447"/>
      <c r="BC13" s="447"/>
      <c r="BD13" s="447"/>
      <c r="BE13" s="447"/>
      <c r="BF13" s="447"/>
      <c r="BG13" s="447"/>
      <c r="BH13" s="447"/>
      <c r="BI13" s="447"/>
      <c r="BJ13" s="447"/>
      <c r="BK13" s="447"/>
      <c r="BL13" s="447"/>
      <c r="BM13" s="448"/>
      <c r="BN13" s="466">
        <v>-83943</v>
      </c>
      <c r="BO13" s="467"/>
      <c r="BP13" s="467"/>
      <c r="BQ13" s="467"/>
      <c r="BR13" s="467"/>
      <c r="BS13" s="467"/>
      <c r="BT13" s="467"/>
      <c r="BU13" s="468"/>
      <c r="BV13" s="466">
        <v>-93338</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11.3</v>
      </c>
      <c r="CU13" s="437"/>
      <c r="CV13" s="437"/>
      <c r="CW13" s="437"/>
      <c r="CX13" s="437"/>
      <c r="CY13" s="437"/>
      <c r="CZ13" s="437"/>
      <c r="DA13" s="438"/>
      <c r="DB13" s="436">
        <v>11.2</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373</v>
      </c>
      <c r="S14" s="570"/>
      <c r="T14" s="570"/>
      <c r="U14" s="570"/>
      <c r="V14" s="571"/>
      <c r="W14" s="572"/>
      <c r="X14" s="482"/>
      <c r="Y14" s="482"/>
      <c r="Z14" s="482"/>
      <c r="AA14" s="482"/>
      <c r="AB14" s="483"/>
      <c r="AC14" s="562">
        <v>19.5</v>
      </c>
      <c r="AD14" s="563"/>
      <c r="AE14" s="563"/>
      <c r="AF14" s="563"/>
      <c r="AG14" s="564"/>
      <c r="AH14" s="562">
        <v>17.5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139</v>
      </c>
      <c r="N15" s="567"/>
      <c r="O15" s="567"/>
      <c r="P15" s="567"/>
      <c r="Q15" s="568"/>
      <c r="R15" s="569">
        <v>371</v>
      </c>
      <c r="S15" s="570"/>
      <c r="T15" s="570"/>
      <c r="U15" s="570"/>
      <c r="V15" s="571"/>
      <c r="W15" s="557" t="s">
        <v>146</v>
      </c>
      <c r="X15" s="479"/>
      <c r="Y15" s="479"/>
      <c r="Z15" s="479"/>
      <c r="AA15" s="479"/>
      <c r="AB15" s="480"/>
      <c r="AC15" s="442">
        <v>27</v>
      </c>
      <c r="AD15" s="443"/>
      <c r="AE15" s="443"/>
      <c r="AF15" s="443"/>
      <c r="AG15" s="444"/>
      <c r="AH15" s="442">
        <v>46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46666</v>
      </c>
      <c r="BO15" s="462"/>
      <c r="BP15" s="462"/>
      <c r="BQ15" s="462"/>
      <c r="BR15" s="462"/>
      <c r="BS15" s="462"/>
      <c r="BT15" s="462"/>
      <c r="BU15" s="463"/>
      <c r="BV15" s="461">
        <v>42824</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13.8</v>
      </c>
      <c r="AD16" s="563"/>
      <c r="AE16" s="563"/>
      <c r="AF16" s="563"/>
      <c r="AG16" s="564"/>
      <c r="AH16" s="562">
        <v>21.7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687190</v>
      </c>
      <c r="BO16" s="467"/>
      <c r="BP16" s="467"/>
      <c r="BQ16" s="467"/>
      <c r="BR16" s="467"/>
      <c r="BS16" s="467"/>
      <c r="BT16" s="467"/>
      <c r="BU16" s="468"/>
      <c r="BV16" s="466">
        <v>683718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130</v>
      </c>
      <c r="AD17" s="443"/>
      <c r="AE17" s="443"/>
      <c r="AF17" s="443"/>
      <c r="AG17" s="444"/>
      <c r="AH17" s="442">
        <v>129</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57150</v>
      </c>
      <c r="BO17" s="467"/>
      <c r="BP17" s="467"/>
      <c r="BQ17" s="467"/>
      <c r="BR17" s="467"/>
      <c r="BS17" s="467"/>
      <c r="BT17" s="467"/>
      <c r="BU17" s="468"/>
      <c r="BV17" s="466">
        <v>52317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31.39</v>
      </c>
      <c r="M18" s="531"/>
      <c r="N18" s="531"/>
      <c r="O18" s="531"/>
      <c r="P18" s="531"/>
      <c r="Q18" s="531"/>
      <c r="R18" s="532"/>
      <c r="S18" s="532"/>
      <c r="T18" s="532"/>
      <c r="U18" s="532"/>
      <c r="V18" s="533"/>
      <c r="W18" s="547"/>
      <c r="X18" s="548"/>
      <c r="Y18" s="548"/>
      <c r="Z18" s="548"/>
      <c r="AA18" s="548"/>
      <c r="AB18" s="558"/>
      <c r="AC18" s="430">
        <v>66.7</v>
      </c>
      <c r="AD18" s="431"/>
      <c r="AE18" s="431"/>
      <c r="AF18" s="431"/>
      <c r="AG18" s="534"/>
      <c r="AH18" s="430">
        <v>60.8</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669557</v>
      </c>
      <c r="BO18" s="467"/>
      <c r="BP18" s="467"/>
      <c r="BQ18" s="467"/>
      <c r="BR18" s="467"/>
      <c r="BS18" s="467"/>
      <c r="BT18" s="467"/>
      <c r="BU18" s="468"/>
      <c r="BV18" s="466">
        <v>721351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13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1108071</v>
      </c>
      <c r="BO19" s="467"/>
      <c r="BP19" s="467"/>
      <c r="BQ19" s="467"/>
      <c r="BR19" s="467"/>
      <c r="BS19" s="467"/>
      <c r="BT19" s="467"/>
      <c r="BU19" s="468"/>
      <c r="BV19" s="466">
        <v>1151266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223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2940746</v>
      </c>
      <c r="BO23" s="467"/>
      <c r="BP23" s="467"/>
      <c r="BQ23" s="467"/>
      <c r="BR23" s="467"/>
      <c r="BS23" s="467"/>
      <c r="BT23" s="467"/>
      <c r="BU23" s="468"/>
      <c r="BV23" s="466">
        <v>2817230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7229</v>
      </c>
      <c r="R24" s="443"/>
      <c r="S24" s="443"/>
      <c r="T24" s="443"/>
      <c r="U24" s="443"/>
      <c r="V24" s="444"/>
      <c r="W24" s="508"/>
      <c r="X24" s="499"/>
      <c r="Y24" s="500"/>
      <c r="Z24" s="439" t="s">
        <v>170</v>
      </c>
      <c r="AA24" s="440"/>
      <c r="AB24" s="440"/>
      <c r="AC24" s="440"/>
      <c r="AD24" s="440"/>
      <c r="AE24" s="440"/>
      <c r="AF24" s="440"/>
      <c r="AG24" s="441"/>
      <c r="AH24" s="442">
        <v>32</v>
      </c>
      <c r="AI24" s="443"/>
      <c r="AJ24" s="443"/>
      <c r="AK24" s="443"/>
      <c r="AL24" s="444"/>
      <c r="AM24" s="442">
        <v>88384</v>
      </c>
      <c r="AN24" s="443"/>
      <c r="AO24" s="443"/>
      <c r="AP24" s="443"/>
      <c r="AQ24" s="443"/>
      <c r="AR24" s="444"/>
      <c r="AS24" s="442">
        <v>2762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2927498</v>
      </c>
      <c r="BO24" s="467"/>
      <c r="BP24" s="467"/>
      <c r="BQ24" s="467"/>
      <c r="BR24" s="467"/>
      <c r="BS24" s="467"/>
      <c r="BT24" s="467"/>
      <c r="BU24" s="468"/>
      <c r="BV24" s="466">
        <v>2801336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6000</v>
      </c>
      <c r="R25" s="443"/>
      <c r="S25" s="443"/>
      <c r="T25" s="443"/>
      <c r="U25" s="443"/>
      <c r="V25" s="444"/>
      <c r="W25" s="508"/>
      <c r="X25" s="499"/>
      <c r="Y25" s="500"/>
      <c r="Z25" s="439" t="s">
        <v>173</v>
      </c>
      <c r="AA25" s="440"/>
      <c r="AB25" s="440"/>
      <c r="AC25" s="440"/>
      <c r="AD25" s="440"/>
      <c r="AE25" s="440"/>
      <c r="AF25" s="440"/>
      <c r="AG25" s="441"/>
      <c r="AH25" s="442" t="s">
        <v>130</v>
      </c>
      <c r="AI25" s="443"/>
      <c r="AJ25" s="443"/>
      <c r="AK25" s="443"/>
      <c r="AL25" s="444"/>
      <c r="AM25" s="442" t="s">
        <v>138</v>
      </c>
      <c r="AN25" s="443"/>
      <c r="AO25" s="443"/>
      <c r="AP25" s="443"/>
      <c r="AQ25" s="443"/>
      <c r="AR25" s="444"/>
      <c r="AS25" s="442" t="s">
        <v>138</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t="s">
        <v>175</v>
      </c>
      <c r="BO25" s="462"/>
      <c r="BP25" s="462"/>
      <c r="BQ25" s="462"/>
      <c r="BR25" s="462"/>
      <c r="BS25" s="462"/>
      <c r="BT25" s="462"/>
      <c r="BU25" s="463"/>
      <c r="BV25" s="461" t="s">
        <v>175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176</v>
      </c>
      <c r="F26" s="440"/>
      <c r="G26" s="440"/>
      <c r="H26" s="440"/>
      <c r="I26" s="440"/>
      <c r="J26" s="440"/>
      <c r="K26" s="441"/>
      <c r="L26" s="442">
        <v>1</v>
      </c>
      <c r="M26" s="443"/>
      <c r="N26" s="443"/>
      <c r="O26" s="443"/>
      <c r="P26" s="444"/>
      <c r="Q26" s="442">
        <v>5670</v>
      </c>
      <c r="R26" s="443"/>
      <c r="S26" s="443"/>
      <c r="T26" s="443"/>
      <c r="U26" s="443"/>
      <c r="V26" s="444"/>
      <c r="W26" s="508"/>
      <c r="X26" s="499"/>
      <c r="Y26" s="500"/>
      <c r="Z26" s="439" t="s">
        <v>177</v>
      </c>
      <c r="AA26" s="521"/>
      <c r="AB26" s="521"/>
      <c r="AC26" s="521"/>
      <c r="AD26" s="521"/>
      <c r="AE26" s="521"/>
      <c r="AF26" s="521"/>
      <c r="AG26" s="522"/>
      <c r="AH26" s="442">
        <v>1</v>
      </c>
      <c r="AI26" s="443"/>
      <c r="AJ26" s="443"/>
      <c r="AK26" s="443"/>
      <c r="AL26" s="444"/>
      <c r="AM26" s="442" t="s">
        <v>178</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130</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180</v>
      </c>
      <c r="F27" s="440"/>
      <c r="G27" s="440"/>
      <c r="H27" s="440"/>
      <c r="I27" s="440"/>
      <c r="J27" s="440"/>
      <c r="K27" s="441"/>
      <c r="L27" s="442">
        <v>1</v>
      </c>
      <c r="M27" s="443"/>
      <c r="N27" s="443"/>
      <c r="O27" s="443"/>
      <c r="P27" s="444"/>
      <c r="Q27" s="442">
        <v>3040</v>
      </c>
      <c r="R27" s="443"/>
      <c r="S27" s="443"/>
      <c r="T27" s="443"/>
      <c r="U27" s="443"/>
      <c r="V27" s="444"/>
      <c r="W27" s="508"/>
      <c r="X27" s="499"/>
      <c r="Y27" s="500"/>
      <c r="Z27" s="439" t="s">
        <v>181</v>
      </c>
      <c r="AA27" s="440"/>
      <c r="AB27" s="440"/>
      <c r="AC27" s="440"/>
      <c r="AD27" s="440"/>
      <c r="AE27" s="440"/>
      <c r="AF27" s="440"/>
      <c r="AG27" s="441"/>
      <c r="AH27" s="442" t="s">
        <v>175</v>
      </c>
      <c r="AI27" s="443"/>
      <c r="AJ27" s="443"/>
      <c r="AK27" s="443"/>
      <c r="AL27" s="444"/>
      <c r="AM27" s="442" t="s">
        <v>175</v>
      </c>
      <c r="AN27" s="443"/>
      <c r="AO27" s="443"/>
      <c r="AP27" s="443"/>
      <c r="AQ27" s="443"/>
      <c r="AR27" s="444"/>
      <c r="AS27" s="442" t="s">
        <v>130</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16177</v>
      </c>
      <c r="BO27" s="470"/>
      <c r="BP27" s="470"/>
      <c r="BQ27" s="470"/>
      <c r="BR27" s="470"/>
      <c r="BS27" s="470"/>
      <c r="BT27" s="470"/>
      <c r="BU27" s="471"/>
      <c r="BV27" s="469">
        <v>16175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2510</v>
      </c>
      <c r="R28" s="443"/>
      <c r="S28" s="443"/>
      <c r="T28" s="443"/>
      <c r="U28" s="443"/>
      <c r="V28" s="444"/>
      <c r="W28" s="508"/>
      <c r="X28" s="499"/>
      <c r="Y28" s="500"/>
      <c r="Z28" s="439" t="s">
        <v>184</v>
      </c>
      <c r="AA28" s="440"/>
      <c r="AB28" s="440"/>
      <c r="AC28" s="440"/>
      <c r="AD28" s="440"/>
      <c r="AE28" s="440"/>
      <c r="AF28" s="440"/>
      <c r="AG28" s="441"/>
      <c r="AH28" s="442" t="s">
        <v>175</v>
      </c>
      <c r="AI28" s="443"/>
      <c r="AJ28" s="443"/>
      <c r="AK28" s="443"/>
      <c r="AL28" s="444"/>
      <c r="AM28" s="442" t="s">
        <v>130</v>
      </c>
      <c r="AN28" s="443"/>
      <c r="AO28" s="443"/>
      <c r="AP28" s="443"/>
      <c r="AQ28" s="443"/>
      <c r="AR28" s="444"/>
      <c r="AS28" s="442" t="s">
        <v>175</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782989</v>
      </c>
      <c r="BO28" s="462"/>
      <c r="BP28" s="462"/>
      <c r="BQ28" s="462"/>
      <c r="BR28" s="462"/>
      <c r="BS28" s="462"/>
      <c r="BT28" s="462"/>
      <c r="BU28" s="463"/>
      <c r="BV28" s="461">
        <v>850636</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186</v>
      </c>
      <c r="F29" s="440"/>
      <c r="G29" s="440"/>
      <c r="H29" s="440"/>
      <c r="I29" s="440"/>
      <c r="J29" s="440"/>
      <c r="K29" s="441"/>
      <c r="L29" s="442">
        <v>5</v>
      </c>
      <c r="M29" s="443"/>
      <c r="N29" s="443"/>
      <c r="O29" s="443"/>
      <c r="P29" s="444"/>
      <c r="Q29" s="442">
        <v>2280</v>
      </c>
      <c r="R29" s="443"/>
      <c r="S29" s="443"/>
      <c r="T29" s="443"/>
      <c r="U29" s="443"/>
      <c r="V29" s="444"/>
      <c r="W29" s="509"/>
      <c r="X29" s="510"/>
      <c r="Y29" s="511"/>
      <c r="Z29" s="439" t="s">
        <v>187</v>
      </c>
      <c r="AA29" s="440"/>
      <c r="AB29" s="440"/>
      <c r="AC29" s="440"/>
      <c r="AD29" s="440"/>
      <c r="AE29" s="440"/>
      <c r="AF29" s="440"/>
      <c r="AG29" s="441"/>
      <c r="AH29" s="442">
        <v>32</v>
      </c>
      <c r="AI29" s="443"/>
      <c r="AJ29" s="443"/>
      <c r="AK29" s="443"/>
      <c r="AL29" s="444"/>
      <c r="AM29" s="442">
        <v>88384</v>
      </c>
      <c r="AN29" s="443"/>
      <c r="AO29" s="443"/>
      <c r="AP29" s="443"/>
      <c r="AQ29" s="443"/>
      <c r="AR29" s="444"/>
      <c r="AS29" s="442">
        <v>2762</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389237</v>
      </c>
      <c r="BO29" s="467"/>
      <c r="BP29" s="467"/>
      <c r="BQ29" s="467"/>
      <c r="BR29" s="467"/>
      <c r="BS29" s="467"/>
      <c r="BT29" s="467"/>
      <c r="BU29" s="468"/>
      <c r="BV29" s="466">
        <v>389198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92.1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549478</v>
      </c>
      <c r="BO30" s="470"/>
      <c r="BP30" s="470"/>
      <c r="BQ30" s="470"/>
      <c r="BR30" s="470"/>
      <c r="BS30" s="470"/>
      <c r="BT30" s="470"/>
      <c r="BU30" s="471"/>
      <c r="BV30" s="469">
        <v>572854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三島村国民健康保険特別会計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三島村船舶交通事業特別会計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三島村介護保険特別会計(保険事業勘定)</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三島村簡易水道事業</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鹿児島県後期高齢者医療広域連合　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三島村後期高齢者医療特別会計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鹿児島県後期高齢者医療広域連合　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三島村介護保険特別会計(サービス事業勘定)</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三島村特産品焼酎事業特別会計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LlyKnoo3eNbtuNFI3zRIPWu302KR+9v/zmB49Oxn5yjMmkaXgxUt/4XInNU7RJAYtjlXmliiCgYehXOLhITqXg==" saltValue="8mST5vU2Sykt9CbZ3G5t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8" t="s">
        <v>562</v>
      </c>
      <c r="D34" s="1248"/>
      <c r="E34" s="1249"/>
      <c r="F34" s="32">
        <v>3.25</v>
      </c>
      <c r="G34" s="33">
        <v>4.28</v>
      </c>
      <c r="H34" s="33">
        <v>2.66</v>
      </c>
      <c r="I34" s="33">
        <v>2.92</v>
      </c>
      <c r="J34" s="34">
        <v>10.84</v>
      </c>
      <c r="K34" s="22"/>
      <c r="L34" s="22"/>
      <c r="M34" s="22"/>
      <c r="N34" s="22"/>
      <c r="O34" s="22"/>
      <c r="P34" s="22"/>
    </row>
    <row r="35" spans="1:16" ht="39" customHeight="1">
      <c r="A35" s="22"/>
      <c r="B35" s="35"/>
      <c r="C35" s="1242" t="s">
        <v>563</v>
      </c>
      <c r="D35" s="1243"/>
      <c r="E35" s="1244"/>
      <c r="F35" s="36">
        <v>0.32</v>
      </c>
      <c r="G35" s="37">
        <v>0.41</v>
      </c>
      <c r="H35" s="37">
        <v>0.6</v>
      </c>
      <c r="I35" s="37">
        <v>0.6</v>
      </c>
      <c r="J35" s="38">
        <v>0.72</v>
      </c>
      <c r="K35" s="22"/>
      <c r="L35" s="22"/>
      <c r="M35" s="22"/>
      <c r="N35" s="22"/>
      <c r="O35" s="22"/>
      <c r="P35" s="22"/>
    </row>
    <row r="36" spans="1:16" ht="39" customHeight="1">
      <c r="A36" s="22"/>
      <c r="B36" s="35"/>
      <c r="C36" s="1242" t="s">
        <v>564</v>
      </c>
      <c r="D36" s="1243"/>
      <c r="E36" s="1244"/>
      <c r="F36" s="36" t="s">
        <v>511</v>
      </c>
      <c r="G36" s="37" t="s">
        <v>511</v>
      </c>
      <c r="H36" s="37" t="s">
        <v>511</v>
      </c>
      <c r="I36" s="37">
        <v>0.41</v>
      </c>
      <c r="J36" s="38">
        <v>0.56999999999999995</v>
      </c>
      <c r="K36" s="22"/>
      <c r="L36" s="22"/>
      <c r="M36" s="22"/>
      <c r="N36" s="22"/>
      <c r="O36" s="22"/>
      <c r="P36" s="22"/>
    </row>
    <row r="37" spans="1:16" ht="39" customHeight="1">
      <c r="A37" s="22"/>
      <c r="B37" s="35"/>
      <c r="C37" s="1242" t="s">
        <v>565</v>
      </c>
      <c r="D37" s="1243"/>
      <c r="E37" s="1244"/>
      <c r="F37" s="36">
        <v>14.24</v>
      </c>
      <c r="G37" s="37">
        <v>7.65</v>
      </c>
      <c r="H37" s="37">
        <v>14.95</v>
      </c>
      <c r="I37" s="37">
        <v>2.8</v>
      </c>
      <c r="J37" s="38">
        <v>0.53</v>
      </c>
      <c r="K37" s="22"/>
      <c r="L37" s="22"/>
      <c r="M37" s="22"/>
      <c r="N37" s="22"/>
      <c r="O37" s="22"/>
      <c r="P37" s="22"/>
    </row>
    <row r="38" spans="1:16" ht="39" customHeight="1">
      <c r="A38" s="22"/>
      <c r="B38" s="35"/>
      <c r="C38" s="1242" t="s">
        <v>566</v>
      </c>
      <c r="D38" s="1243"/>
      <c r="E38" s="1244"/>
      <c r="F38" s="36">
        <v>1.1499999999999999</v>
      </c>
      <c r="G38" s="37">
        <v>0.02</v>
      </c>
      <c r="H38" s="37">
        <v>0.41</v>
      </c>
      <c r="I38" s="37">
        <v>0.27</v>
      </c>
      <c r="J38" s="38">
        <v>0.16</v>
      </c>
      <c r="K38" s="22"/>
      <c r="L38" s="22"/>
      <c r="M38" s="22"/>
      <c r="N38" s="22"/>
      <c r="O38" s="22"/>
      <c r="P38" s="22"/>
    </row>
    <row r="39" spans="1:16" ht="39" customHeight="1">
      <c r="A39" s="22"/>
      <c r="B39" s="35"/>
      <c r="C39" s="1242" t="s">
        <v>567</v>
      </c>
      <c r="D39" s="1243"/>
      <c r="E39" s="1244"/>
      <c r="F39" s="36">
        <v>0.05</v>
      </c>
      <c r="G39" s="37">
        <v>7.0000000000000007E-2</v>
      </c>
      <c r="H39" s="37">
        <v>0.06</v>
      </c>
      <c r="I39" s="37">
        <v>0.09</v>
      </c>
      <c r="J39" s="38">
        <v>0.15</v>
      </c>
      <c r="K39" s="22"/>
      <c r="L39" s="22"/>
      <c r="M39" s="22"/>
      <c r="N39" s="22"/>
      <c r="O39" s="22"/>
      <c r="P39" s="22"/>
    </row>
    <row r="40" spans="1:16" ht="39" customHeight="1">
      <c r="A40" s="22"/>
      <c r="B40" s="35"/>
      <c r="C40" s="1242" t="s">
        <v>568</v>
      </c>
      <c r="D40" s="1243"/>
      <c r="E40" s="1244"/>
      <c r="F40" s="36">
        <v>0.05</v>
      </c>
      <c r="G40" s="37">
        <v>0</v>
      </c>
      <c r="H40" s="37">
        <v>0</v>
      </c>
      <c r="I40" s="37">
        <v>0</v>
      </c>
      <c r="J40" s="38">
        <v>0</v>
      </c>
      <c r="K40" s="22"/>
      <c r="L40" s="22"/>
      <c r="M40" s="22"/>
      <c r="N40" s="22"/>
      <c r="O40" s="22"/>
      <c r="P40" s="22"/>
    </row>
    <row r="41" spans="1:16" ht="39" customHeight="1">
      <c r="A41" s="22"/>
      <c r="B41" s="35"/>
      <c r="C41" s="1242" t="s">
        <v>569</v>
      </c>
      <c r="D41" s="1243"/>
      <c r="E41" s="1244"/>
      <c r="F41" s="36" t="s">
        <v>511</v>
      </c>
      <c r="G41" s="37" t="s">
        <v>511</v>
      </c>
      <c r="H41" s="37">
        <v>0</v>
      </c>
      <c r="I41" s="37">
        <v>0</v>
      </c>
      <c r="J41" s="38">
        <v>0</v>
      </c>
      <c r="K41" s="22"/>
      <c r="L41" s="22"/>
      <c r="M41" s="22"/>
      <c r="N41" s="22"/>
      <c r="O41" s="22"/>
      <c r="P41" s="22"/>
    </row>
    <row r="42" spans="1:16" ht="39" customHeight="1">
      <c r="A42" s="22"/>
      <c r="B42" s="39"/>
      <c r="C42" s="1242" t="s">
        <v>570</v>
      </c>
      <c r="D42" s="1243"/>
      <c r="E42" s="1244"/>
      <c r="F42" s="36" t="s">
        <v>511</v>
      </c>
      <c r="G42" s="37" t="s">
        <v>511</v>
      </c>
      <c r="H42" s="37" t="s">
        <v>511</v>
      </c>
      <c r="I42" s="37" t="s">
        <v>511</v>
      </c>
      <c r="J42" s="38" t="s">
        <v>511</v>
      </c>
      <c r="K42" s="22"/>
      <c r="L42" s="22"/>
      <c r="M42" s="22"/>
      <c r="N42" s="22"/>
      <c r="O42" s="22"/>
      <c r="P42" s="22"/>
    </row>
    <row r="43" spans="1:16" ht="39" customHeight="1" thickBot="1">
      <c r="A43" s="22"/>
      <c r="B43" s="40"/>
      <c r="C43" s="1245" t="s">
        <v>571</v>
      </c>
      <c r="D43" s="1246"/>
      <c r="E43" s="1247"/>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83+kU0YjHySq6fvg+CO1RRlEj6sr+OBZBudQ2Kew9wGR7LI5uRuLX6jbjCIJyHqcCkvFY+uXut3fOTJX3yBqg==" saltValue="EovIhZL96gELZvAySwZ9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68" t="s">
        <v>11</v>
      </c>
      <c r="C45" s="1269"/>
      <c r="D45" s="58"/>
      <c r="E45" s="1274" t="s">
        <v>12</v>
      </c>
      <c r="F45" s="1274"/>
      <c r="G45" s="1274"/>
      <c r="H45" s="1274"/>
      <c r="I45" s="1274"/>
      <c r="J45" s="1275"/>
      <c r="K45" s="59">
        <v>313</v>
      </c>
      <c r="L45" s="60">
        <v>295</v>
      </c>
      <c r="M45" s="60">
        <v>263</v>
      </c>
      <c r="N45" s="60">
        <v>254</v>
      </c>
      <c r="O45" s="61">
        <v>241</v>
      </c>
      <c r="P45" s="48"/>
      <c r="Q45" s="48"/>
      <c r="R45" s="48"/>
      <c r="S45" s="48"/>
      <c r="T45" s="48"/>
      <c r="U45" s="48"/>
    </row>
    <row r="46" spans="1:21" ht="30.75" customHeight="1">
      <c r="A46" s="48"/>
      <c r="B46" s="1270"/>
      <c r="C46" s="1271"/>
      <c r="D46" s="62"/>
      <c r="E46" s="1252" t="s">
        <v>13</v>
      </c>
      <c r="F46" s="1252"/>
      <c r="G46" s="1252"/>
      <c r="H46" s="1252"/>
      <c r="I46" s="1252"/>
      <c r="J46" s="1253"/>
      <c r="K46" s="63" t="s">
        <v>511</v>
      </c>
      <c r="L46" s="64" t="s">
        <v>511</v>
      </c>
      <c r="M46" s="64" t="s">
        <v>511</v>
      </c>
      <c r="N46" s="64" t="s">
        <v>511</v>
      </c>
      <c r="O46" s="65" t="s">
        <v>511</v>
      </c>
      <c r="P46" s="48"/>
      <c r="Q46" s="48"/>
      <c r="R46" s="48"/>
      <c r="S46" s="48"/>
      <c r="T46" s="48"/>
      <c r="U46" s="48"/>
    </row>
    <row r="47" spans="1:21" ht="30.75" customHeight="1">
      <c r="A47" s="48"/>
      <c r="B47" s="1270"/>
      <c r="C47" s="1271"/>
      <c r="D47" s="62"/>
      <c r="E47" s="1252" t="s">
        <v>14</v>
      </c>
      <c r="F47" s="1252"/>
      <c r="G47" s="1252"/>
      <c r="H47" s="1252"/>
      <c r="I47" s="1252"/>
      <c r="J47" s="1253"/>
      <c r="K47" s="63" t="s">
        <v>511</v>
      </c>
      <c r="L47" s="64" t="s">
        <v>511</v>
      </c>
      <c r="M47" s="64" t="s">
        <v>511</v>
      </c>
      <c r="N47" s="64" t="s">
        <v>511</v>
      </c>
      <c r="O47" s="65" t="s">
        <v>511</v>
      </c>
      <c r="P47" s="48"/>
      <c r="Q47" s="48"/>
      <c r="R47" s="48"/>
      <c r="S47" s="48"/>
      <c r="T47" s="48"/>
      <c r="U47" s="48"/>
    </row>
    <row r="48" spans="1:21" ht="30.75" customHeight="1">
      <c r="A48" s="48"/>
      <c r="B48" s="1270"/>
      <c r="C48" s="1271"/>
      <c r="D48" s="62"/>
      <c r="E48" s="1252" t="s">
        <v>15</v>
      </c>
      <c r="F48" s="1252"/>
      <c r="G48" s="1252"/>
      <c r="H48" s="1252"/>
      <c r="I48" s="1252"/>
      <c r="J48" s="1253"/>
      <c r="K48" s="63" t="s">
        <v>511</v>
      </c>
      <c r="L48" s="64" t="s">
        <v>511</v>
      </c>
      <c r="M48" s="64" t="s">
        <v>511</v>
      </c>
      <c r="N48" s="64" t="s">
        <v>511</v>
      </c>
      <c r="O48" s="65" t="s">
        <v>511</v>
      </c>
      <c r="P48" s="48"/>
      <c r="Q48" s="48"/>
      <c r="R48" s="48"/>
      <c r="S48" s="48"/>
      <c r="T48" s="48"/>
      <c r="U48" s="48"/>
    </row>
    <row r="49" spans="1:21" ht="30.75" customHeight="1">
      <c r="A49" s="48"/>
      <c r="B49" s="1270"/>
      <c r="C49" s="1271"/>
      <c r="D49" s="62"/>
      <c r="E49" s="1252" t="s">
        <v>16</v>
      </c>
      <c r="F49" s="1252"/>
      <c r="G49" s="1252"/>
      <c r="H49" s="1252"/>
      <c r="I49" s="1252"/>
      <c r="J49" s="1253"/>
      <c r="K49" s="63" t="s">
        <v>511</v>
      </c>
      <c r="L49" s="64" t="s">
        <v>511</v>
      </c>
      <c r="M49" s="64" t="s">
        <v>511</v>
      </c>
      <c r="N49" s="64" t="s">
        <v>511</v>
      </c>
      <c r="O49" s="65" t="s">
        <v>511</v>
      </c>
      <c r="P49" s="48"/>
      <c r="Q49" s="48"/>
      <c r="R49" s="48"/>
      <c r="S49" s="48"/>
      <c r="T49" s="48"/>
      <c r="U49" s="48"/>
    </row>
    <row r="50" spans="1:21" ht="30.75" customHeight="1">
      <c r="A50" s="48"/>
      <c r="B50" s="1270"/>
      <c r="C50" s="1271"/>
      <c r="D50" s="62"/>
      <c r="E50" s="1252" t="s">
        <v>17</v>
      </c>
      <c r="F50" s="1252"/>
      <c r="G50" s="1252"/>
      <c r="H50" s="1252"/>
      <c r="I50" s="1252"/>
      <c r="J50" s="1253"/>
      <c r="K50" s="63" t="s">
        <v>511</v>
      </c>
      <c r="L50" s="64" t="s">
        <v>511</v>
      </c>
      <c r="M50" s="64" t="s">
        <v>511</v>
      </c>
      <c r="N50" s="64" t="s">
        <v>511</v>
      </c>
      <c r="O50" s="65" t="s">
        <v>511</v>
      </c>
      <c r="P50" s="48"/>
      <c r="Q50" s="48"/>
      <c r="R50" s="48"/>
      <c r="S50" s="48"/>
      <c r="T50" s="48"/>
      <c r="U50" s="48"/>
    </row>
    <row r="51" spans="1:21" ht="30.75" customHeight="1">
      <c r="A51" s="48"/>
      <c r="B51" s="1272"/>
      <c r="C51" s="1273"/>
      <c r="D51" s="66"/>
      <c r="E51" s="1252" t="s">
        <v>18</v>
      </c>
      <c r="F51" s="1252"/>
      <c r="G51" s="1252"/>
      <c r="H51" s="1252"/>
      <c r="I51" s="1252"/>
      <c r="J51" s="1253"/>
      <c r="K51" s="63">
        <v>1</v>
      </c>
      <c r="L51" s="64" t="s">
        <v>511</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251</v>
      </c>
      <c r="L52" s="64">
        <v>228</v>
      </c>
      <c r="M52" s="64">
        <v>207</v>
      </c>
      <c r="N52" s="64">
        <v>188</v>
      </c>
      <c r="O52" s="65">
        <v>179</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63</v>
      </c>
      <c r="L53" s="69">
        <v>67</v>
      </c>
      <c r="M53" s="69">
        <v>56</v>
      </c>
      <c r="N53" s="69">
        <v>66</v>
      </c>
      <c r="O53" s="70">
        <v>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58" t="s">
        <v>25</v>
      </c>
      <c r="C57" s="1259"/>
      <c r="D57" s="1262" t="s">
        <v>26</v>
      </c>
      <c r="E57" s="1263"/>
      <c r="F57" s="1263"/>
      <c r="G57" s="1263"/>
      <c r="H57" s="1263"/>
      <c r="I57" s="1263"/>
      <c r="J57" s="1264"/>
      <c r="K57" s="83" t="s">
        <v>593</v>
      </c>
      <c r="L57" s="84" t="s">
        <v>596</v>
      </c>
      <c r="M57" s="84" t="s">
        <v>596</v>
      </c>
      <c r="N57" s="84" t="s">
        <v>596</v>
      </c>
      <c r="O57" s="85" t="s">
        <v>596</v>
      </c>
    </row>
    <row r="58" spans="1:21" ht="31.5" customHeight="1" thickBot="1">
      <c r="B58" s="1260"/>
      <c r="C58" s="1261"/>
      <c r="D58" s="1265" t="s">
        <v>27</v>
      </c>
      <c r="E58" s="1266"/>
      <c r="F58" s="1266"/>
      <c r="G58" s="1266"/>
      <c r="H58" s="1266"/>
      <c r="I58" s="1266"/>
      <c r="J58" s="1267"/>
      <c r="K58" s="86" t="s">
        <v>597</v>
      </c>
      <c r="L58" s="87" t="s">
        <v>596</v>
      </c>
      <c r="M58" s="87" t="s">
        <v>596</v>
      </c>
      <c r="N58" s="87" t="s">
        <v>596</v>
      </c>
      <c r="O58" s="88" t="s">
        <v>596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igzaF6iQPbu33LT72r/PZjkPlGzOMmsqmjDO+rcQBClss0wwLljyn7WEz5HMom70GyfsUmUyaw3N43N8IpWRg==" saltValue="m8FMYiicEJ7wq9TmBTS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88" t="s">
        <v>30</v>
      </c>
      <c r="C41" s="1289"/>
      <c r="D41" s="102"/>
      <c r="E41" s="1290" t="s">
        <v>31</v>
      </c>
      <c r="F41" s="1290"/>
      <c r="G41" s="1290"/>
      <c r="H41" s="1291"/>
      <c r="I41" s="103">
        <v>2230</v>
      </c>
      <c r="J41" s="104">
        <v>2299</v>
      </c>
      <c r="K41" s="104">
        <v>2551</v>
      </c>
      <c r="L41" s="104">
        <v>2817</v>
      </c>
      <c r="M41" s="105">
        <v>2941</v>
      </c>
    </row>
    <row r="42" spans="2:13" ht="27.75" customHeight="1">
      <c r="B42" s="1278"/>
      <c r="C42" s="1279"/>
      <c r="D42" s="106"/>
      <c r="E42" s="1282" t="s">
        <v>32</v>
      </c>
      <c r="F42" s="1282"/>
      <c r="G42" s="1282"/>
      <c r="H42" s="1283"/>
      <c r="I42" s="107" t="s">
        <v>511</v>
      </c>
      <c r="J42" s="108" t="s">
        <v>511</v>
      </c>
      <c r="K42" s="108" t="s">
        <v>511</v>
      </c>
      <c r="L42" s="108" t="s">
        <v>511</v>
      </c>
      <c r="M42" s="109" t="s">
        <v>511</v>
      </c>
    </row>
    <row r="43" spans="2:13" ht="27.75" customHeight="1">
      <c r="B43" s="1278"/>
      <c r="C43" s="1279"/>
      <c r="D43" s="106"/>
      <c r="E43" s="1282" t="s">
        <v>33</v>
      </c>
      <c r="F43" s="1282"/>
      <c r="G43" s="1282"/>
      <c r="H43" s="1283"/>
      <c r="I43" s="107">
        <v>2</v>
      </c>
      <c r="J43" s="108" t="s">
        <v>511</v>
      </c>
      <c r="K43" s="108" t="s">
        <v>511</v>
      </c>
      <c r="L43" s="108" t="s">
        <v>511</v>
      </c>
      <c r="M43" s="109" t="s">
        <v>511</v>
      </c>
    </row>
    <row r="44" spans="2:13" ht="27.75" customHeight="1">
      <c r="B44" s="1278"/>
      <c r="C44" s="1279"/>
      <c r="D44" s="106"/>
      <c r="E44" s="1282" t="s">
        <v>34</v>
      </c>
      <c r="F44" s="1282"/>
      <c r="G44" s="1282"/>
      <c r="H44" s="1283"/>
      <c r="I44" s="107" t="s">
        <v>511</v>
      </c>
      <c r="J44" s="108" t="s">
        <v>511</v>
      </c>
      <c r="K44" s="108" t="s">
        <v>511</v>
      </c>
      <c r="L44" s="108" t="s">
        <v>511</v>
      </c>
      <c r="M44" s="109" t="s">
        <v>511</v>
      </c>
    </row>
    <row r="45" spans="2:13" ht="27.75" customHeight="1">
      <c r="B45" s="1278"/>
      <c r="C45" s="1279"/>
      <c r="D45" s="106"/>
      <c r="E45" s="1282" t="s">
        <v>35</v>
      </c>
      <c r="F45" s="1282"/>
      <c r="G45" s="1282"/>
      <c r="H45" s="1283"/>
      <c r="I45" s="107">
        <v>237</v>
      </c>
      <c r="J45" s="108">
        <v>254</v>
      </c>
      <c r="K45" s="108">
        <v>214</v>
      </c>
      <c r="L45" s="108">
        <v>250</v>
      </c>
      <c r="M45" s="109">
        <v>256</v>
      </c>
    </row>
    <row r="46" spans="2:13" ht="27.75" customHeight="1">
      <c r="B46" s="1278"/>
      <c r="C46" s="1279"/>
      <c r="D46" s="110"/>
      <c r="E46" s="1282" t="s">
        <v>36</v>
      </c>
      <c r="F46" s="1282"/>
      <c r="G46" s="1282"/>
      <c r="H46" s="1283"/>
      <c r="I46" s="107" t="s">
        <v>511</v>
      </c>
      <c r="J46" s="108" t="s">
        <v>511</v>
      </c>
      <c r="K46" s="108" t="s">
        <v>511</v>
      </c>
      <c r="L46" s="108" t="s">
        <v>511</v>
      </c>
      <c r="M46" s="109" t="s">
        <v>511</v>
      </c>
    </row>
    <row r="47" spans="2:13" ht="27.75" customHeight="1">
      <c r="B47" s="1278"/>
      <c r="C47" s="1279"/>
      <c r="D47" s="111"/>
      <c r="E47" s="1292" t="s">
        <v>37</v>
      </c>
      <c r="F47" s="1293"/>
      <c r="G47" s="1293"/>
      <c r="H47" s="1294"/>
      <c r="I47" s="107" t="s">
        <v>511</v>
      </c>
      <c r="J47" s="108" t="s">
        <v>511</v>
      </c>
      <c r="K47" s="108" t="s">
        <v>511</v>
      </c>
      <c r="L47" s="108" t="s">
        <v>511</v>
      </c>
      <c r="M47" s="109" t="s">
        <v>511</v>
      </c>
    </row>
    <row r="48" spans="2:13" ht="27.75" customHeight="1">
      <c r="B48" s="1278"/>
      <c r="C48" s="1279"/>
      <c r="D48" s="106"/>
      <c r="E48" s="1282" t="s">
        <v>38</v>
      </c>
      <c r="F48" s="1282"/>
      <c r="G48" s="1282"/>
      <c r="H48" s="1283"/>
      <c r="I48" s="107" t="s">
        <v>511</v>
      </c>
      <c r="J48" s="108" t="s">
        <v>511</v>
      </c>
      <c r="K48" s="108" t="s">
        <v>511</v>
      </c>
      <c r="L48" s="108" t="s">
        <v>511</v>
      </c>
      <c r="M48" s="109" t="s">
        <v>511</v>
      </c>
    </row>
    <row r="49" spans="2:13" ht="27.75" customHeight="1">
      <c r="B49" s="1280"/>
      <c r="C49" s="1281"/>
      <c r="D49" s="106"/>
      <c r="E49" s="1282" t="s">
        <v>39</v>
      </c>
      <c r="F49" s="1282"/>
      <c r="G49" s="1282"/>
      <c r="H49" s="1283"/>
      <c r="I49" s="107" t="s">
        <v>511</v>
      </c>
      <c r="J49" s="108" t="s">
        <v>511</v>
      </c>
      <c r="K49" s="108" t="s">
        <v>511</v>
      </c>
      <c r="L49" s="108" t="s">
        <v>511</v>
      </c>
      <c r="M49" s="109" t="s">
        <v>511</v>
      </c>
    </row>
    <row r="50" spans="2:13" ht="27.75" customHeight="1">
      <c r="B50" s="1276" t="s">
        <v>40</v>
      </c>
      <c r="C50" s="1277"/>
      <c r="D50" s="112"/>
      <c r="E50" s="1282" t="s">
        <v>41</v>
      </c>
      <c r="F50" s="1282"/>
      <c r="G50" s="1282"/>
      <c r="H50" s="1283"/>
      <c r="I50" s="107">
        <v>2007</v>
      </c>
      <c r="J50" s="108">
        <v>1968</v>
      </c>
      <c r="K50" s="108">
        <v>1999</v>
      </c>
      <c r="L50" s="108">
        <v>1989</v>
      </c>
      <c r="M50" s="109">
        <v>1893</v>
      </c>
    </row>
    <row r="51" spans="2:13" ht="27.75" customHeight="1">
      <c r="B51" s="1278"/>
      <c r="C51" s="1279"/>
      <c r="D51" s="106"/>
      <c r="E51" s="1282" t="s">
        <v>42</v>
      </c>
      <c r="F51" s="1282"/>
      <c r="G51" s="1282"/>
      <c r="H51" s="1283"/>
      <c r="I51" s="107" t="s">
        <v>511</v>
      </c>
      <c r="J51" s="108" t="s">
        <v>511</v>
      </c>
      <c r="K51" s="108" t="s">
        <v>511</v>
      </c>
      <c r="L51" s="108" t="s">
        <v>511</v>
      </c>
      <c r="M51" s="109" t="s">
        <v>511</v>
      </c>
    </row>
    <row r="52" spans="2:13" ht="27.75" customHeight="1">
      <c r="B52" s="1280"/>
      <c r="C52" s="1281"/>
      <c r="D52" s="106"/>
      <c r="E52" s="1282" t="s">
        <v>43</v>
      </c>
      <c r="F52" s="1282"/>
      <c r="G52" s="1282"/>
      <c r="H52" s="1283"/>
      <c r="I52" s="107">
        <v>1685</v>
      </c>
      <c r="J52" s="108">
        <v>1685</v>
      </c>
      <c r="K52" s="108">
        <v>1687</v>
      </c>
      <c r="L52" s="108">
        <v>2058</v>
      </c>
      <c r="M52" s="109">
        <v>2092</v>
      </c>
    </row>
    <row r="53" spans="2:13" ht="27.75" customHeight="1" thickBot="1">
      <c r="B53" s="1284" t="s">
        <v>44</v>
      </c>
      <c r="C53" s="1285"/>
      <c r="D53" s="113"/>
      <c r="E53" s="1286" t="s">
        <v>45</v>
      </c>
      <c r="F53" s="1286"/>
      <c r="G53" s="1286"/>
      <c r="H53" s="1287"/>
      <c r="I53" s="114">
        <v>-1224</v>
      </c>
      <c r="J53" s="115">
        <v>-1100</v>
      </c>
      <c r="K53" s="115">
        <v>-922</v>
      </c>
      <c r="L53" s="115">
        <v>-980</v>
      </c>
      <c r="M53" s="116">
        <v>-789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QXy2NuVtAiE0NyFaBwRPuCKGmruHxG4Sa8Zk7gbgFF1S2PpjyIY5wmmydHHw8fH+h2euPQrgcJkmEn4xenQZA==" saltValue="M6bEDATZ1U/F8fW4HGoF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3" t="s">
        <v>48</v>
      </c>
      <c r="D55" s="1303"/>
      <c r="E55" s="1304"/>
      <c r="F55" s="128">
        <v>849</v>
      </c>
      <c r="G55" s="128">
        <v>851</v>
      </c>
      <c r="H55" s="129">
        <v>783</v>
      </c>
    </row>
    <row r="56" spans="2:8" ht="52.5" customHeight="1">
      <c r="B56" s="130"/>
      <c r="C56" s="1305" t="s">
        <v>49</v>
      </c>
      <c r="D56" s="1305"/>
      <c r="E56" s="1306"/>
      <c r="F56" s="131">
        <v>389</v>
      </c>
      <c r="G56" s="131">
        <v>389</v>
      </c>
      <c r="H56" s="132">
        <v>389</v>
      </c>
    </row>
    <row r="57" spans="2:8" ht="53.25" customHeight="1">
      <c r="B57" s="130"/>
      <c r="C57" s="1307" t="s">
        <v>50</v>
      </c>
      <c r="D57" s="1307"/>
      <c r="E57" s="1308"/>
      <c r="F57" s="133">
        <v>573</v>
      </c>
      <c r="G57" s="133">
        <v>573</v>
      </c>
      <c r="H57" s="134">
        <v>549</v>
      </c>
    </row>
    <row r="58" spans="2:8" ht="45.75" customHeight="1">
      <c r="B58" s="135"/>
      <c r="C58" s="1295" t="s">
        <v>586</v>
      </c>
      <c r="D58" s="1296"/>
      <c r="E58" s="1297"/>
      <c r="F58" s="136">
        <v>359</v>
      </c>
      <c r="G58" s="136">
        <v>359</v>
      </c>
      <c r="H58" s="137">
        <v>356</v>
      </c>
    </row>
    <row r="59" spans="2:8" ht="45.75" customHeight="1">
      <c r="B59" s="135"/>
      <c r="C59" s="1295" t="s">
        <v>587</v>
      </c>
      <c r="D59" s="1296"/>
      <c r="E59" s="1297"/>
      <c r="F59" s="136">
        <v>80</v>
      </c>
      <c r="G59" s="136">
        <v>80</v>
      </c>
      <c r="H59" s="137">
        <v>69</v>
      </c>
    </row>
    <row r="60" spans="2:8" ht="45.75" customHeight="1">
      <c r="B60" s="135"/>
      <c r="C60" s="1295" t="s">
        <v>588</v>
      </c>
      <c r="D60" s="1296"/>
      <c r="E60" s="1297"/>
      <c r="F60" s="136">
        <v>58</v>
      </c>
      <c r="G60" s="136">
        <v>58</v>
      </c>
      <c r="H60" s="137">
        <v>58</v>
      </c>
    </row>
    <row r="61" spans="2:8" ht="45.75" customHeight="1">
      <c r="B61" s="135"/>
      <c r="C61" s="1295" t="s">
        <v>589</v>
      </c>
      <c r="D61" s="1296"/>
      <c r="E61" s="1297"/>
      <c r="F61" s="136">
        <v>35</v>
      </c>
      <c r="G61" s="136">
        <v>35</v>
      </c>
      <c r="H61" s="137">
        <v>35</v>
      </c>
    </row>
    <row r="62" spans="2:8" ht="45.75" customHeight="1" thickBot="1">
      <c r="B62" s="138"/>
      <c r="C62" s="1298" t="s">
        <v>590</v>
      </c>
      <c r="D62" s="1299"/>
      <c r="E62" s="1300"/>
      <c r="F62" s="139">
        <v>18</v>
      </c>
      <c r="G62" s="139">
        <v>18</v>
      </c>
      <c r="H62" s="140">
        <v>9</v>
      </c>
    </row>
    <row r="63" spans="2:8" ht="52.5" customHeight="1" thickBot="1">
      <c r="B63" s="141"/>
      <c r="C63" s="1301" t="s">
        <v>51</v>
      </c>
      <c r="D63" s="1301"/>
      <c r="E63" s="1302"/>
      <c r="F63" s="142">
        <v>1811</v>
      </c>
      <c r="G63" s="142">
        <v>1813</v>
      </c>
      <c r="H63" s="143">
        <v>1722</v>
      </c>
    </row>
    <row r="64" spans="2:8" ht="15" customHeight="1"/>
  </sheetData>
  <sheetProtection algorithmName="SHA-512" hashValue="NWJB8oqFO3ExXpTVuZ4iqMeigvaxobfA2m/odk0EHJT6YbbhYCxpwi3WkeQmV9xLEv5qzOjDqr/FaTrK4HgbLA==" saltValue="hv5FSdi3RzqC7uU6HMn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609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601</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553</v>
      </c>
      <c r="BQ50" s="1315"/>
      <c r="BR50" s="1315"/>
      <c r="BS50" s="1315"/>
      <c r="BT50" s="1315"/>
      <c r="BU50" s="1315"/>
      <c r="BV50" s="1315"/>
      <c r="BW50" s="1315"/>
      <c r="BX50" s="1315" t="s">
        <v>554</v>
      </c>
      <c r="BY50" s="1315"/>
      <c r="BZ50" s="1315"/>
      <c r="CA50" s="1315"/>
      <c r="CB50" s="1315"/>
      <c r="CC50" s="1315"/>
      <c r="CD50" s="1315"/>
      <c r="CE50" s="1315"/>
      <c r="CF50" s="1315" t="s">
        <v>555</v>
      </c>
      <c r="CG50" s="1315"/>
      <c r="CH50" s="1315"/>
      <c r="CI50" s="1315"/>
      <c r="CJ50" s="1315"/>
      <c r="CK50" s="1315"/>
      <c r="CL50" s="1315"/>
      <c r="CM50" s="1315"/>
      <c r="CN50" s="1315" t="s">
        <v>556</v>
      </c>
      <c r="CO50" s="1315"/>
      <c r="CP50" s="1315"/>
      <c r="CQ50" s="1315"/>
      <c r="CR50" s="1315"/>
      <c r="CS50" s="1315"/>
      <c r="CT50" s="1315"/>
      <c r="CU50" s="1315"/>
      <c r="CV50" s="1315" t="s">
        <v>557</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602</v>
      </c>
      <c r="AO51" s="1314"/>
      <c r="AP51" s="1314"/>
      <c r="AQ51" s="1314"/>
      <c r="AR51" s="1314"/>
      <c r="AS51" s="1314"/>
      <c r="AT51" s="1314"/>
      <c r="AU51" s="1314"/>
      <c r="AV51" s="1314"/>
      <c r="AW51" s="1314"/>
      <c r="AX51" s="1314"/>
      <c r="AY51" s="1314"/>
      <c r="AZ51" s="1314"/>
      <c r="BA51" s="1314"/>
      <c r="BB51" s="1314" t="s">
        <v>603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604</v>
      </c>
      <c r="BC53" s="1314"/>
      <c r="BD53" s="1314"/>
      <c r="BE53" s="1314"/>
      <c r="BF53" s="1314"/>
      <c r="BG53" s="1314"/>
      <c r="BH53" s="1314"/>
      <c r="BI53" s="1314"/>
      <c r="BJ53" s="1314"/>
      <c r="BK53" s="1314"/>
      <c r="BL53" s="1314"/>
      <c r="BM53" s="1314"/>
      <c r="BN53" s="1314"/>
      <c r="BO53" s="1314"/>
      <c r="BP53" s="1311">
        <v>45.5</v>
      </c>
      <c r="BQ53" s="1311"/>
      <c r="BR53" s="1311"/>
      <c r="BS53" s="1311"/>
      <c r="BT53" s="1311"/>
      <c r="BU53" s="1311"/>
      <c r="BV53" s="1311"/>
      <c r="BW53" s="1311"/>
      <c r="BX53" s="1311">
        <v>49.4</v>
      </c>
      <c r="BY53" s="1311"/>
      <c r="BZ53" s="1311"/>
      <c r="CA53" s="1311"/>
      <c r="CB53" s="1311"/>
      <c r="CC53" s="1311"/>
      <c r="CD53" s="1311"/>
      <c r="CE53" s="1311"/>
      <c r="CF53" s="1311">
        <v>48.5</v>
      </c>
      <c r="CG53" s="1311"/>
      <c r="CH53" s="1311"/>
      <c r="CI53" s="1311"/>
      <c r="CJ53" s="1311"/>
      <c r="CK53" s="1311"/>
      <c r="CL53" s="1311"/>
      <c r="CM53" s="1311"/>
      <c r="CN53" s="1311">
        <v>49.3</v>
      </c>
      <c r="CO53" s="1311"/>
      <c r="CP53" s="1311"/>
      <c r="CQ53" s="1311"/>
      <c r="CR53" s="1311"/>
      <c r="CS53" s="1311"/>
      <c r="CT53" s="1311"/>
      <c r="CU53" s="1311"/>
      <c r="CV53" s="1311">
        <v>50.4</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605</v>
      </c>
      <c r="AO55" s="1315"/>
      <c r="AP55" s="1315"/>
      <c r="AQ55" s="1315"/>
      <c r="AR55" s="1315"/>
      <c r="AS55" s="1315"/>
      <c r="AT55" s="1315"/>
      <c r="AU55" s="1315"/>
      <c r="AV55" s="1315"/>
      <c r="AW55" s="1315"/>
      <c r="AX55" s="1315"/>
      <c r="AY55" s="1315"/>
      <c r="AZ55" s="1315"/>
      <c r="BA55" s="1315"/>
      <c r="BB55" s="1314" t="s">
        <v>603</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604</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57.9</v>
      </c>
      <c r="BY57" s="1311"/>
      <c r="BZ57" s="1311"/>
      <c r="CA57" s="1311"/>
      <c r="CB57" s="1311"/>
      <c r="CC57" s="1311"/>
      <c r="CD57" s="1311"/>
      <c r="CE57" s="1311"/>
      <c r="CF57" s="1311">
        <v>58.2</v>
      </c>
      <c r="CG57" s="1311"/>
      <c r="CH57" s="1311"/>
      <c r="CI57" s="1311"/>
      <c r="CJ57" s="1311"/>
      <c r="CK57" s="1311"/>
      <c r="CL57" s="1311"/>
      <c r="CM57" s="1311"/>
      <c r="CN57" s="1311">
        <v>59.4</v>
      </c>
      <c r="CO57" s="1311"/>
      <c r="CP57" s="1311"/>
      <c r="CQ57" s="1311"/>
      <c r="CR57" s="1311"/>
      <c r="CS57" s="1311"/>
      <c r="CT57" s="1311"/>
      <c r="CU57" s="1311"/>
      <c r="CV57" s="1311">
        <v>60.3</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606</v>
      </c>
    </row>
    <row r="64" spans="1:109">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601</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553</v>
      </c>
      <c r="BQ72" s="1315"/>
      <c r="BR72" s="1315"/>
      <c r="BS72" s="1315"/>
      <c r="BT72" s="1315"/>
      <c r="BU72" s="1315"/>
      <c r="BV72" s="1315"/>
      <c r="BW72" s="1315"/>
      <c r="BX72" s="1315" t="s">
        <v>554</v>
      </c>
      <c r="BY72" s="1315"/>
      <c r="BZ72" s="1315"/>
      <c r="CA72" s="1315"/>
      <c r="CB72" s="1315"/>
      <c r="CC72" s="1315"/>
      <c r="CD72" s="1315"/>
      <c r="CE72" s="1315"/>
      <c r="CF72" s="1315" t="s">
        <v>555</v>
      </c>
      <c r="CG72" s="1315"/>
      <c r="CH72" s="1315"/>
      <c r="CI72" s="1315"/>
      <c r="CJ72" s="1315"/>
      <c r="CK72" s="1315"/>
      <c r="CL72" s="1315"/>
      <c r="CM72" s="1315"/>
      <c r="CN72" s="1315" t="s">
        <v>556</v>
      </c>
      <c r="CO72" s="1315"/>
      <c r="CP72" s="1315"/>
      <c r="CQ72" s="1315"/>
      <c r="CR72" s="1315"/>
      <c r="CS72" s="1315"/>
      <c r="CT72" s="1315"/>
      <c r="CU72" s="1315"/>
      <c r="CV72" s="1315" t="s">
        <v>557</v>
      </c>
      <c r="CW72" s="1315"/>
      <c r="CX72" s="1315"/>
      <c r="CY72" s="1315"/>
      <c r="CZ72" s="1315"/>
      <c r="DA72" s="1315"/>
      <c r="DB72" s="1315"/>
      <c r="DC72" s="1315"/>
    </row>
    <row r="73" spans="2:107">
      <c r="B73" s="395"/>
      <c r="G73" s="1326"/>
      <c r="H73" s="1326"/>
      <c r="I73" s="1326"/>
      <c r="J73" s="1326"/>
      <c r="K73" s="1310"/>
      <c r="L73" s="1310"/>
      <c r="M73" s="1310"/>
      <c r="N73" s="1310"/>
      <c r="AM73" s="404"/>
      <c r="AN73" s="1314" t="s">
        <v>602</v>
      </c>
      <c r="AO73" s="1314"/>
      <c r="AP73" s="1314"/>
      <c r="AQ73" s="1314"/>
      <c r="AR73" s="1314"/>
      <c r="AS73" s="1314"/>
      <c r="AT73" s="1314"/>
      <c r="AU73" s="1314"/>
      <c r="AV73" s="1314"/>
      <c r="AW73" s="1314"/>
      <c r="AX73" s="1314"/>
      <c r="AY73" s="1314"/>
      <c r="AZ73" s="1314"/>
      <c r="BA73" s="1314"/>
      <c r="BB73" s="1314" t="s">
        <v>603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607</v>
      </c>
      <c r="BC75" s="1314"/>
      <c r="BD75" s="1314"/>
      <c r="BE75" s="1314"/>
      <c r="BF75" s="1314"/>
      <c r="BG75" s="1314"/>
      <c r="BH75" s="1314"/>
      <c r="BI75" s="1314"/>
      <c r="BJ75" s="1314"/>
      <c r="BK75" s="1314"/>
      <c r="BL75" s="1314"/>
      <c r="BM75" s="1314"/>
      <c r="BN75" s="1314"/>
      <c r="BO75" s="1314"/>
      <c r="BP75" s="1311">
        <v>9.9</v>
      </c>
      <c r="BQ75" s="1311"/>
      <c r="BR75" s="1311"/>
      <c r="BS75" s="1311"/>
      <c r="BT75" s="1311"/>
      <c r="BU75" s="1311"/>
      <c r="BV75" s="1311"/>
      <c r="BW75" s="1311"/>
      <c r="BX75" s="1311">
        <v>11</v>
      </c>
      <c r="BY75" s="1311"/>
      <c r="BZ75" s="1311"/>
      <c r="CA75" s="1311"/>
      <c r="CB75" s="1311"/>
      <c r="CC75" s="1311"/>
      <c r="CD75" s="1311"/>
      <c r="CE75" s="1311"/>
      <c r="CF75" s="1311">
        <v>10.3</v>
      </c>
      <c r="CG75" s="1311"/>
      <c r="CH75" s="1311"/>
      <c r="CI75" s="1311"/>
      <c r="CJ75" s="1311"/>
      <c r="CK75" s="1311"/>
      <c r="CL75" s="1311"/>
      <c r="CM75" s="1311"/>
      <c r="CN75" s="1311">
        <v>11.2</v>
      </c>
      <c r="CO75" s="1311"/>
      <c r="CP75" s="1311"/>
      <c r="CQ75" s="1311"/>
      <c r="CR75" s="1311"/>
      <c r="CS75" s="1311"/>
      <c r="CT75" s="1311"/>
      <c r="CU75" s="1311"/>
      <c r="CV75" s="1311">
        <v>11.3</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605</v>
      </c>
      <c r="AO77" s="1315"/>
      <c r="AP77" s="1315"/>
      <c r="AQ77" s="1315"/>
      <c r="AR77" s="1315"/>
      <c r="AS77" s="1315"/>
      <c r="AT77" s="1315"/>
      <c r="AU77" s="1315"/>
      <c r="AV77" s="1315"/>
      <c r="AW77" s="1315"/>
      <c r="AX77" s="1315"/>
      <c r="AY77" s="1315"/>
      <c r="AZ77" s="1315"/>
      <c r="BA77" s="1315"/>
      <c r="BB77" s="1314" t="s">
        <v>603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607</v>
      </c>
      <c r="BC79" s="1314"/>
      <c r="BD79" s="1314"/>
      <c r="BE79" s="1314"/>
      <c r="BF79" s="1314"/>
      <c r="BG79" s="1314"/>
      <c r="BH79" s="1314"/>
      <c r="BI79" s="1314"/>
      <c r="BJ79" s="1314"/>
      <c r="BK79" s="1314"/>
      <c r="BL79" s="1314"/>
      <c r="BM79" s="1314"/>
      <c r="BN79" s="1314"/>
      <c r="BO79" s="1314"/>
      <c r="BP79" s="1311">
        <v>6.4</v>
      </c>
      <c r="BQ79" s="1311"/>
      <c r="BR79" s="1311"/>
      <c r="BS79" s="1311"/>
      <c r="BT79" s="1311"/>
      <c r="BU79" s="1311"/>
      <c r="BV79" s="1311"/>
      <c r="BW79" s="1311"/>
      <c r="BX79" s="1311">
        <v>6.9</v>
      </c>
      <c r="BY79" s="1311"/>
      <c r="BZ79" s="1311"/>
      <c r="CA79" s="1311"/>
      <c r="CB79" s="1311"/>
      <c r="CC79" s="1311"/>
      <c r="CD79" s="1311"/>
      <c r="CE79" s="1311"/>
      <c r="CF79" s="1311">
        <v>7.1</v>
      </c>
      <c r="CG79" s="1311"/>
      <c r="CH79" s="1311"/>
      <c r="CI79" s="1311"/>
      <c r="CJ79" s="1311"/>
      <c r="CK79" s="1311"/>
      <c r="CL79" s="1311"/>
      <c r="CM79" s="1311"/>
      <c r="CN79" s="1311">
        <v>7.4</v>
      </c>
      <c r="CO79" s="1311"/>
      <c r="CP79" s="1311"/>
      <c r="CQ79" s="1311"/>
      <c r="CR79" s="1311"/>
      <c r="CS79" s="1311"/>
      <c r="CT79" s="1311"/>
      <c r="CU79" s="1311"/>
      <c r="CV79" s="1311">
        <v>7.4</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499</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608</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1500686</v>
      </c>
      <c r="E3" s="162"/>
      <c r="F3" s="163">
        <v>287914</v>
      </c>
      <c r="G3" s="164"/>
      <c r="H3" s="165"/>
    </row>
    <row r="4" spans="1:8">
      <c r="A4" s="166"/>
      <c r="B4" s="167"/>
      <c r="C4" s="168"/>
      <c r="D4" s="169">
        <v>922987</v>
      </c>
      <c r="E4" s="170"/>
      <c r="F4" s="171">
        <v>146531</v>
      </c>
      <c r="G4" s="172"/>
      <c r="H4" s="173"/>
    </row>
    <row r="5" spans="1:8">
      <c r="A5" s="154" t="s">
        <v>545</v>
      </c>
      <c r="B5" s="159"/>
      <c r="C5" s="160"/>
      <c r="D5" s="161">
        <v>2716483</v>
      </c>
      <c r="E5" s="162"/>
      <c r="F5" s="163">
        <v>310300</v>
      </c>
      <c r="G5" s="164"/>
      <c r="H5" s="165"/>
    </row>
    <row r="6" spans="1:8">
      <c r="A6" s="166"/>
      <c r="B6" s="167"/>
      <c r="C6" s="168"/>
      <c r="D6" s="169">
        <v>1310989</v>
      </c>
      <c r="E6" s="170"/>
      <c r="F6" s="171">
        <v>157576</v>
      </c>
      <c r="G6" s="172"/>
      <c r="H6" s="173"/>
    </row>
    <row r="7" spans="1:8">
      <c r="A7" s="154" t="s">
        <v>546</v>
      </c>
      <c r="B7" s="159"/>
      <c r="C7" s="160"/>
      <c r="D7" s="161">
        <v>3366948</v>
      </c>
      <c r="E7" s="162"/>
      <c r="F7" s="163">
        <v>317319</v>
      </c>
      <c r="G7" s="164"/>
      <c r="H7" s="165"/>
    </row>
    <row r="8" spans="1:8">
      <c r="A8" s="166"/>
      <c r="B8" s="167"/>
      <c r="C8" s="168"/>
      <c r="D8" s="169">
        <v>1340805</v>
      </c>
      <c r="E8" s="170"/>
      <c r="F8" s="171">
        <v>164214</v>
      </c>
      <c r="G8" s="172"/>
      <c r="H8" s="173"/>
    </row>
    <row r="9" spans="1:8">
      <c r="A9" s="154" t="s">
        <v>547</v>
      </c>
      <c r="B9" s="159"/>
      <c r="C9" s="160"/>
      <c r="D9" s="161">
        <v>3611724</v>
      </c>
      <c r="E9" s="162"/>
      <c r="F9" s="163">
        <v>289738</v>
      </c>
      <c r="G9" s="164"/>
      <c r="H9" s="165"/>
    </row>
    <row r="10" spans="1:8">
      <c r="A10" s="166"/>
      <c r="B10" s="167"/>
      <c r="C10" s="168"/>
      <c r="D10" s="169">
        <v>2122330</v>
      </c>
      <c r="E10" s="170"/>
      <c r="F10" s="171">
        <v>156238</v>
      </c>
      <c r="G10" s="172"/>
      <c r="H10" s="173"/>
    </row>
    <row r="11" spans="1:8">
      <c r="A11" s="154" t="s">
        <v>548</v>
      </c>
      <c r="B11" s="159"/>
      <c r="C11" s="160"/>
      <c r="D11" s="161">
        <v>2830806</v>
      </c>
      <c r="E11" s="162"/>
      <c r="F11" s="163">
        <v>316937</v>
      </c>
      <c r="G11" s="164"/>
      <c r="H11" s="165"/>
    </row>
    <row r="12" spans="1:8">
      <c r="A12" s="166"/>
      <c r="B12" s="167"/>
      <c r="C12" s="174"/>
      <c r="D12" s="169">
        <v>1914549</v>
      </c>
      <c r="E12" s="170"/>
      <c r="F12" s="171">
        <v>199150</v>
      </c>
      <c r="G12" s="172"/>
      <c r="H12" s="173"/>
    </row>
    <row r="13" spans="1:8">
      <c r="A13" s="154"/>
      <c r="B13" s="159"/>
      <c r="C13" s="175"/>
      <c r="D13" s="176">
        <v>2805329</v>
      </c>
      <c r="E13" s="177"/>
      <c r="F13" s="178">
        <v>304442</v>
      </c>
      <c r="G13" s="179"/>
      <c r="H13" s="165"/>
    </row>
    <row r="14" spans="1:8">
      <c r="A14" s="166"/>
      <c r="B14" s="167"/>
      <c r="C14" s="168"/>
      <c r="D14" s="169">
        <v>1522332</v>
      </c>
      <c r="E14" s="170"/>
      <c r="F14" s="171">
        <v>164742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14.24</v>
      </c>
      <c r="C19" s="180">
        <f>ROUND(VALUE(SUBSTITUTE(実質収支比率等に係る経年分析!G$48,"▲","-")),2)</f>
        <v>7.65</v>
      </c>
      <c r="D19" s="180">
        <f>ROUND(VALUE(SUBSTITUTE(実質収支比率等に係る経年分析!H$48,"▲","-")),2)</f>
        <v>14.96</v>
      </c>
      <c r="E19" s="180">
        <f>ROUND(VALUE(SUBSTITUTE(実質収支比率等に係る経年分析!I$48,"▲","-")),2)</f>
        <v>2.81</v>
      </c>
      <c r="F19" s="180">
        <f>ROUND(VALUE(SUBSTITUTE(実質収支比率等に係る経年分析!J$48,"▲","-")),2)</f>
        <v>0.54</v>
      </c>
    </row>
    <row r="20" spans="1:11">
      <c r="A20" s="180" t="s">
        <v>55</v>
      </c>
      <c r="B20" s="180">
        <f>ROUND(VALUE(SUBSTITUTE(実質収支比率等に係る経年分析!F$47,"▲","-")),2)</f>
        <v>95.83</v>
      </c>
      <c r="C20" s="180">
        <f>ROUND(VALUE(SUBSTITUTE(実質収支比率等に係る経年分析!G$47,"▲","-")),2)</f>
        <v>102.52</v>
      </c>
      <c r="D20" s="180">
        <f>ROUND(VALUE(SUBSTITUTE(実質収支比率等に係る経年分析!H$47,"▲","-")),2)</f>
        <v>110.4</v>
      </c>
      <c r="E20" s="180">
        <f>ROUND(VALUE(SUBSTITUTE(実質収支比率等に係る経年分析!I$47,"▲","-")),2)</f>
        <v>118.45</v>
      </c>
      <c r="F20" s="180">
        <f>ROUND(VALUE(SUBSTITUTE(実質収支比率等に係る経年分析!J$47,"▲","-")),2)</f>
        <v>109.54</v>
      </c>
    </row>
    <row r="21" spans="1:11">
      <c r="A21" s="180" t="s">
        <v>56</v>
      </c>
      <c r="B21" s="180">
        <f>IF(ISNUMBER(VALUE(SUBSTITUTE(実質収支比率等に係る経年分析!F$49,"▲","-"))),ROUND(VALUE(SUBSTITUTE(実質収支比率等に係る経年分析!F$49,"▲","-")),2),NA())</f>
        <v>-5.0599999999999996</v>
      </c>
      <c r="C21" s="180">
        <f>IF(ISNUMBER(VALUE(SUBSTITUTE(実質収支比率等に係る経年分析!G$49,"▲","-"))),ROUND(VALUE(SUBSTITUTE(実質収支比率等に係る経年分析!G$49,"▲","-")),2),NA())</f>
        <v>-7.41</v>
      </c>
      <c r="D21" s="180">
        <f>IF(ISNUMBER(VALUE(SUBSTITUTE(実質収支比率等に係る経年分析!H$49,"▲","-"))),ROUND(VALUE(SUBSTITUTE(実質収支比率等に係る経年分析!H$49,"▲","-")),2),NA())</f>
        <v>6.94</v>
      </c>
      <c r="E21" s="180">
        <f>IF(ISNUMBER(VALUE(SUBSTITUTE(実質収支比率等に係る経年分析!I$49,"▲","-"))),ROUND(VALUE(SUBSTITUTE(実質収支比率等に係る経年分析!I$49,"▲","-")),2),NA())</f>
        <v>-13</v>
      </c>
      <c r="F21" s="180">
        <f>IF(ISNUMBER(VALUE(SUBSTITUTE(実質収支比率等に係る経年分析!J$49,"▲","-"))),ROUND(VALUE(SUBSTITUTE(実質収支比率等に係る経年分析!J$49,"▲","-")),2),NA())</f>
        <v>-11.74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三島村簡易水道事業</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三島村介護保険特別会計(サービス事業勘定)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三島村後期高齢者医療特別会計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c r="A32" s="181" t="str">
        <f>IF(連結実質赤字比率に係る赤字・黒字の構成分析!C$38="",NA(),連結実質赤字比率に係る赤字・黒字の構成分析!C$38)</f>
        <v>三島村国民健康保険特別会計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1.1499999999999999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c r="A34" s="181" t="str">
        <f>IF(連結実質赤字比率に係る赤字・黒字の構成分析!C$36="",NA(),連結実質赤字比率に係る赤字・黒字の構成分析!C$36)</f>
        <v>三島村特産品焼酎事業特別会計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0.56999999999999995</v>
      </c>
    </row>
    <row r="35" spans="1:16">
      <c r="A35" s="181" t="str">
        <f>IF(連結実質赤字比率に係る赤字・黒字の構成分析!C$35="",NA(),連結実質赤字比率に係る赤字・黒字の構成分析!C$35)</f>
        <v>三島村介護保険特別会計(保険事業勘定)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0.72</v>
      </c>
    </row>
    <row r="36" spans="1:16">
      <c r="A36" s="181" t="str">
        <f>IF(連結実質赤字比率に係る赤字・黒字の構成分析!C$34="",NA(),連結実質赤字比率に係る赤字・黒字の構成分析!C$34)</f>
        <v>三島村船舶交通事業特別会計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10.84</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251</v>
      </c>
      <c r="E42" s="182"/>
      <c r="F42" s="182"/>
      <c r="G42" s="182">
        <f>'実質公債費比率（分子）の構造'!L$52</f>
        <v>228</v>
      </c>
      <c r="H42" s="182"/>
      <c r="I42" s="182"/>
      <c r="J42" s="182">
        <f>'実質公債費比率（分子）の構造'!M$52</f>
        <v>207</v>
      </c>
      <c r="K42" s="182"/>
      <c r="L42" s="182"/>
      <c r="M42" s="182">
        <f>'実質公債費比率（分子）の構造'!N$52</f>
        <v>188</v>
      </c>
      <c r="N42" s="182"/>
      <c r="O42" s="182"/>
      <c r="P42" s="182">
        <f>'実質公債費比率（分子）の構造'!O$52</f>
        <v>179</v>
      </c>
    </row>
    <row r="43" spans="1:16">
      <c r="A43" s="182" t="s">
        <v>64</v>
      </c>
      <c r="B43" s="182">
        <f>'実質公債費比率（分子）の構造'!K$51</f>
        <v>1</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313</v>
      </c>
      <c r="C49" s="182"/>
      <c r="D49" s="182"/>
      <c r="E49" s="182">
        <f>'実質公債費比率（分子）の構造'!L$45</f>
        <v>295</v>
      </c>
      <c r="F49" s="182"/>
      <c r="G49" s="182"/>
      <c r="H49" s="182">
        <f>'実質公債費比率（分子）の構造'!M$45</f>
        <v>263</v>
      </c>
      <c r="I49" s="182"/>
      <c r="J49" s="182"/>
      <c r="K49" s="182">
        <f>'実質公債費比率（分子）の構造'!N$45</f>
        <v>254</v>
      </c>
      <c r="L49" s="182"/>
      <c r="M49" s="182"/>
      <c r="N49" s="182">
        <f>'実質公債費比率（分子）の構造'!O$45</f>
        <v>241</v>
      </c>
      <c r="O49" s="182"/>
      <c r="P49" s="182"/>
    </row>
    <row r="50" spans="1:16">
      <c r="A50" s="182" t="s">
        <v>70</v>
      </c>
      <c r="B50" s="182" t="e">
        <f>NA()</f>
        <v>#N/A</v>
      </c>
      <c r="C50" s="182">
        <f>IF(ISNUMBER('実質公債費比率（分子）の構造'!K$53),'実質公債費比率（分子）の構造'!K$53,NA())</f>
        <v>63</v>
      </c>
      <c r="D50" s="182" t="e">
        <f>NA()</f>
        <v>#N/A</v>
      </c>
      <c r="E50" s="182" t="e">
        <f>NA()</f>
        <v>#N/A</v>
      </c>
      <c r="F50" s="182">
        <f>IF(ISNUMBER('実質公債費比率（分子）の構造'!L$53),'実質公債費比率（分子）の構造'!L$53,NA())</f>
        <v>67</v>
      </c>
      <c r="G50" s="182" t="e">
        <f>NA()</f>
        <v>#N/A</v>
      </c>
      <c r="H50" s="182" t="e">
        <f>NA()</f>
        <v>#N/A</v>
      </c>
      <c r="I50" s="182">
        <f>IF(ISNUMBER('実質公債費比率（分子）の構造'!M$53),'実質公債費比率（分子）の構造'!M$53,NA())</f>
        <v>56</v>
      </c>
      <c r="J50" s="182" t="e">
        <f>NA()</f>
        <v>#N/A</v>
      </c>
      <c r="K50" s="182" t="e">
        <f>NA()</f>
        <v>#N/A</v>
      </c>
      <c r="L50" s="182">
        <f>IF(ISNUMBER('実質公債費比率（分子）の構造'!N$53),'実質公債費比率（分子）の構造'!N$53,NA())</f>
        <v>66</v>
      </c>
      <c r="M50" s="182" t="e">
        <f>NA()</f>
        <v>#N/A</v>
      </c>
      <c r="N50" s="182" t="e">
        <f>NA()</f>
        <v>#N/A</v>
      </c>
      <c r="O50" s="182">
        <f>IF(ISNUMBER('実質公債費比率（分子）の構造'!O$53),'実質公債費比率（分子）の構造'!O$53,NA())</f>
        <v>62</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1685</v>
      </c>
      <c r="E56" s="181"/>
      <c r="F56" s="181"/>
      <c r="G56" s="181">
        <f>'将来負担比率（分子）の構造'!J$52</f>
        <v>1685</v>
      </c>
      <c r="H56" s="181"/>
      <c r="I56" s="181"/>
      <c r="J56" s="181">
        <f>'将来負担比率（分子）の構造'!K$52</f>
        <v>1687</v>
      </c>
      <c r="K56" s="181"/>
      <c r="L56" s="181"/>
      <c r="M56" s="181">
        <f>'将来負担比率（分子）の構造'!L$52</f>
        <v>2058</v>
      </c>
      <c r="N56" s="181"/>
      <c r="O56" s="181"/>
      <c r="P56" s="181">
        <f>'将来負担比率（分子）の構造'!M$52</f>
        <v>2092</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2007</v>
      </c>
      <c r="E58" s="181"/>
      <c r="F58" s="181"/>
      <c r="G58" s="181">
        <f>'将来負担比率（分子）の構造'!J$50</f>
        <v>1968</v>
      </c>
      <c r="H58" s="181"/>
      <c r="I58" s="181"/>
      <c r="J58" s="181">
        <f>'将来負担比率（分子）の構造'!K$50</f>
        <v>1999</v>
      </c>
      <c r="K58" s="181"/>
      <c r="L58" s="181"/>
      <c r="M58" s="181">
        <f>'将来負担比率（分子）の構造'!L$50</f>
        <v>1989</v>
      </c>
      <c r="N58" s="181"/>
      <c r="O58" s="181"/>
      <c r="P58" s="181">
        <f>'将来負担比率（分子）の構造'!M$50</f>
        <v>1893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237</v>
      </c>
      <c r="C62" s="181"/>
      <c r="D62" s="181"/>
      <c r="E62" s="181">
        <f>'将来負担比率（分子）の構造'!J$45</f>
        <v>254</v>
      </c>
      <c r="F62" s="181"/>
      <c r="G62" s="181"/>
      <c r="H62" s="181">
        <f>'将来負担比率（分子）の構造'!K$45</f>
        <v>214</v>
      </c>
      <c r="I62" s="181"/>
      <c r="J62" s="181"/>
      <c r="K62" s="181">
        <f>'将来負担比率（分子）の構造'!L$45</f>
        <v>250</v>
      </c>
      <c r="L62" s="181"/>
      <c r="M62" s="181"/>
      <c r="N62" s="181">
        <f>'将来負担比率（分子）の構造'!M$45</f>
        <v>256</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2</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2230</v>
      </c>
      <c r="C66" s="181"/>
      <c r="D66" s="181"/>
      <c r="E66" s="181">
        <f>'将来負担比率（分子）の構造'!J$41</f>
        <v>2299</v>
      </c>
      <c r="F66" s="181"/>
      <c r="G66" s="181"/>
      <c r="H66" s="181">
        <f>'将来負担比率（分子）の構造'!K$41</f>
        <v>2551</v>
      </c>
      <c r="I66" s="181"/>
      <c r="J66" s="181"/>
      <c r="K66" s="181">
        <f>'将来負担比率（分子）の構造'!L$41</f>
        <v>2817</v>
      </c>
      <c r="L66" s="181"/>
      <c r="M66" s="181"/>
      <c r="N66" s="181">
        <f>'将来負担比率（分子）の構造'!M$41</f>
        <v>2941</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849</v>
      </c>
      <c r="C72" s="185">
        <f>基金残高に係る経年分析!G55</f>
        <v>851</v>
      </c>
      <c r="D72" s="185">
        <f>基金残高に係る経年分析!H55</f>
        <v>783</v>
      </c>
    </row>
    <row r="73" spans="1:16">
      <c r="A73" s="184" t="s">
        <v>77</v>
      </c>
      <c r="B73" s="185">
        <f>基金残高に係る経年分析!F56</f>
        <v>389</v>
      </c>
      <c r="C73" s="185">
        <f>基金残高に係る経年分析!G56</f>
        <v>389</v>
      </c>
      <c r="D73" s="185">
        <f>基金残高に係る経年分析!H56</f>
        <v>389</v>
      </c>
    </row>
    <row r="74" spans="1:16">
      <c r="A74" s="184" t="s">
        <v>78</v>
      </c>
      <c r="B74" s="185">
        <f>基金残高に係る経年分析!F57</f>
        <v>573</v>
      </c>
      <c r="C74" s="185">
        <f>基金残高に係る経年分析!G57</f>
        <v>573</v>
      </c>
      <c r="D74" s="185">
        <f>基金残高に係る経年分析!H57</f>
        <v>549</v>
      </c>
    </row>
  </sheetData>
  <sheetProtection algorithmName="SHA-512" hashValue="SIHIqrZrhyDrG+33RxaLzKKQCiI3mEBFlVfcR9Ch1j/MDKq0qH1nSM+XbzGI0i8BkfWQRY4eRtaVhnq3A/oOVQ==" saltValue="ECcsKklzFV2kT7bdjDHE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226</v>
      </c>
      <c r="C5" s="745"/>
      <c r="D5" s="745"/>
      <c r="E5" s="745"/>
      <c r="F5" s="745"/>
      <c r="G5" s="745"/>
      <c r="H5" s="745"/>
      <c r="I5" s="745"/>
      <c r="J5" s="745"/>
      <c r="K5" s="745"/>
      <c r="L5" s="745"/>
      <c r="M5" s="745"/>
      <c r="N5" s="745"/>
      <c r="O5" s="745"/>
      <c r="P5" s="745"/>
      <c r="Q5" s="746"/>
      <c r="R5" s="733">
        <v>40334</v>
      </c>
      <c r="S5" s="734"/>
      <c r="T5" s="734"/>
      <c r="U5" s="734"/>
      <c r="V5" s="734"/>
      <c r="W5" s="734"/>
      <c r="X5" s="734"/>
      <c r="Y5" s="777"/>
      <c r="Z5" s="795">
        <v>1.9</v>
      </c>
      <c r="AA5" s="795"/>
      <c r="AB5" s="795"/>
      <c r="AC5" s="795"/>
      <c r="AD5" s="796">
        <v>40334</v>
      </c>
      <c r="AE5" s="796"/>
      <c r="AF5" s="796"/>
      <c r="AG5" s="796"/>
      <c r="AH5" s="796"/>
      <c r="AI5" s="796"/>
      <c r="AJ5" s="796"/>
      <c r="AK5" s="796"/>
      <c r="AL5" s="778">
        <v>5.5</v>
      </c>
      <c r="AM5" s="749"/>
      <c r="AN5" s="749"/>
      <c r="AO5" s="779"/>
      <c r="AP5" s="744" t="s">
        <v>227</v>
      </c>
      <c r="AQ5" s="745"/>
      <c r="AR5" s="745"/>
      <c r="AS5" s="745"/>
      <c r="AT5" s="745"/>
      <c r="AU5" s="745"/>
      <c r="AV5" s="745"/>
      <c r="AW5" s="745"/>
      <c r="AX5" s="745"/>
      <c r="AY5" s="745"/>
      <c r="AZ5" s="745"/>
      <c r="BA5" s="745"/>
      <c r="BB5" s="745"/>
      <c r="BC5" s="745"/>
      <c r="BD5" s="745"/>
      <c r="BE5" s="745"/>
      <c r="BF5" s="746"/>
      <c r="BG5" s="678">
        <v>40334</v>
      </c>
      <c r="BH5" s="679"/>
      <c r="BI5" s="679"/>
      <c r="BJ5" s="679"/>
      <c r="BK5" s="679"/>
      <c r="BL5" s="679"/>
      <c r="BM5" s="679"/>
      <c r="BN5" s="680"/>
      <c r="BO5" s="715">
        <v>100</v>
      </c>
      <c r="BP5" s="715"/>
      <c r="BQ5" s="715"/>
      <c r="BR5" s="715"/>
      <c r="BS5" s="716" t="s">
        <v>228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c r="B6" s="675" t="s">
        <v>232</v>
      </c>
      <c r="C6" s="676"/>
      <c r="D6" s="676"/>
      <c r="E6" s="676"/>
      <c r="F6" s="676"/>
      <c r="G6" s="676"/>
      <c r="H6" s="676"/>
      <c r="I6" s="676"/>
      <c r="J6" s="676"/>
      <c r="K6" s="676"/>
      <c r="L6" s="676"/>
      <c r="M6" s="676"/>
      <c r="N6" s="676"/>
      <c r="O6" s="676"/>
      <c r="P6" s="676"/>
      <c r="Q6" s="677"/>
      <c r="R6" s="678">
        <v>9851</v>
      </c>
      <c r="S6" s="679"/>
      <c r="T6" s="679"/>
      <c r="U6" s="679"/>
      <c r="V6" s="679"/>
      <c r="W6" s="679"/>
      <c r="X6" s="679"/>
      <c r="Y6" s="680"/>
      <c r="Z6" s="715">
        <v>0.5</v>
      </c>
      <c r="AA6" s="715"/>
      <c r="AB6" s="715"/>
      <c r="AC6" s="715"/>
      <c r="AD6" s="716">
        <v>9851</v>
      </c>
      <c r="AE6" s="716"/>
      <c r="AF6" s="716"/>
      <c r="AG6" s="716"/>
      <c r="AH6" s="716"/>
      <c r="AI6" s="716"/>
      <c r="AJ6" s="716"/>
      <c r="AK6" s="716"/>
      <c r="AL6" s="681">
        <v>1.4</v>
      </c>
      <c r="AM6" s="682"/>
      <c r="AN6" s="682"/>
      <c r="AO6" s="717"/>
      <c r="AP6" s="675" t="s">
        <v>233</v>
      </c>
      <c r="AQ6" s="676"/>
      <c r="AR6" s="676"/>
      <c r="AS6" s="676"/>
      <c r="AT6" s="676"/>
      <c r="AU6" s="676"/>
      <c r="AV6" s="676"/>
      <c r="AW6" s="676"/>
      <c r="AX6" s="676"/>
      <c r="AY6" s="676"/>
      <c r="AZ6" s="676"/>
      <c r="BA6" s="676"/>
      <c r="BB6" s="676"/>
      <c r="BC6" s="676"/>
      <c r="BD6" s="676"/>
      <c r="BE6" s="676"/>
      <c r="BF6" s="677"/>
      <c r="BG6" s="678">
        <v>40334</v>
      </c>
      <c r="BH6" s="679"/>
      <c r="BI6" s="679"/>
      <c r="BJ6" s="679"/>
      <c r="BK6" s="679"/>
      <c r="BL6" s="679"/>
      <c r="BM6" s="679"/>
      <c r="BN6" s="680"/>
      <c r="BO6" s="715">
        <v>100</v>
      </c>
      <c r="BP6" s="715"/>
      <c r="BQ6" s="715"/>
      <c r="BR6" s="715"/>
      <c r="BS6" s="716" t="s">
        <v>130</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35578</v>
      </c>
      <c r="CS6" s="679"/>
      <c r="CT6" s="679"/>
      <c r="CU6" s="679"/>
      <c r="CV6" s="679"/>
      <c r="CW6" s="679"/>
      <c r="CX6" s="679"/>
      <c r="CY6" s="680"/>
      <c r="CZ6" s="778">
        <v>1.7</v>
      </c>
      <c r="DA6" s="749"/>
      <c r="DB6" s="749"/>
      <c r="DC6" s="781"/>
      <c r="DD6" s="684" t="s">
        <v>130</v>
      </c>
      <c r="DE6" s="679"/>
      <c r="DF6" s="679"/>
      <c r="DG6" s="679"/>
      <c r="DH6" s="679"/>
      <c r="DI6" s="679"/>
      <c r="DJ6" s="679"/>
      <c r="DK6" s="679"/>
      <c r="DL6" s="679"/>
      <c r="DM6" s="679"/>
      <c r="DN6" s="679"/>
      <c r="DO6" s="679"/>
      <c r="DP6" s="680"/>
      <c r="DQ6" s="684">
        <v>35578</v>
      </c>
      <c r="DR6" s="679"/>
      <c r="DS6" s="679"/>
      <c r="DT6" s="679"/>
      <c r="DU6" s="679"/>
      <c r="DV6" s="679"/>
      <c r="DW6" s="679"/>
      <c r="DX6" s="679"/>
      <c r="DY6" s="679"/>
      <c r="DZ6" s="679"/>
      <c r="EA6" s="679"/>
      <c r="EB6" s="679"/>
      <c r="EC6" s="722"/>
    </row>
    <row r="7" spans="2:143" ht="11.25" customHeight="1">
      <c r="B7" s="675" t="s">
        <v>235</v>
      </c>
      <c r="C7" s="676"/>
      <c r="D7" s="676"/>
      <c r="E7" s="676"/>
      <c r="F7" s="676"/>
      <c r="G7" s="676"/>
      <c r="H7" s="676"/>
      <c r="I7" s="676"/>
      <c r="J7" s="676"/>
      <c r="K7" s="676"/>
      <c r="L7" s="676"/>
      <c r="M7" s="676"/>
      <c r="N7" s="676"/>
      <c r="O7" s="676"/>
      <c r="P7" s="676"/>
      <c r="Q7" s="677"/>
      <c r="R7" s="678">
        <v>26</v>
      </c>
      <c r="S7" s="679"/>
      <c r="T7" s="679"/>
      <c r="U7" s="679"/>
      <c r="V7" s="679"/>
      <c r="W7" s="679"/>
      <c r="X7" s="679"/>
      <c r="Y7" s="680"/>
      <c r="Z7" s="715">
        <v>0</v>
      </c>
      <c r="AA7" s="715"/>
      <c r="AB7" s="715"/>
      <c r="AC7" s="715"/>
      <c r="AD7" s="716">
        <v>26</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15682</v>
      </c>
      <c r="BH7" s="679"/>
      <c r="BI7" s="679"/>
      <c r="BJ7" s="679"/>
      <c r="BK7" s="679"/>
      <c r="BL7" s="679"/>
      <c r="BM7" s="679"/>
      <c r="BN7" s="680"/>
      <c r="BO7" s="715">
        <v>38.9</v>
      </c>
      <c r="BP7" s="715"/>
      <c r="BQ7" s="715"/>
      <c r="BR7" s="715"/>
      <c r="BS7" s="716" t="s">
        <v>130</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491237</v>
      </c>
      <c r="CS7" s="679"/>
      <c r="CT7" s="679"/>
      <c r="CU7" s="679"/>
      <c r="CV7" s="679"/>
      <c r="CW7" s="679"/>
      <c r="CX7" s="679"/>
      <c r="CY7" s="680"/>
      <c r="CZ7" s="715">
        <v>23.7</v>
      </c>
      <c r="DA7" s="715"/>
      <c r="DB7" s="715"/>
      <c r="DC7" s="715"/>
      <c r="DD7" s="684">
        <v>217161</v>
      </c>
      <c r="DE7" s="679"/>
      <c r="DF7" s="679"/>
      <c r="DG7" s="679"/>
      <c r="DH7" s="679"/>
      <c r="DI7" s="679"/>
      <c r="DJ7" s="679"/>
      <c r="DK7" s="679"/>
      <c r="DL7" s="679"/>
      <c r="DM7" s="679"/>
      <c r="DN7" s="679"/>
      <c r="DO7" s="679"/>
      <c r="DP7" s="680"/>
      <c r="DQ7" s="684">
        <v>350951</v>
      </c>
      <c r="DR7" s="679"/>
      <c r="DS7" s="679"/>
      <c r="DT7" s="679"/>
      <c r="DU7" s="679"/>
      <c r="DV7" s="679"/>
      <c r="DW7" s="679"/>
      <c r="DX7" s="679"/>
      <c r="DY7" s="679"/>
      <c r="DZ7" s="679"/>
      <c r="EA7" s="679"/>
      <c r="EB7" s="679"/>
      <c r="EC7" s="722"/>
    </row>
    <row r="8" spans="2:143" ht="11.25" customHeight="1">
      <c r="B8" s="675" t="s">
        <v>238</v>
      </c>
      <c r="C8" s="676"/>
      <c r="D8" s="676"/>
      <c r="E8" s="676"/>
      <c r="F8" s="676"/>
      <c r="G8" s="676"/>
      <c r="H8" s="676"/>
      <c r="I8" s="676"/>
      <c r="J8" s="676"/>
      <c r="K8" s="676"/>
      <c r="L8" s="676"/>
      <c r="M8" s="676"/>
      <c r="N8" s="676"/>
      <c r="O8" s="676"/>
      <c r="P8" s="676"/>
      <c r="Q8" s="677"/>
      <c r="R8" s="678">
        <v>81</v>
      </c>
      <c r="S8" s="679"/>
      <c r="T8" s="679"/>
      <c r="U8" s="679"/>
      <c r="V8" s="679"/>
      <c r="W8" s="679"/>
      <c r="X8" s="679"/>
      <c r="Y8" s="680"/>
      <c r="Z8" s="715">
        <v>0</v>
      </c>
      <c r="AA8" s="715"/>
      <c r="AB8" s="715"/>
      <c r="AC8" s="715"/>
      <c r="AD8" s="716">
        <v>81</v>
      </c>
      <c r="AE8" s="716"/>
      <c r="AF8" s="716"/>
      <c r="AG8" s="716"/>
      <c r="AH8" s="716"/>
      <c r="AI8" s="716"/>
      <c r="AJ8" s="716"/>
      <c r="AK8" s="716"/>
      <c r="AL8" s="681">
        <v>0</v>
      </c>
      <c r="AM8" s="682"/>
      <c r="AN8" s="682"/>
      <c r="AO8" s="717"/>
      <c r="AP8" s="675" t="s">
        <v>239</v>
      </c>
      <c r="AQ8" s="676"/>
      <c r="AR8" s="676"/>
      <c r="AS8" s="676"/>
      <c r="AT8" s="676"/>
      <c r="AU8" s="676"/>
      <c r="AV8" s="676"/>
      <c r="AW8" s="676"/>
      <c r="AX8" s="676"/>
      <c r="AY8" s="676"/>
      <c r="AZ8" s="676"/>
      <c r="BA8" s="676"/>
      <c r="BB8" s="676"/>
      <c r="BC8" s="676"/>
      <c r="BD8" s="676"/>
      <c r="BE8" s="676"/>
      <c r="BF8" s="677"/>
      <c r="BG8" s="678">
        <v>514</v>
      </c>
      <c r="BH8" s="679"/>
      <c r="BI8" s="679"/>
      <c r="BJ8" s="679"/>
      <c r="BK8" s="679"/>
      <c r="BL8" s="679"/>
      <c r="BM8" s="679"/>
      <c r="BN8" s="680"/>
      <c r="BO8" s="715">
        <v>1.3</v>
      </c>
      <c r="BP8" s="715"/>
      <c r="BQ8" s="715"/>
      <c r="BR8" s="715"/>
      <c r="BS8" s="684" t="s">
        <v>228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102799</v>
      </c>
      <c r="CS8" s="679"/>
      <c r="CT8" s="679"/>
      <c r="CU8" s="679"/>
      <c r="CV8" s="679"/>
      <c r="CW8" s="679"/>
      <c r="CX8" s="679"/>
      <c r="CY8" s="680"/>
      <c r="CZ8" s="715">
        <v>5</v>
      </c>
      <c r="DA8" s="715"/>
      <c r="DB8" s="715"/>
      <c r="DC8" s="715"/>
      <c r="DD8" s="684">
        <v>149</v>
      </c>
      <c r="DE8" s="679"/>
      <c r="DF8" s="679"/>
      <c r="DG8" s="679"/>
      <c r="DH8" s="679"/>
      <c r="DI8" s="679"/>
      <c r="DJ8" s="679"/>
      <c r="DK8" s="679"/>
      <c r="DL8" s="679"/>
      <c r="DM8" s="679"/>
      <c r="DN8" s="679"/>
      <c r="DO8" s="679"/>
      <c r="DP8" s="680"/>
      <c r="DQ8" s="684">
        <v>75336</v>
      </c>
      <c r="DR8" s="679"/>
      <c r="DS8" s="679"/>
      <c r="DT8" s="679"/>
      <c r="DU8" s="679"/>
      <c r="DV8" s="679"/>
      <c r="DW8" s="679"/>
      <c r="DX8" s="679"/>
      <c r="DY8" s="679"/>
      <c r="DZ8" s="679"/>
      <c r="EA8" s="679"/>
      <c r="EB8" s="679"/>
      <c r="EC8" s="722"/>
    </row>
    <row r="9" spans="2:143" ht="11.25" customHeight="1">
      <c r="B9" s="675" t="s">
        <v>241</v>
      </c>
      <c r="C9" s="676"/>
      <c r="D9" s="676"/>
      <c r="E9" s="676"/>
      <c r="F9" s="676"/>
      <c r="G9" s="676"/>
      <c r="H9" s="676"/>
      <c r="I9" s="676"/>
      <c r="J9" s="676"/>
      <c r="K9" s="676"/>
      <c r="L9" s="676"/>
      <c r="M9" s="676"/>
      <c r="N9" s="676"/>
      <c r="O9" s="676"/>
      <c r="P9" s="676"/>
      <c r="Q9" s="677"/>
      <c r="R9" s="678">
        <v>46</v>
      </c>
      <c r="S9" s="679"/>
      <c r="T9" s="679"/>
      <c r="U9" s="679"/>
      <c r="V9" s="679"/>
      <c r="W9" s="679"/>
      <c r="X9" s="679"/>
      <c r="Y9" s="680"/>
      <c r="Z9" s="715">
        <v>0</v>
      </c>
      <c r="AA9" s="715"/>
      <c r="AB9" s="715"/>
      <c r="AC9" s="715"/>
      <c r="AD9" s="716">
        <v>46</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13710</v>
      </c>
      <c r="BH9" s="679"/>
      <c r="BI9" s="679"/>
      <c r="BJ9" s="679"/>
      <c r="BK9" s="679"/>
      <c r="BL9" s="679"/>
      <c r="BM9" s="679"/>
      <c r="BN9" s="680"/>
      <c r="BO9" s="715">
        <v>34</v>
      </c>
      <c r="BP9" s="715"/>
      <c r="BQ9" s="715"/>
      <c r="BR9" s="715"/>
      <c r="BS9" s="684" t="s">
        <v>130</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179633</v>
      </c>
      <c r="CS9" s="679"/>
      <c r="CT9" s="679"/>
      <c r="CU9" s="679"/>
      <c r="CV9" s="679"/>
      <c r="CW9" s="679"/>
      <c r="CX9" s="679"/>
      <c r="CY9" s="680"/>
      <c r="CZ9" s="715">
        <v>8.6999999999999993</v>
      </c>
      <c r="DA9" s="715"/>
      <c r="DB9" s="715"/>
      <c r="DC9" s="715"/>
      <c r="DD9" s="684">
        <v>45379</v>
      </c>
      <c r="DE9" s="679"/>
      <c r="DF9" s="679"/>
      <c r="DG9" s="679"/>
      <c r="DH9" s="679"/>
      <c r="DI9" s="679"/>
      <c r="DJ9" s="679"/>
      <c r="DK9" s="679"/>
      <c r="DL9" s="679"/>
      <c r="DM9" s="679"/>
      <c r="DN9" s="679"/>
      <c r="DO9" s="679"/>
      <c r="DP9" s="680"/>
      <c r="DQ9" s="684">
        <v>96263</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130</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1283</v>
      </c>
      <c r="BH10" s="679"/>
      <c r="BI10" s="679"/>
      <c r="BJ10" s="679"/>
      <c r="BK10" s="679"/>
      <c r="BL10" s="679"/>
      <c r="BM10" s="679"/>
      <c r="BN10" s="680"/>
      <c r="BO10" s="715">
        <v>3.2</v>
      </c>
      <c r="BP10" s="715"/>
      <c r="BQ10" s="715"/>
      <c r="BR10" s="715"/>
      <c r="BS10" s="684" t="s">
        <v>130</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130</v>
      </c>
      <c r="CS10" s="679"/>
      <c r="CT10" s="679"/>
      <c r="CU10" s="679"/>
      <c r="CV10" s="679"/>
      <c r="CW10" s="679"/>
      <c r="CX10" s="679"/>
      <c r="CY10" s="680"/>
      <c r="CZ10" s="715" t="s">
        <v>130</v>
      </c>
      <c r="DA10" s="715"/>
      <c r="DB10" s="715"/>
      <c r="DC10" s="715"/>
      <c r="DD10" s="684" t="s">
        <v>130</v>
      </c>
      <c r="DE10" s="679"/>
      <c r="DF10" s="679"/>
      <c r="DG10" s="679"/>
      <c r="DH10" s="679"/>
      <c r="DI10" s="679"/>
      <c r="DJ10" s="679"/>
      <c r="DK10" s="679"/>
      <c r="DL10" s="679"/>
      <c r="DM10" s="679"/>
      <c r="DN10" s="679"/>
      <c r="DO10" s="679"/>
      <c r="DP10" s="680"/>
      <c r="DQ10" s="684" t="s">
        <v>130</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6479</v>
      </c>
      <c r="S11" s="679"/>
      <c r="T11" s="679"/>
      <c r="U11" s="679"/>
      <c r="V11" s="679"/>
      <c r="W11" s="679"/>
      <c r="X11" s="679"/>
      <c r="Y11" s="680"/>
      <c r="Z11" s="681">
        <v>0.3</v>
      </c>
      <c r="AA11" s="682"/>
      <c r="AB11" s="682"/>
      <c r="AC11" s="683"/>
      <c r="AD11" s="684">
        <v>6479</v>
      </c>
      <c r="AE11" s="679"/>
      <c r="AF11" s="679"/>
      <c r="AG11" s="679"/>
      <c r="AH11" s="679"/>
      <c r="AI11" s="679"/>
      <c r="AJ11" s="679"/>
      <c r="AK11" s="680"/>
      <c r="AL11" s="681">
        <v>0.9</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175</v>
      </c>
      <c r="BH11" s="679"/>
      <c r="BI11" s="679"/>
      <c r="BJ11" s="679"/>
      <c r="BK11" s="679"/>
      <c r="BL11" s="679"/>
      <c r="BM11" s="679"/>
      <c r="BN11" s="680"/>
      <c r="BO11" s="715">
        <v>0.4</v>
      </c>
      <c r="BP11" s="715"/>
      <c r="BQ11" s="715"/>
      <c r="BR11" s="715"/>
      <c r="BS11" s="684" t="s">
        <v>138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229640</v>
      </c>
      <c r="CS11" s="679"/>
      <c r="CT11" s="679"/>
      <c r="CU11" s="679"/>
      <c r="CV11" s="679"/>
      <c r="CW11" s="679"/>
      <c r="CX11" s="679"/>
      <c r="CY11" s="680"/>
      <c r="CZ11" s="715">
        <v>11.1</v>
      </c>
      <c r="DA11" s="715"/>
      <c r="DB11" s="715"/>
      <c r="DC11" s="715"/>
      <c r="DD11" s="684">
        <v>177533</v>
      </c>
      <c r="DE11" s="679"/>
      <c r="DF11" s="679"/>
      <c r="DG11" s="679"/>
      <c r="DH11" s="679"/>
      <c r="DI11" s="679"/>
      <c r="DJ11" s="679"/>
      <c r="DK11" s="679"/>
      <c r="DL11" s="679"/>
      <c r="DM11" s="679"/>
      <c r="DN11" s="679"/>
      <c r="DO11" s="679"/>
      <c r="DP11" s="680"/>
      <c r="DQ11" s="684">
        <v>76856</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228</v>
      </c>
      <c r="AA12" s="715"/>
      <c r="AB12" s="715"/>
      <c r="AC12" s="715"/>
      <c r="AD12" s="716" t="s">
        <v>130</v>
      </c>
      <c r="AE12" s="716"/>
      <c r="AF12" s="716"/>
      <c r="AG12" s="716"/>
      <c r="AH12" s="716"/>
      <c r="AI12" s="716"/>
      <c r="AJ12" s="716"/>
      <c r="AK12" s="716"/>
      <c r="AL12" s="681" t="s">
        <v>228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21634</v>
      </c>
      <c r="BH12" s="679"/>
      <c r="BI12" s="679"/>
      <c r="BJ12" s="679"/>
      <c r="BK12" s="679"/>
      <c r="BL12" s="679"/>
      <c r="BM12" s="679"/>
      <c r="BN12" s="680"/>
      <c r="BO12" s="715">
        <v>53.6</v>
      </c>
      <c r="BP12" s="715"/>
      <c r="BQ12" s="715"/>
      <c r="BR12" s="715"/>
      <c r="BS12" s="684" t="s">
        <v>228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13216</v>
      </c>
      <c r="CS12" s="679"/>
      <c r="CT12" s="679"/>
      <c r="CU12" s="679"/>
      <c r="CV12" s="679"/>
      <c r="CW12" s="679"/>
      <c r="CX12" s="679"/>
      <c r="CY12" s="680"/>
      <c r="CZ12" s="715">
        <v>0.6</v>
      </c>
      <c r="DA12" s="715"/>
      <c r="DB12" s="715"/>
      <c r="DC12" s="715"/>
      <c r="DD12" s="684">
        <v>9762</v>
      </c>
      <c r="DE12" s="679"/>
      <c r="DF12" s="679"/>
      <c r="DG12" s="679"/>
      <c r="DH12" s="679"/>
      <c r="DI12" s="679"/>
      <c r="DJ12" s="679"/>
      <c r="DK12" s="679"/>
      <c r="DL12" s="679"/>
      <c r="DM12" s="679"/>
      <c r="DN12" s="679"/>
      <c r="DO12" s="679"/>
      <c r="DP12" s="680"/>
      <c r="DQ12" s="684">
        <v>13216</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138</v>
      </c>
      <c r="S13" s="679"/>
      <c r="T13" s="679"/>
      <c r="U13" s="679"/>
      <c r="V13" s="679"/>
      <c r="W13" s="679"/>
      <c r="X13" s="679"/>
      <c r="Y13" s="680"/>
      <c r="Z13" s="715" t="s">
        <v>130</v>
      </c>
      <c r="AA13" s="715"/>
      <c r="AB13" s="715"/>
      <c r="AC13" s="715"/>
      <c r="AD13" s="716" t="s">
        <v>130</v>
      </c>
      <c r="AE13" s="716"/>
      <c r="AF13" s="716"/>
      <c r="AG13" s="716"/>
      <c r="AH13" s="716"/>
      <c r="AI13" s="716"/>
      <c r="AJ13" s="716"/>
      <c r="AK13" s="716"/>
      <c r="AL13" s="681" t="s">
        <v>228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21634</v>
      </c>
      <c r="BH13" s="679"/>
      <c r="BI13" s="679"/>
      <c r="BJ13" s="679"/>
      <c r="BK13" s="679"/>
      <c r="BL13" s="679"/>
      <c r="BM13" s="679"/>
      <c r="BN13" s="680"/>
      <c r="BO13" s="715">
        <v>53.6</v>
      </c>
      <c r="BP13" s="715"/>
      <c r="BQ13" s="715"/>
      <c r="BR13" s="715"/>
      <c r="BS13" s="684" t="s">
        <v>130</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425930</v>
      </c>
      <c r="CS13" s="679"/>
      <c r="CT13" s="679"/>
      <c r="CU13" s="679"/>
      <c r="CV13" s="679"/>
      <c r="CW13" s="679"/>
      <c r="CX13" s="679"/>
      <c r="CY13" s="680"/>
      <c r="CZ13" s="715">
        <v>20.6</v>
      </c>
      <c r="DA13" s="715"/>
      <c r="DB13" s="715"/>
      <c r="DC13" s="715"/>
      <c r="DD13" s="684">
        <v>392864</v>
      </c>
      <c r="DE13" s="679"/>
      <c r="DF13" s="679"/>
      <c r="DG13" s="679"/>
      <c r="DH13" s="679"/>
      <c r="DI13" s="679"/>
      <c r="DJ13" s="679"/>
      <c r="DK13" s="679"/>
      <c r="DL13" s="679"/>
      <c r="DM13" s="679"/>
      <c r="DN13" s="679"/>
      <c r="DO13" s="679"/>
      <c r="DP13" s="680"/>
      <c r="DQ13" s="684">
        <v>80037</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877</v>
      </c>
      <c r="S14" s="679"/>
      <c r="T14" s="679"/>
      <c r="U14" s="679"/>
      <c r="V14" s="679"/>
      <c r="W14" s="679"/>
      <c r="X14" s="679"/>
      <c r="Y14" s="680"/>
      <c r="Z14" s="715">
        <v>0</v>
      </c>
      <c r="AA14" s="715"/>
      <c r="AB14" s="715"/>
      <c r="AC14" s="715"/>
      <c r="AD14" s="716">
        <v>877</v>
      </c>
      <c r="AE14" s="716"/>
      <c r="AF14" s="716"/>
      <c r="AG14" s="716"/>
      <c r="AH14" s="716"/>
      <c r="AI14" s="716"/>
      <c r="AJ14" s="716"/>
      <c r="AK14" s="716"/>
      <c r="AL14" s="681">
        <v>0.1</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1400</v>
      </c>
      <c r="BH14" s="679"/>
      <c r="BI14" s="679"/>
      <c r="BJ14" s="679"/>
      <c r="BK14" s="679"/>
      <c r="BL14" s="679"/>
      <c r="BM14" s="679"/>
      <c r="BN14" s="680"/>
      <c r="BO14" s="715">
        <v>3.5</v>
      </c>
      <c r="BP14" s="715"/>
      <c r="BQ14" s="715"/>
      <c r="BR14" s="715"/>
      <c r="BS14" s="684" t="s">
        <v>228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109377</v>
      </c>
      <c r="CS14" s="679"/>
      <c r="CT14" s="679"/>
      <c r="CU14" s="679"/>
      <c r="CV14" s="679"/>
      <c r="CW14" s="679"/>
      <c r="CX14" s="679"/>
      <c r="CY14" s="680"/>
      <c r="CZ14" s="715">
        <v>5.3</v>
      </c>
      <c r="DA14" s="715"/>
      <c r="DB14" s="715"/>
      <c r="DC14" s="715"/>
      <c r="DD14" s="684">
        <v>103068</v>
      </c>
      <c r="DE14" s="679"/>
      <c r="DF14" s="679"/>
      <c r="DG14" s="679"/>
      <c r="DH14" s="679"/>
      <c r="DI14" s="679"/>
      <c r="DJ14" s="679"/>
      <c r="DK14" s="679"/>
      <c r="DL14" s="679"/>
      <c r="DM14" s="679"/>
      <c r="DN14" s="679"/>
      <c r="DO14" s="679"/>
      <c r="DP14" s="680"/>
      <c r="DQ14" s="684">
        <v>6307</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130</v>
      </c>
      <c r="S15" s="679"/>
      <c r="T15" s="679"/>
      <c r="U15" s="679"/>
      <c r="V15" s="679"/>
      <c r="W15" s="679"/>
      <c r="X15" s="679"/>
      <c r="Y15" s="680"/>
      <c r="Z15" s="715" t="s">
        <v>130</v>
      </c>
      <c r="AA15" s="715"/>
      <c r="AB15" s="715"/>
      <c r="AC15" s="715"/>
      <c r="AD15" s="716" t="s">
        <v>228</v>
      </c>
      <c r="AE15" s="716"/>
      <c r="AF15" s="716"/>
      <c r="AG15" s="716"/>
      <c r="AH15" s="716"/>
      <c r="AI15" s="716"/>
      <c r="AJ15" s="716"/>
      <c r="AK15" s="716"/>
      <c r="AL15" s="681" t="s">
        <v>228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1618</v>
      </c>
      <c r="BH15" s="679"/>
      <c r="BI15" s="679"/>
      <c r="BJ15" s="679"/>
      <c r="BK15" s="679"/>
      <c r="BL15" s="679"/>
      <c r="BM15" s="679"/>
      <c r="BN15" s="680"/>
      <c r="BO15" s="715">
        <v>4</v>
      </c>
      <c r="BP15" s="715"/>
      <c r="BQ15" s="715"/>
      <c r="BR15" s="715"/>
      <c r="BS15" s="684" t="s">
        <v>130</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198194</v>
      </c>
      <c r="CS15" s="679"/>
      <c r="CT15" s="679"/>
      <c r="CU15" s="679"/>
      <c r="CV15" s="679"/>
      <c r="CW15" s="679"/>
      <c r="CX15" s="679"/>
      <c r="CY15" s="680"/>
      <c r="CZ15" s="715">
        <v>9.6</v>
      </c>
      <c r="DA15" s="715"/>
      <c r="DB15" s="715"/>
      <c r="DC15" s="715"/>
      <c r="DD15" s="684">
        <v>90159</v>
      </c>
      <c r="DE15" s="679"/>
      <c r="DF15" s="679"/>
      <c r="DG15" s="679"/>
      <c r="DH15" s="679"/>
      <c r="DI15" s="679"/>
      <c r="DJ15" s="679"/>
      <c r="DK15" s="679"/>
      <c r="DL15" s="679"/>
      <c r="DM15" s="679"/>
      <c r="DN15" s="679"/>
      <c r="DO15" s="679"/>
      <c r="DP15" s="680"/>
      <c r="DQ15" s="684">
        <v>100131</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244</v>
      </c>
      <c r="S16" s="679"/>
      <c r="T16" s="679"/>
      <c r="U16" s="679"/>
      <c r="V16" s="679"/>
      <c r="W16" s="679"/>
      <c r="X16" s="679"/>
      <c r="Y16" s="680"/>
      <c r="Z16" s="715">
        <v>0</v>
      </c>
      <c r="AA16" s="715"/>
      <c r="AB16" s="715"/>
      <c r="AC16" s="715"/>
      <c r="AD16" s="716">
        <v>244</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228</v>
      </c>
      <c r="BP16" s="715"/>
      <c r="BQ16" s="715"/>
      <c r="BR16" s="715"/>
      <c r="BS16" s="684" t="s">
        <v>228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41498</v>
      </c>
      <c r="CS16" s="679"/>
      <c r="CT16" s="679"/>
      <c r="CU16" s="679"/>
      <c r="CV16" s="679"/>
      <c r="CW16" s="679"/>
      <c r="CX16" s="679"/>
      <c r="CY16" s="680"/>
      <c r="CZ16" s="715">
        <v>2</v>
      </c>
      <c r="DA16" s="715"/>
      <c r="DB16" s="715"/>
      <c r="DC16" s="715"/>
      <c r="DD16" s="684" t="s">
        <v>130</v>
      </c>
      <c r="DE16" s="679"/>
      <c r="DF16" s="679"/>
      <c r="DG16" s="679"/>
      <c r="DH16" s="679"/>
      <c r="DI16" s="679"/>
      <c r="DJ16" s="679"/>
      <c r="DK16" s="679"/>
      <c r="DL16" s="679"/>
      <c r="DM16" s="679"/>
      <c r="DN16" s="679"/>
      <c r="DO16" s="679"/>
      <c r="DP16" s="680"/>
      <c r="DQ16" s="684">
        <v>16474</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114</v>
      </c>
      <c r="S17" s="679"/>
      <c r="T17" s="679"/>
      <c r="U17" s="679"/>
      <c r="V17" s="679"/>
      <c r="W17" s="679"/>
      <c r="X17" s="679"/>
      <c r="Y17" s="680"/>
      <c r="Z17" s="715">
        <v>0</v>
      </c>
      <c r="AA17" s="715"/>
      <c r="AB17" s="715"/>
      <c r="AC17" s="715"/>
      <c r="AD17" s="716">
        <v>114</v>
      </c>
      <c r="AE17" s="716"/>
      <c r="AF17" s="716"/>
      <c r="AG17" s="716"/>
      <c r="AH17" s="716"/>
      <c r="AI17" s="716"/>
      <c r="AJ17" s="716"/>
      <c r="AK17" s="716"/>
      <c r="AL17" s="681">
        <v>0</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228</v>
      </c>
      <c r="BP17" s="715"/>
      <c r="BQ17" s="715"/>
      <c r="BR17" s="715"/>
      <c r="BS17" s="684" t="s">
        <v>130</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240934</v>
      </c>
      <c r="CS17" s="679"/>
      <c r="CT17" s="679"/>
      <c r="CU17" s="679"/>
      <c r="CV17" s="679"/>
      <c r="CW17" s="679"/>
      <c r="CX17" s="679"/>
      <c r="CY17" s="680"/>
      <c r="CZ17" s="715">
        <v>11.6</v>
      </c>
      <c r="DA17" s="715"/>
      <c r="DB17" s="715"/>
      <c r="DC17" s="715"/>
      <c r="DD17" s="684" t="s">
        <v>228</v>
      </c>
      <c r="DE17" s="679"/>
      <c r="DF17" s="679"/>
      <c r="DG17" s="679"/>
      <c r="DH17" s="679"/>
      <c r="DI17" s="679"/>
      <c r="DJ17" s="679"/>
      <c r="DK17" s="679"/>
      <c r="DL17" s="679"/>
      <c r="DM17" s="679"/>
      <c r="DN17" s="679"/>
      <c r="DO17" s="679"/>
      <c r="DP17" s="680"/>
      <c r="DQ17" s="684">
        <v>240934</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t="s">
        <v>130</v>
      </c>
      <c r="S18" s="679"/>
      <c r="T18" s="679"/>
      <c r="U18" s="679"/>
      <c r="V18" s="679"/>
      <c r="W18" s="679"/>
      <c r="X18" s="679"/>
      <c r="Y18" s="680"/>
      <c r="Z18" s="715" t="s">
        <v>130</v>
      </c>
      <c r="AA18" s="715"/>
      <c r="AB18" s="715"/>
      <c r="AC18" s="715"/>
      <c r="AD18" s="716" t="s">
        <v>130</v>
      </c>
      <c r="AE18" s="716"/>
      <c r="AF18" s="716"/>
      <c r="AG18" s="716"/>
      <c r="AH18" s="716"/>
      <c r="AI18" s="716"/>
      <c r="AJ18" s="716"/>
      <c r="AK18" s="716"/>
      <c r="AL18" s="681" t="s">
        <v>130</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130</v>
      </c>
      <c r="BH18" s="679"/>
      <c r="BI18" s="679"/>
      <c r="BJ18" s="679"/>
      <c r="BK18" s="679"/>
      <c r="BL18" s="679"/>
      <c r="BM18" s="679"/>
      <c r="BN18" s="680"/>
      <c r="BO18" s="715" t="s">
        <v>130</v>
      </c>
      <c r="BP18" s="715"/>
      <c r="BQ18" s="715"/>
      <c r="BR18" s="715"/>
      <c r="BS18" s="684" t="s">
        <v>228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v>3892</v>
      </c>
      <c r="CS18" s="679"/>
      <c r="CT18" s="679"/>
      <c r="CU18" s="679"/>
      <c r="CV18" s="679"/>
      <c r="CW18" s="679"/>
      <c r="CX18" s="679"/>
      <c r="CY18" s="680"/>
      <c r="CZ18" s="715">
        <v>0.2</v>
      </c>
      <c r="DA18" s="715"/>
      <c r="DB18" s="715"/>
      <c r="DC18" s="715"/>
      <c r="DD18" s="684" t="s">
        <v>228</v>
      </c>
      <c r="DE18" s="679"/>
      <c r="DF18" s="679"/>
      <c r="DG18" s="679"/>
      <c r="DH18" s="679"/>
      <c r="DI18" s="679"/>
      <c r="DJ18" s="679"/>
      <c r="DK18" s="679"/>
      <c r="DL18" s="679"/>
      <c r="DM18" s="679"/>
      <c r="DN18" s="679"/>
      <c r="DO18" s="679"/>
      <c r="DP18" s="680"/>
      <c r="DQ18" s="684">
        <v>3892</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111</v>
      </c>
      <c r="S19" s="679"/>
      <c r="T19" s="679"/>
      <c r="U19" s="679"/>
      <c r="V19" s="679"/>
      <c r="W19" s="679"/>
      <c r="X19" s="679"/>
      <c r="Y19" s="680"/>
      <c r="Z19" s="715">
        <v>0</v>
      </c>
      <c r="AA19" s="715"/>
      <c r="AB19" s="715"/>
      <c r="AC19" s="715"/>
      <c r="AD19" s="716">
        <v>111</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130</v>
      </c>
      <c r="BH19" s="679"/>
      <c r="BI19" s="679"/>
      <c r="BJ19" s="679"/>
      <c r="BK19" s="679"/>
      <c r="BL19" s="679"/>
      <c r="BM19" s="679"/>
      <c r="BN19" s="680"/>
      <c r="BO19" s="715" t="s">
        <v>130</v>
      </c>
      <c r="BP19" s="715"/>
      <c r="BQ19" s="715"/>
      <c r="BR19" s="715"/>
      <c r="BS19" s="684" t="s">
        <v>228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228</v>
      </c>
      <c r="CS19" s="679"/>
      <c r="CT19" s="679"/>
      <c r="CU19" s="679"/>
      <c r="CV19" s="679"/>
      <c r="CW19" s="679"/>
      <c r="CX19" s="679"/>
      <c r="CY19" s="680"/>
      <c r="CZ19" s="715" t="s">
        <v>130</v>
      </c>
      <c r="DA19" s="715"/>
      <c r="DB19" s="715"/>
      <c r="DC19" s="715"/>
      <c r="DD19" s="684" t="s">
        <v>130</v>
      </c>
      <c r="DE19" s="679"/>
      <c r="DF19" s="679"/>
      <c r="DG19" s="679"/>
      <c r="DH19" s="679"/>
      <c r="DI19" s="679"/>
      <c r="DJ19" s="679"/>
      <c r="DK19" s="679"/>
      <c r="DL19" s="679"/>
      <c r="DM19" s="679"/>
      <c r="DN19" s="679"/>
      <c r="DO19" s="679"/>
      <c r="DP19" s="680"/>
      <c r="DQ19" s="684" t="s">
        <v>138</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3</v>
      </c>
      <c r="S20" s="679"/>
      <c r="T20" s="679"/>
      <c r="U20" s="679"/>
      <c r="V20" s="679"/>
      <c r="W20" s="679"/>
      <c r="X20" s="679"/>
      <c r="Y20" s="680"/>
      <c r="Z20" s="715">
        <v>0</v>
      </c>
      <c r="AA20" s="715"/>
      <c r="AB20" s="715"/>
      <c r="AC20" s="715"/>
      <c r="AD20" s="716">
        <v>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130</v>
      </c>
      <c r="BH20" s="679"/>
      <c r="BI20" s="679"/>
      <c r="BJ20" s="679"/>
      <c r="BK20" s="679"/>
      <c r="BL20" s="679"/>
      <c r="BM20" s="679"/>
      <c r="BN20" s="680"/>
      <c r="BO20" s="715" t="s">
        <v>130</v>
      </c>
      <c r="BP20" s="715"/>
      <c r="BQ20" s="715"/>
      <c r="BR20" s="715"/>
      <c r="BS20" s="684" t="s">
        <v>130</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2071928</v>
      </c>
      <c r="CS20" s="679"/>
      <c r="CT20" s="679"/>
      <c r="CU20" s="679"/>
      <c r="CV20" s="679"/>
      <c r="CW20" s="679"/>
      <c r="CX20" s="679"/>
      <c r="CY20" s="680"/>
      <c r="CZ20" s="715">
        <v>100</v>
      </c>
      <c r="DA20" s="715"/>
      <c r="DB20" s="715"/>
      <c r="DC20" s="715"/>
      <c r="DD20" s="684">
        <v>1036075</v>
      </c>
      <c r="DE20" s="679"/>
      <c r="DF20" s="679"/>
      <c r="DG20" s="679"/>
      <c r="DH20" s="679"/>
      <c r="DI20" s="679"/>
      <c r="DJ20" s="679"/>
      <c r="DK20" s="679"/>
      <c r="DL20" s="679"/>
      <c r="DM20" s="679"/>
      <c r="DN20" s="679"/>
      <c r="DO20" s="679"/>
      <c r="DP20" s="680"/>
      <c r="DQ20" s="684">
        <v>1095975</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t="s">
        <v>130</v>
      </c>
      <c r="S21" s="679"/>
      <c r="T21" s="679"/>
      <c r="U21" s="679"/>
      <c r="V21" s="679"/>
      <c r="W21" s="679"/>
      <c r="X21" s="679"/>
      <c r="Y21" s="680"/>
      <c r="Z21" s="715" t="s">
        <v>130</v>
      </c>
      <c r="AA21" s="715"/>
      <c r="AB21" s="715"/>
      <c r="AC21" s="715"/>
      <c r="AD21" s="716" t="s">
        <v>130</v>
      </c>
      <c r="AE21" s="716"/>
      <c r="AF21" s="716"/>
      <c r="AG21" s="716"/>
      <c r="AH21" s="716"/>
      <c r="AI21" s="716"/>
      <c r="AJ21" s="716"/>
      <c r="AK21" s="716"/>
      <c r="AL21" s="681" t="s">
        <v>130</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130</v>
      </c>
      <c r="BH21" s="679"/>
      <c r="BI21" s="679"/>
      <c r="BJ21" s="679"/>
      <c r="BK21" s="679"/>
      <c r="BL21" s="679"/>
      <c r="BM21" s="679"/>
      <c r="BN21" s="680"/>
      <c r="BO21" s="715" t="s">
        <v>130</v>
      </c>
      <c r="BP21" s="715"/>
      <c r="BQ21" s="715"/>
      <c r="BR21" s="715"/>
      <c r="BS21" s="684" t="s">
        <v>138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870153</v>
      </c>
      <c r="S22" s="679"/>
      <c r="T22" s="679"/>
      <c r="U22" s="679"/>
      <c r="V22" s="679"/>
      <c r="W22" s="679"/>
      <c r="X22" s="679"/>
      <c r="Y22" s="680"/>
      <c r="Z22" s="715">
        <v>41.8</v>
      </c>
      <c r="AA22" s="715"/>
      <c r="AB22" s="715"/>
      <c r="AC22" s="715"/>
      <c r="AD22" s="716">
        <v>639919</v>
      </c>
      <c r="AE22" s="716"/>
      <c r="AF22" s="716"/>
      <c r="AG22" s="716"/>
      <c r="AH22" s="716"/>
      <c r="AI22" s="716"/>
      <c r="AJ22" s="716"/>
      <c r="AK22" s="716"/>
      <c r="AL22" s="681">
        <v>87.8</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228</v>
      </c>
      <c r="BH22" s="679"/>
      <c r="BI22" s="679"/>
      <c r="BJ22" s="679"/>
      <c r="BK22" s="679"/>
      <c r="BL22" s="679"/>
      <c r="BM22" s="679"/>
      <c r="BN22" s="680"/>
      <c r="BO22" s="715" t="s">
        <v>130</v>
      </c>
      <c r="BP22" s="715"/>
      <c r="BQ22" s="715"/>
      <c r="BR22" s="715"/>
      <c r="BS22" s="684" t="s">
        <v>228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639919</v>
      </c>
      <c r="S23" s="679"/>
      <c r="T23" s="679"/>
      <c r="U23" s="679"/>
      <c r="V23" s="679"/>
      <c r="W23" s="679"/>
      <c r="X23" s="679"/>
      <c r="Y23" s="680"/>
      <c r="Z23" s="715">
        <v>30.7</v>
      </c>
      <c r="AA23" s="715"/>
      <c r="AB23" s="715"/>
      <c r="AC23" s="715"/>
      <c r="AD23" s="716">
        <v>639919</v>
      </c>
      <c r="AE23" s="716"/>
      <c r="AF23" s="716"/>
      <c r="AG23" s="716"/>
      <c r="AH23" s="716"/>
      <c r="AI23" s="716"/>
      <c r="AJ23" s="716"/>
      <c r="AK23" s="716"/>
      <c r="AL23" s="681">
        <v>87.8</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130</v>
      </c>
      <c r="BH23" s="679"/>
      <c r="BI23" s="679"/>
      <c r="BJ23" s="679"/>
      <c r="BK23" s="679"/>
      <c r="BL23" s="679"/>
      <c r="BM23" s="679"/>
      <c r="BN23" s="680"/>
      <c r="BO23" s="715" t="s">
        <v>130</v>
      </c>
      <c r="BP23" s="715"/>
      <c r="BQ23" s="715"/>
      <c r="BR23" s="715"/>
      <c r="BS23" s="684" t="s">
        <v>130</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230234</v>
      </c>
      <c r="S24" s="679"/>
      <c r="T24" s="679"/>
      <c r="U24" s="679"/>
      <c r="V24" s="679"/>
      <c r="W24" s="679"/>
      <c r="X24" s="679"/>
      <c r="Y24" s="680"/>
      <c r="Z24" s="715">
        <v>11</v>
      </c>
      <c r="AA24" s="715"/>
      <c r="AB24" s="715"/>
      <c r="AC24" s="715"/>
      <c r="AD24" s="716" t="s">
        <v>228</v>
      </c>
      <c r="AE24" s="716"/>
      <c r="AF24" s="716"/>
      <c r="AG24" s="716"/>
      <c r="AH24" s="716"/>
      <c r="AI24" s="716"/>
      <c r="AJ24" s="716"/>
      <c r="AK24" s="716"/>
      <c r="AL24" s="681" t="s">
        <v>130</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130</v>
      </c>
      <c r="BH24" s="679"/>
      <c r="BI24" s="679"/>
      <c r="BJ24" s="679"/>
      <c r="BK24" s="679"/>
      <c r="BL24" s="679"/>
      <c r="BM24" s="679"/>
      <c r="BN24" s="680"/>
      <c r="BO24" s="715" t="s">
        <v>228</v>
      </c>
      <c r="BP24" s="715"/>
      <c r="BQ24" s="715"/>
      <c r="BR24" s="715"/>
      <c r="BS24" s="684" t="s">
        <v>130</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544800</v>
      </c>
      <c r="CS24" s="734"/>
      <c r="CT24" s="734"/>
      <c r="CU24" s="734"/>
      <c r="CV24" s="734"/>
      <c r="CW24" s="734"/>
      <c r="CX24" s="734"/>
      <c r="CY24" s="777"/>
      <c r="CZ24" s="778">
        <v>26.3</v>
      </c>
      <c r="DA24" s="749"/>
      <c r="DB24" s="749"/>
      <c r="DC24" s="781"/>
      <c r="DD24" s="776">
        <v>503550</v>
      </c>
      <c r="DE24" s="734"/>
      <c r="DF24" s="734"/>
      <c r="DG24" s="734"/>
      <c r="DH24" s="734"/>
      <c r="DI24" s="734"/>
      <c r="DJ24" s="734"/>
      <c r="DK24" s="777"/>
      <c r="DL24" s="776">
        <v>487991</v>
      </c>
      <c r="DM24" s="734"/>
      <c r="DN24" s="734"/>
      <c r="DO24" s="734"/>
      <c r="DP24" s="734"/>
      <c r="DQ24" s="734"/>
      <c r="DR24" s="734"/>
      <c r="DS24" s="734"/>
      <c r="DT24" s="734"/>
      <c r="DU24" s="734"/>
      <c r="DV24" s="777"/>
      <c r="DW24" s="778">
        <v>65.3</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130</v>
      </c>
      <c r="AA25" s="715"/>
      <c r="AB25" s="715"/>
      <c r="AC25" s="715"/>
      <c r="AD25" s="716" t="s">
        <v>130</v>
      </c>
      <c r="AE25" s="716"/>
      <c r="AF25" s="716"/>
      <c r="AG25" s="716"/>
      <c r="AH25" s="716"/>
      <c r="AI25" s="716"/>
      <c r="AJ25" s="716"/>
      <c r="AK25" s="716"/>
      <c r="AL25" s="681" t="s">
        <v>130</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130</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281261</v>
      </c>
      <c r="CS25" s="697"/>
      <c r="CT25" s="697"/>
      <c r="CU25" s="697"/>
      <c r="CV25" s="697"/>
      <c r="CW25" s="697"/>
      <c r="CX25" s="697"/>
      <c r="CY25" s="698"/>
      <c r="CZ25" s="681">
        <v>13.6</v>
      </c>
      <c r="DA25" s="699"/>
      <c r="DB25" s="699"/>
      <c r="DC25" s="700"/>
      <c r="DD25" s="684">
        <v>252151</v>
      </c>
      <c r="DE25" s="697"/>
      <c r="DF25" s="697"/>
      <c r="DG25" s="697"/>
      <c r="DH25" s="697"/>
      <c r="DI25" s="697"/>
      <c r="DJ25" s="697"/>
      <c r="DK25" s="698"/>
      <c r="DL25" s="684">
        <v>236592</v>
      </c>
      <c r="DM25" s="697"/>
      <c r="DN25" s="697"/>
      <c r="DO25" s="697"/>
      <c r="DP25" s="697"/>
      <c r="DQ25" s="697"/>
      <c r="DR25" s="697"/>
      <c r="DS25" s="697"/>
      <c r="DT25" s="697"/>
      <c r="DU25" s="697"/>
      <c r="DV25" s="698"/>
      <c r="DW25" s="681">
        <v>31.7</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928205</v>
      </c>
      <c r="S26" s="679"/>
      <c r="T26" s="679"/>
      <c r="U26" s="679"/>
      <c r="V26" s="679"/>
      <c r="W26" s="679"/>
      <c r="X26" s="679"/>
      <c r="Y26" s="680"/>
      <c r="Z26" s="715">
        <v>44.5</v>
      </c>
      <c r="AA26" s="715"/>
      <c r="AB26" s="715"/>
      <c r="AC26" s="715"/>
      <c r="AD26" s="716">
        <v>697971</v>
      </c>
      <c r="AE26" s="716"/>
      <c r="AF26" s="716"/>
      <c r="AG26" s="716"/>
      <c r="AH26" s="716"/>
      <c r="AI26" s="716"/>
      <c r="AJ26" s="716"/>
      <c r="AK26" s="716"/>
      <c r="AL26" s="681">
        <v>95.7</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138</v>
      </c>
      <c r="BP26" s="715"/>
      <c r="BQ26" s="715"/>
      <c r="BR26" s="715"/>
      <c r="BS26" s="684" t="s">
        <v>228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137750</v>
      </c>
      <c r="CS26" s="679"/>
      <c r="CT26" s="679"/>
      <c r="CU26" s="679"/>
      <c r="CV26" s="679"/>
      <c r="CW26" s="679"/>
      <c r="CX26" s="679"/>
      <c r="CY26" s="680"/>
      <c r="CZ26" s="681">
        <v>6.6</v>
      </c>
      <c r="DA26" s="699"/>
      <c r="DB26" s="699"/>
      <c r="DC26" s="700"/>
      <c r="DD26" s="684">
        <v>109583</v>
      </c>
      <c r="DE26" s="679"/>
      <c r="DF26" s="679"/>
      <c r="DG26" s="679"/>
      <c r="DH26" s="679"/>
      <c r="DI26" s="679"/>
      <c r="DJ26" s="679"/>
      <c r="DK26" s="680"/>
      <c r="DL26" s="684" t="s">
        <v>130</v>
      </c>
      <c r="DM26" s="679"/>
      <c r="DN26" s="679"/>
      <c r="DO26" s="679"/>
      <c r="DP26" s="679"/>
      <c r="DQ26" s="679"/>
      <c r="DR26" s="679"/>
      <c r="DS26" s="679"/>
      <c r="DT26" s="679"/>
      <c r="DU26" s="679"/>
      <c r="DV26" s="680"/>
      <c r="DW26" s="681" t="s">
        <v>138</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t="s">
        <v>130</v>
      </c>
      <c r="S27" s="679"/>
      <c r="T27" s="679"/>
      <c r="U27" s="679"/>
      <c r="V27" s="679"/>
      <c r="W27" s="679"/>
      <c r="X27" s="679"/>
      <c r="Y27" s="680"/>
      <c r="Z27" s="715" t="s">
        <v>130</v>
      </c>
      <c r="AA27" s="715"/>
      <c r="AB27" s="715"/>
      <c r="AC27" s="715"/>
      <c r="AD27" s="716" t="s">
        <v>130</v>
      </c>
      <c r="AE27" s="716"/>
      <c r="AF27" s="716"/>
      <c r="AG27" s="716"/>
      <c r="AH27" s="716"/>
      <c r="AI27" s="716"/>
      <c r="AJ27" s="716"/>
      <c r="AK27" s="716"/>
      <c r="AL27" s="681" t="s">
        <v>130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40334</v>
      </c>
      <c r="BH27" s="679"/>
      <c r="BI27" s="679"/>
      <c r="BJ27" s="679"/>
      <c r="BK27" s="679"/>
      <c r="BL27" s="679"/>
      <c r="BM27" s="679"/>
      <c r="BN27" s="680"/>
      <c r="BO27" s="715">
        <v>100</v>
      </c>
      <c r="BP27" s="715"/>
      <c r="BQ27" s="715"/>
      <c r="BR27" s="715"/>
      <c r="BS27" s="684" t="s">
        <v>130</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22605</v>
      </c>
      <c r="CS27" s="697"/>
      <c r="CT27" s="697"/>
      <c r="CU27" s="697"/>
      <c r="CV27" s="697"/>
      <c r="CW27" s="697"/>
      <c r="CX27" s="697"/>
      <c r="CY27" s="698"/>
      <c r="CZ27" s="681">
        <v>1.1000000000000001</v>
      </c>
      <c r="DA27" s="699"/>
      <c r="DB27" s="699"/>
      <c r="DC27" s="700"/>
      <c r="DD27" s="684">
        <v>10465</v>
      </c>
      <c r="DE27" s="697"/>
      <c r="DF27" s="697"/>
      <c r="DG27" s="697"/>
      <c r="DH27" s="697"/>
      <c r="DI27" s="697"/>
      <c r="DJ27" s="697"/>
      <c r="DK27" s="698"/>
      <c r="DL27" s="684">
        <v>10465</v>
      </c>
      <c r="DM27" s="697"/>
      <c r="DN27" s="697"/>
      <c r="DO27" s="697"/>
      <c r="DP27" s="697"/>
      <c r="DQ27" s="697"/>
      <c r="DR27" s="697"/>
      <c r="DS27" s="697"/>
      <c r="DT27" s="697"/>
      <c r="DU27" s="697"/>
      <c r="DV27" s="698"/>
      <c r="DW27" s="681">
        <v>1.4</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t="s">
        <v>130</v>
      </c>
      <c r="S28" s="679"/>
      <c r="T28" s="679"/>
      <c r="U28" s="679"/>
      <c r="V28" s="679"/>
      <c r="W28" s="679"/>
      <c r="X28" s="679"/>
      <c r="Y28" s="680"/>
      <c r="Z28" s="715" t="s">
        <v>130</v>
      </c>
      <c r="AA28" s="715"/>
      <c r="AB28" s="715"/>
      <c r="AC28" s="715"/>
      <c r="AD28" s="716" t="s">
        <v>130</v>
      </c>
      <c r="AE28" s="716"/>
      <c r="AF28" s="716"/>
      <c r="AG28" s="716"/>
      <c r="AH28" s="716"/>
      <c r="AI28" s="716"/>
      <c r="AJ28" s="716"/>
      <c r="AK28" s="716"/>
      <c r="AL28" s="681" t="s">
        <v>130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240934</v>
      </c>
      <c r="CS28" s="679"/>
      <c r="CT28" s="679"/>
      <c r="CU28" s="679"/>
      <c r="CV28" s="679"/>
      <c r="CW28" s="679"/>
      <c r="CX28" s="679"/>
      <c r="CY28" s="680"/>
      <c r="CZ28" s="681">
        <v>11.6</v>
      </c>
      <c r="DA28" s="699"/>
      <c r="DB28" s="699"/>
      <c r="DC28" s="700"/>
      <c r="DD28" s="684">
        <v>240934</v>
      </c>
      <c r="DE28" s="679"/>
      <c r="DF28" s="679"/>
      <c r="DG28" s="679"/>
      <c r="DH28" s="679"/>
      <c r="DI28" s="679"/>
      <c r="DJ28" s="679"/>
      <c r="DK28" s="680"/>
      <c r="DL28" s="684">
        <v>240934</v>
      </c>
      <c r="DM28" s="679"/>
      <c r="DN28" s="679"/>
      <c r="DO28" s="679"/>
      <c r="DP28" s="679"/>
      <c r="DQ28" s="679"/>
      <c r="DR28" s="679"/>
      <c r="DS28" s="679"/>
      <c r="DT28" s="679"/>
      <c r="DU28" s="679"/>
      <c r="DV28" s="680"/>
      <c r="DW28" s="681">
        <v>32.299999999999997</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22632</v>
      </c>
      <c r="S29" s="679"/>
      <c r="T29" s="679"/>
      <c r="U29" s="679"/>
      <c r="V29" s="679"/>
      <c r="W29" s="679"/>
      <c r="X29" s="679"/>
      <c r="Y29" s="680"/>
      <c r="Z29" s="715">
        <v>1.1000000000000001</v>
      </c>
      <c r="AA29" s="715"/>
      <c r="AB29" s="715"/>
      <c r="AC29" s="715"/>
      <c r="AD29" s="716">
        <v>1070</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69</v>
      </c>
      <c r="CG29" s="712"/>
      <c r="CH29" s="712"/>
      <c r="CI29" s="712"/>
      <c r="CJ29" s="712"/>
      <c r="CK29" s="712"/>
      <c r="CL29" s="712"/>
      <c r="CM29" s="712"/>
      <c r="CN29" s="712"/>
      <c r="CO29" s="712"/>
      <c r="CP29" s="712"/>
      <c r="CQ29" s="713"/>
      <c r="CR29" s="678">
        <v>240762</v>
      </c>
      <c r="CS29" s="697"/>
      <c r="CT29" s="697"/>
      <c r="CU29" s="697"/>
      <c r="CV29" s="697"/>
      <c r="CW29" s="697"/>
      <c r="CX29" s="697"/>
      <c r="CY29" s="698"/>
      <c r="CZ29" s="681">
        <v>11.6</v>
      </c>
      <c r="DA29" s="699"/>
      <c r="DB29" s="699"/>
      <c r="DC29" s="700"/>
      <c r="DD29" s="684">
        <v>240762</v>
      </c>
      <c r="DE29" s="697"/>
      <c r="DF29" s="697"/>
      <c r="DG29" s="697"/>
      <c r="DH29" s="697"/>
      <c r="DI29" s="697"/>
      <c r="DJ29" s="697"/>
      <c r="DK29" s="698"/>
      <c r="DL29" s="684">
        <v>240762</v>
      </c>
      <c r="DM29" s="697"/>
      <c r="DN29" s="697"/>
      <c r="DO29" s="697"/>
      <c r="DP29" s="697"/>
      <c r="DQ29" s="697"/>
      <c r="DR29" s="697"/>
      <c r="DS29" s="697"/>
      <c r="DT29" s="697"/>
      <c r="DU29" s="697"/>
      <c r="DV29" s="698"/>
      <c r="DW29" s="681">
        <v>32.200000000000003</v>
      </c>
      <c r="DX29" s="699"/>
      <c r="DY29" s="699"/>
      <c r="DZ29" s="699"/>
      <c r="EA29" s="699"/>
      <c r="EB29" s="699"/>
      <c r="EC29" s="714"/>
    </row>
    <row r="30" spans="2:133" ht="11.25" customHeight="1">
      <c r="B30" s="675" t="s">
        <v>305</v>
      </c>
      <c r="C30" s="676"/>
      <c r="D30" s="676"/>
      <c r="E30" s="676"/>
      <c r="F30" s="676"/>
      <c r="G30" s="676"/>
      <c r="H30" s="676"/>
      <c r="I30" s="676"/>
      <c r="J30" s="676"/>
      <c r="K30" s="676"/>
      <c r="L30" s="676"/>
      <c r="M30" s="676"/>
      <c r="N30" s="676"/>
      <c r="O30" s="676"/>
      <c r="P30" s="676"/>
      <c r="Q30" s="677"/>
      <c r="R30" s="678">
        <v>201</v>
      </c>
      <c r="S30" s="679"/>
      <c r="T30" s="679"/>
      <c r="U30" s="679"/>
      <c r="V30" s="679"/>
      <c r="W30" s="679"/>
      <c r="X30" s="679"/>
      <c r="Y30" s="680"/>
      <c r="Z30" s="715">
        <v>0</v>
      </c>
      <c r="AA30" s="715"/>
      <c r="AB30" s="715"/>
      <c r="AC30" s="715"/>
      <c r="AD30" s="716">
        <v>201</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226905</v>
      </c>
      <c r="CS30" s="679"/>
      <c r="CT30" s="679"/>
      <c r="CU30" s="679"/>
      <c r="CV30" s="679"/>
      <c r="CW30" s="679"/>
      <c r="CX30" s="679"/>
      <c r="CY30" s="680"/>
      <c r="CZ30" s="681">
        <v>11</v>
      </c>
      <c r="DA30" s="699"/>
      <c r="DB30" s="699"/>
      <c r="DC30" s="700"/>
      <c r="DD30" s="684">
        <v>226905</v>
      </c>
      <c r="DE30" s="679"/>
      <c r="DF30" s="679"/>
      <c r="DG30" s="679"/>
      <c r="DH30" s="679"/>
      <c r="DI30" s="679"/>
      <c r="DJ30" s="679"/>
      <c r="DK30" s="680"/>
      <c r="DL30" s="684">
        <v>226905</v>
      </c>
      <c r="DM30" s="679"/>
      <c r="DN30" s="679"/>
      <c r="DO30" s="679"/>
      <c r="DP30" s="679"/>
      <c r="DQ30" s="679"/>
      <c r="DR30" s="679"/>
      <c r="DS30" s="679"/>
      <c r="DT30" s="679"/>
      <c r="DU30" s="679"/>
      <c r="DV30" s="680"/>
      <c r="DW30" s="681">
        <v>30.4</v>
      </c>
      <c r="DX30" s="699"/>
      <c r="DY30" s="699"/>
      <c r="DZ30" s="699"/>
      <c r="EA30" s="699"/>
      <c r="EB30" s="699"/>
      <c r="EC30" s="714"/>
    </row>
    <row r="31" spans="2:133" ht="11.25" customHeight="1">
      <c r="B31" s="675" t="s">
        <v>309</v>
      </c>
      <c r="C31" s="676"/>
      <c r="D31" s="676"/>
      <c r="E31" s="676"/>
      <c r="F31" s="676"/>
      <c r="G31" s="676"/>
      <c r="H31" s="676"/>
      <c r="I31" s="676"/>
      <c r="J31" s="676"/>
      <c r="K31" s="676"/>
      <c r="L31" s="676"/>
      <c r="M31" s="676"/>
      <c r="N31" s="676"/>
      <c r="O31" s="676"/>
      <c r="P31" s="676"/>
      <c r="Q31" s="677"/>
      <c r="R31" s="678">
        <v>239697</v>
      </c>
      <c r="S31" s="679"/>
      <c r="T31" s="679"/>
      <c r="U31" s="679"/>
      <c r="V31" s="679"/>
      <c r="W31" s="679"/>
      <c r="X31" s="679"/>
      <c r="Y31" s="680"/>
      <c r="Z31" s="715">
        <v>11.5</v>
      </c>
      <c r="AA31" s="715"/>
      <c r="AB31" s="715"/>
      <c r="AC31" s="715"/>
      <c r="AD31" s="716" t="s">
        <v>130</v>
      </c>
      <c r="AE31" s="716"/>
      <c r="AF31" s="716"/>
      <c r="AG31" s="716"/>
      <c r="AH31" s="716"/>
      <c r="AI31" s="716"/>
      <c r="AJ31" s="716"/>
      <c r="AK31" s="716"/>
      <c r="AL31" s="681" t="s">
        <v>130</v>
      </c>
      <c r="AM31" s="682"/>
      <c r="AN31" s="682"/>
      <c r="AO31" s="717"/>
      <c r="AP31" s="754" t="s">
        <v>310</v>
      </c>
      <c r="AQ31" s="755"/>
      <c r="AR31" s="755"/>
      <c r="AS31" s="755"/>
      <c r="AT31" s="760" t="s">
        <v>311</v>
      </c>
      <c r="AU31" s="231"/>
      <c r="AV31" s="231"/>
      <c r="AW31" s="231"/>
      <c r="AX31" s="744" t="s">
        <v>187</v>
      </c>
      <c r="AY31" s="745"/>
      <c r="AZ31" s="745"/>
      <c r="BA31" s="745"/>
      <c r="BB31" s="745"/>
      <c r="BC31" s="745"/>
      <c r="BD31" s="745"/>
      <c r="BE31" s="745"/>
      <c r="BF31" s="746"/>
      <c r="BG31" s="747">
        <v>99.1</v>
      </c>
      <c r="BH31" s="748"/>
      <c r="BI31" s="748"/>
      <c r="BJ31" s="748"/>
      <c r="BK31" s="748"/>
      <c r="BL31" s="748"/>
      <c r="BM31" s="749">
        <v>96.7</v>
      </c>
      <c r="BN31" s="748"/>
      <c r="BO31" s="748"/>
      <c r="BP31" s="748"/>
      <c r="BQ31" s="750"/>
      <c r="BR31" s="747">
        <v>97.6</v>
      </c>
      <c r="BS31" s="748"/>
      <c r="BT31" s="748"/>
      <c r="BU31" s="748"/>
      <c r="BV31" s="748"/>
      <c r="BW31" s="748"/>
      <c r="BX31" s="749">
        <v>90.7</v>
      </c>
      <c r="BY31" s="748"/>
      <c r="BZ31" s="748"/>
      <c r="CA31" s="748"/>
      <c r="CB31" s="750"/>
      <c r="CD31" s="765"/>
      <c r="CE31" s="766"/>
      <c r="CF31" s="711" t="s">
        <v>312</v>
      </c>
      <c r="CG31" s="712"/>
      <c r="CH31" s="712"/>
      <c r="CI31" s="712"/>
      <c r="CJ31" s="712"/>
      <c r="CK31" s="712"/>
      <c r="CL31" s="712"/>
      <c r="CM31" s="712"/>
      <c r="CN31" s="712"/>
      <c r="CO31" s="712"/>
      <c r="CP31" s="712"/>
      <c r="CQ31" s="713"/>
      <c r="CR31" s="678">
        <v>13857</v>
      </c>
      <c r="CS31" s="697"/>
      <c r="CT31" s="697"/>
      <c r="CU31" s="697"/>
      <c r="CV31" s="697"/>
      <c r="CW31" s="697"/>
      <c r="CX31" s="697"/>
      <c r="CY31" s="698"/>
      <c r="CZ31" s="681">
        <v>0.7</v>
      </c>
      <c r="DA31" s="699"/>
      <c r="DB31" s="699"/>
      <c r="DC31" s="700"/>
      <c r="DD31" s="684">
        <v>13857</v>
      </c>
      <c r="DE31" s="697"/>
      <c r="DF31" s="697"/>
      <c r="DG31" s="697"/>
      <c r="DH31" s="697"/>
      <c r="DI31" s="697"/>
      <c r="DJ31" s="697"/>
      <c r="DK31" s="698"/>
      <c r="DL31" s="684">
        <v>13857</v>
      </c>
      <c r="DM31" s="697"/>
      <c r="DN31" s="697"/>
      <c r="DO31" s="697"/>
      <c r="DP31" s="697"/>
      <c r="DQ31" s="697"/>
      <c r="DR31" s="697"/>
      <c r="DS31" s="697"/>
      <c r="DT31" s="697"/>
      <c r="DU31" s="697"/>
      <c r="DV31" s="698"/>
      <c r="DW31" s="681">
        <v>1.9</v>
      </c>
      <c r="DX31" s="699"/>
      <c r="DY31" s="699"/>
      <c r="DZ31" s="699"/>
      <c r="EA31" s="699"/>
      <c r="EB31" s="699"/>
      <c r="EC31" s="714"/>
    </row>
    <row r="32" spans="2:133" ht="11.25" customHeight="1">
      <c r="B32" s="769" t="s">
        <v>313</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130</v>
      </c>
      <c r="AA32" s="715"/>
      <c r="AB32" s="715"/>
      <c r="AC32" s="715"/>
      <c r="AD32" s="716" t="s">
        <v>130</v>
      </c>
      <c r="AE32" s="716"/>
      <c r="AF32" s="716"/>
      <c r="AG32" s="716"/>
      <c r="AH32" s="716"/>
      <c r="AI32" s="716"/>
      <c r="AJ32" s="716"/>
      <c r="AK32" s="716"/>
      <c r="AL32" s="681" t="s">
        <v>130</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98.5</v>
      </c>
      <c r="BH32" s="697"/>
      <c r="BI32" s="697"/>
      <c r="BJ32" s="697"/>
      <c r="BK32" s="697"/>
      <c r="BL32" s="697"/>
      <c r="BM32" s="682">
        <v>95.1</v>
      </c>
      <c r="BN32" s="743"/>
      <c r="BO32" s="743"/>
      <c r="BP32" s="743"/>
      <c r="BQ32" s="721"/>
      <c r="BR32" s="751">
        <v>96</v>
      </c>
      <c r="BS32" s="697"/>
      <c r="BT32" s="697"/>
      <c r="BU32" s="697"/>
      <c r="BV32" s="697"/>
      <c r="BW32" s="697"/>
      <c r="BX32" s="682">
        <v>86.5</v>
      </c>
      <c r="BY32" s="743"/>
      <c r="BZ32" s="743"/>
      <c r="CA32" s="743"/>
      <c r="CB32" s="721"/>
      <c r="CD32" s="767"/>
      <c r="CE32" s="768"/>
      <c r="CF32" s="711" t="s">
        <v>316</v>
      </c>
      <c r="CG32" s="712"/>
      <c r="CH32" s="712"/>
      <c r="CI32" s="712"/>
      <c r="CJ32" s="712"/>
      <c r="CK32" s="712"/>
      <c r="CL32" s="712"/>
      <c r="CM32" s="712"/>
      <c r="CN32" s="712"/>
      <c r="CO32" s="712"/>
      <c r="CP32" s="712"/>
      <c r="CQ32" s="713"/>
      <c r="CR32" s="678">
        <v>172</v>
      </c>
      <c r="CS32" s="679"/>
      <c r="CT32" s="679"/>
      <c r="CU32" s="679"/>
      <c r="CV32" s="679"/>
      <c r="CW32" s="679"/>
      <c r="CX32" s="679"/>
      <c r="CY32" s="680"/>
      <c r="CZ32" s="681">
        <v>0</v>
      </c>
      <c r="DA32" s="699"/>
      <c r="DB32" s="699"/>
      <c r="DC32" s="700"/>
      <c r="DD32" s="684">
        <v>172</v>
      </c>
      <c r="DE32" s="679"/>
      <c r="DF32" s="679"/>
      <c r="DG32" s="679"/>
      <c r="DH32" s="679"/>
      <c r="DI32" s="679"/>
      <c r="DJ32" s="679"/>
      <c r="DK32" s="680"/>
      <c r="DL32" s="684">
        <v>172</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317</v>
      </c>
      <c r="C33" s="676"/>
      <c r="D33" s="676"/>
      <c r="E33" s="676"/>
      <c r="F33" s="676"/>
      <c r="G33" s="676"/>
      <c r="H33" s="676"/>
      <c r="I33" s="676"/>
      <c r="J33" s="676"/>
      <c r="K33" s="676"/>
      <c r="L33" s="676"/>
      <c r="M33" s="676"/>
      <c r="N33" s="676"/>
      <c r="O33" s="676"/>
      <c r="P33" s="676"/>
      <c r="Q33" s="677"/>
      <c r="R33" s="678">
        <v>286503</v>
      </c>
      <c r="S33" s="679"/>
      <c r="T33" s="679"/>
      <c r="U33" s="679"/>
      <c r="V33" s="679"/>
      <c r="W33" s="679"/>
      <c r="X33" s="679"/>
      <c r="Y33" s="680"/>
      <c r="Z33" s="715">
        <v>13.7</v>
      </c>
      <c r="AA33" s="715"/>
      <c r="AB33" s="715"/>
      <c r="AC33" s="715"/>
      <c r="AD33" s="716" t="s">
        <v>138</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99.8</v>
      </c>
      <c r="BH33" s="663"/>
      <c r="BI33" s="663"/>
      <c r="BJ33" s="663"/>
      <c r="BK33" s="663"/>
      <c r="BL33" s="663"/>
      <c r="BM33" s="706">
        <v>98</v>
      </c>
      <c r="BN33" s="663"/>
      <c r="BO33" s="663"/>
      <c r="BP33" s="663"/>
      <c r="BQ33" s="727"/>
      <c r="BR33" s="742">
        <v>99.2</v>
      </c>
      <c r="BS33" s="663"/>
      <c r="BT33" s="663"/>
      <c r="BU33" s="663"/>
      <c r="BV33" s="663"/>
      <c r="BW33" s="663"/>
      <c r="BX33" s="706">
        <v>95.3</v>
      </c>
      <c r="BY33" s="663"/>
      <c r="BZ33" s="663"/>
      <c r="CA33" s="663"/>
      <c r="CB33" s="727"/>
      <c r="CD33" s="711" t="s">
        <v>319</v>
      </c>
      <c r="CE33" s="712"/>
      <c r="CF33" s="712"/>
      <c r="CG33" s="712"/>
      <c r="CH33" s="712"/>
      <c r="CI33" s="712"/>
      <c r="CJ33" s="712"/>
      <c r="CK33" s="712"/>
      <c r="CL33" s="712"/>
      <c r="CM33" s="712"/>
      <c r="CN33" s="712"/>
      <c r="CO33" s="712"/>
      <c r="CP33" s="712"/>
      <c r="CQ33" s="713"/>
      <c r="CR33" s="678">
        <v>449555</v>
      </c>
      <c r="CS33" s="697"/>
      <c r="CT33" s="697"/>
      <c r="CU33" s="697"/>
      <c r="CV33" s="697"/>
      <c r="CW33" s="697"/>
      <c r="CX33" s="697"/>
      <c r="CY33" s="698"/>
      <c r="CZ33" s="681">
        <v>21.7</v>
      </c>
      <c r="DA33" s="699"/>
      <c r="DB33" s="699"/>
      <c r="DC33" s="700"/>
      <c r="DD33" s="684">
        <v>302612</v>
      </c>
      <c r="DE33" s="697"/>
      <c r="DF33" s="697"/>
      <c r="DG33" s="697"/>
      <c r="DH33" s="697"/>
      <c r="DI33" s="697"/>
      <c r="DJ33" s="697"/>
      <c r="DK33" s="698"/>
      <c r="DL33" s="684">
        <v>181566</v>
      </c>
      <c r="DM33" s="697"/>
      <c r="DN33" s="697"/>
      <c r="DO33" s="697"/>
      <c r="DP33" s="697"/>
      <c r="DQ33" s="697"/>
      <c r="DR33" s="697"/>
      <c r="DS33" s="697"/>
      <c r="DT33" s="697"/>
      <c r="DU33" s="697"/>
      <c r="DV33" s="698"/>
      <c r="DW33" s="681">
        <v>24.3</v>
      </c>
      <c r="DX33" s="699"/>
      <c r="DY33" s="699"/>
      <c r="DZ33" s="699"/>
      <c r="EA33" s="699"/>
      <c r="EB33" s="699"/>
      <c r="EC33" s="714"/>
    </row>
    <row r="34" spans="2:133" ht="11.25" customHeight="1">
      <c r="B34" s="675" t="s">
        <v>320</v>
      </c>
      <c r="C34" s="676"/>
      <c r="D34" s="676"/>
      <c r="E34" s="676"/>
      <c r="F34" s="676"/>
      <c r="G34" s="676"/>
      <c r="H34" s="676"/>
      <c r="I34" s="676"/>
      <c r="J34" s="676"/>
      <c r="K34" s="676"/>
      <c r="L34" s="676"/>
      <c r="M34" s="676"/>
      <c r="N34" s="676"/>
      <c r="O34" s="676"/>
      <c r="P34" s="676"/>
      <c r="Q34" s="677"/>
      <c r="R34" s="678">
        <v>27353</v>
      </c>
      <c r="S34" s="679"/>
      <c r="T34" s="679"/>
      <c r="U34" s="679"/>
      <c r="V34" s="679"/>
      <c r="W34" s="679"/>
      <c r="X34" s="679"/>
      <c r="Y34" s="680"/>
      <c r="Z34" s="715">
        <v>1.3</v>
      </c>
      <c r="AA34" s="715"/>
      <c r="AB34" s="715"/>
      <c r="AC34" s="715"/>
      <c r="AD34" s="716">
        <v>25741</v>
      </c>
      <c r="AE34" s="716"/>
      <c r="AF34" s="716"/>
      <c r="AG34" s="716"/>
      <c r="AH34" s="716"/>
      <c r="AI34" s="716"/>
      <c r="AJ34" s="716"/>
      <c r="AK34" s="716"/>
      <c r="AL34" s="681">
        <v>3.5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254282</v>
      </c>
      <c r="CS34" s="679"/>
      <c r="CT34" s="679"/>
      <c r="CU34" s="679"/>
      <c r="CV34" s="679"/>
      <c r="CW34" s="679"/>
      <c r="CX34" s="679"/>
      <c r="CY34" s="680"/>
      <c r="CZ34" s="681">
        <v>12.3</v>
      </c>
      <c r="DA34" s="699"/>
      <c r="DB34" s="699"/>
      <c r="DC34" s="700"/>
      <c r="DD34" s="684">
        <v>160601</v>
      </c>
      <c r="DE34" s="679"/>
      <c r="DF34" s="679"/>
      <c r="DG34" s="679"/>
      <c r="DH34" s="679"/>
      <c r="DI34" s="679"/>
      <c r="DJ34" s="679"/>
      <c r="DK34" s="680"/>
      <c r="DL34" s="684">
        <v>142414</v>
      </c>
      <c r="DM34" s="679"/>
      <c r="DN34" s="679"/>
      <c r="DO34" s="679"/>
      <c r="DP34" s="679"/>
      <c r="DQ34" s="679"/>
      <c r="DR34" s="679"/>
      <c r="DS34" s="679"/>
      <c r="DT34" s="679"/>
      <c r="DU34" s="679"/>
      <c r="DV34" s="680"/>
      <c r="DW34" s="681">
        <v>19.100000000000001</v>
      </c>
      <c r="DX34" s="699"/>
      <c r="DY34" s="699"/>
      <c r="DZ34" s="699"/>
      <c r="EA34" s="699"/>
      <c r="EB34" s="699"/>
      <c r="EC34" s="714"/>
    </row>
    <row r="35" spans="2:133" ht="11.25" customHeight="1">
      <c r="B35" s="675" t="s">
        <v>322</v>
      </c>
      <c r="C35" s="676"/>
      <c r="D35" s="676"/>
      <c r="E35" s="676"/>
      <c r="F35" s="676"/>
      <c r="G35" s="676"/>
      <c r="H35" s="676"/>
      <c r="I35" s="676"/>
      <c r="J35" s="676"/>
      <c r="K35" s="676"/>
      <c r="L35" s="676"/>
      <c r="M35" s="676"/>
      <c r="N35" s="676"/>
      <c r="O35" s="676"/>
      <c r="P35" s="676"/>
      <c r="Q35" s="677"/>
      <c r="R35" s="678">
        <v>15886</v>
      </c>
      <c r="S35" s="679"/>
      <c r="T35" s="679"/>
      <c r="U35" s="679"/>
      <c r="V35" s="679"/>
      <c r="W35" s="679"/>
      <c r="X35" s="679"/>
      <c r="Y35" s="680"/>
      <c r="Z35" s="715">
        <v>0.8</v>
      </c>
      <c r="AA35" s="715"/>
      <c r="AB35" s="715"/>
      <c r="AC35" s="715"/>
      <c r="AD35" s="716" t="s">
        <v>130</v>
      </c>
      <c r="AE35" s="716"/>
      <c r="AF35" s="716"/>
      <c r="AG35" s="716"/>
      <c r="AH35" s="716"/>
      <c r="AI35" s="716"/>
      <c r="AJ35" s="716"/>
      <c r="AK35" s="716"/>
      <c r="AL35" s="681" t="s">
        <v>130</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7943</v>
      </c>
      <c r="CS35" s="697"/>
      <c r="CT35" s="697"/>
      <c r="CU35" s="697"/>
      <c r="CV35" s="697"/>
      <c r="CW35" s="697"/>
      <c r="CX35" s="697"/>
      <c r="CY35" s="698"/>
      <c r="CZ35" s="681">
        <v>0.4</v>
      </c>
      <c r="DA35" s="699"/>
      <c r="DB35" s="699"/>
      <c r="DC35" s="700"/>
      <c r="DD35" s="684">
        <v>2608</v>
      </c>
      <c r="DE35" s="697"/>
      <c r="DF35" s="697"/>
      <c r="DG35" s="697"/>
      <c r="DH35" s="697"/>
      <c r="DI35" s="697"/>
      <c r="DJ35" s="697"/>
      <c r="DK35" s="698"/>
      <c r="DL35" s="684">
        <v>2608</v>
      </c>
      <c r="DM35" s="697"/>
      <c r="DN35" s="697"/>
      <c r="DO35" s="697"/>
      <c r="DP35" s="697"/>
      <c r="DQ35" s="697"/>
      <c r="DR35" s="697"/>
      <c r="DS35" s="697"/>
      <c r="DT35" s="697"/>
      <c r="DU35" s="697"/>
      <c r="DV35" s="698"/>
      <c r="DW35" s="681">
        <v>0.3</v>
      </c>
      <c r="DX35" s="699"/>
      <c r="DY35" s="699"/>
      <c r="DZ35" s="699"/>
      <c r="EA35" s="699"/>
      <c r="EB35" s="699"/>
      <c r="EC35" s="714"/>
    </row>
    <row r="36" spans="2:133" ht="11.25" customHeight="1">
      <c r="B36" s="675" t="s">
        <v>326</v>
      </c>
      <c r="C36" s="676"/>
      <c r="D36" s="676"/>
      <c r="E36" s="676"/>
      <c r="F36" s="676"/>
      <c r="G36" s="676"/>
      <c r="H36" s="676"/>
      <c r="I36" s="676"/>
      <c r="J36" s="676"/>
      <c r="K36" s="676"/>
      <c r="L36" s="676"/>
      <c r="M36" s="676"/>
      <c r="N36" s="676"/>
      <c r="O36" s="676"/>
      <c r="P36" s="676"/>
      <c r="Q36" s="677"/>
      <c r="R36" s="678">
        <v>103183</v>
      </c>
      <c r="S36" s="679"/>
      <c r="T36" s="679"/>
      <c r="U36" s="679"/>
      <c r="V36" s="679"/>
      <c r="W36" s="679"/>
      <c r="X36" s="679"/>
      <c r="Y36" s="680"/>
      <c r="Z36" s="715">
        <v>5</v>
      </c>
      <c r="AA36" s="715"/>
      <c r="AB36" s="715"/>
      <c r="AC36" s="715"/>
      <c r="AD36" s="716" t="s">
        <v>130</v>
      </c>
      <c r="AE36" s="716"/>
      <c r="AF36" s="716"/>
      <c r="AG36" s="716"/>
      <c r="AH36" s="716"/>
      <c r="AI36" s="716"/>
      <c r="AJ36" s="716"/>
      <c r="AK36" s="716"/>
      <c r="AL36" s="681" t="s">
        <v>130</v>
      </c>
      <c r="AM36" s="682"/>
      <c r="AN36" s="682"/>
      <c r="AO36" s="717"/>
      <c r="AP36" s="235"/>
      <c r="AQ36" s="730" t="s">
        <v>327</v>
      </c>
      <c r="AR36" s="731"/>
      <c r="AS36" s="731"/>
      <c r="AT36" s="731"/>
      <c r="AU36" s="731"/>
      <c r="AV36" s="731"/>
      <c r="AW36" s="731"/>
      <c r="AX36" s="731"/>
      <c r="AY36" s="732"/>
      <c r="AZ36" s="733">
        <v>97912</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1213</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87808</v>
      </c>
      <c r="CS36" s="679"/>
      <c r="CT36" s="679"/>
      <c r="CU36" s="679"/>
      <c r="CV36" s="679"/>
      <c r="CW36" s="679"/>
      <c r="CX36" s="679"/>
      <c r="CY36" s="680"/>
      <c r="CZ36" s="681">
        <v>4.2</v>
      </c>
      <c r="DA36" s="699"/>
      <c r="DB36" s="699"/>
      <c r="DC36" s="700"/>
      <c r="DD36" s="684">
        <v>44883</v>
      </c>
      <c r="DE36" s="679"/>
      <c r="DF36" s="679"/>
      <c r="DG36" s="679"/>
      <c r="DH36" s="679"/>
      <c r="DI36" s="679"/>
      <c r="DJ36" s="679"/>
      <c r="DK36" s="680"/>
      <c r="DL36" s="684">
        <v>34612</v>
      </c>
      <c r="DM36" s="679"/>
      <c r="DN36" s="679"/>
      <c r="DO36" s="679"/>
      <c r="DP36" s="679"/>
      <c r="DQ36" s="679"/>
      <c r="DR36" s="679"/>
      <c r="DS36" s="679"/>
      <c r="DT36" s="679"/>
      <c r="DU36" s="679"/>
      <c r="DV36" s="680"/>
      <c r="DW36" s="681">
        <v>4.5999999999999996</v>
      </c>
      <c r="DX36" s="699"/>
      <c r="DY36" s="699"/>
      <c r="DZ36" s="699"/>
      <c r="EA36" s="699"/>
      <c r="EB36" s="699"/>
      <c r="EC36" s="714"/>
    </row>
    <row r="37" spans="2:133" ht="11.25" customHeight="1">
      <c r="B37" s="675" t="s">
        <v>330</v>
      </c>
      <c r="C37" s="676"/>
      <c r="D37" s="676"/>
      <c r="E37" s="676"/>
      <c r="F37" s="676"/>
      <c r="G37" s="676"/>
      <c r="H37" s="676"/>
      <c r="I37" s="676"/>
      <c r="J37" s="676"/>
      <c r="K37" s="676"/>
      <c r="L37" s="676"/>
      <c r="M37" s="676"/>
      <c r="N37" s="676"/>
      <c r="O37" s="676"/>
      <c r="P37" s="676"/>
      <c r="Q37" s="677"/>
      <c r="R37" s="678">
        <v>40022</v>
      </c>
      <c r="S37" s="679"/>
      <c r="T37" s="679"/>
      <c r="U37" s="679"/>
      <c r="V37" s="679"/>
      <c r="W37" s="679"/>
      <c r="X37" s="679"/>
      <c r="Y37" s="680"/>
      <c r="Z37" s="715">
        <v>1.9</v>
      </c>
      <c r="AA37" s="715"/>
      <c r="AB37" s="715"/>
      <c r="AC37" s="715"/>
      <c r="AD37" s="716" t="s">
        <v>130</v>
      </c>
      <c r="AE37" s="716"/>
      <c r="AF37" s="716"/>
      <c r="AG37" s="716"/>
      <c r="AH37" s="716"/>
      <c r="AI37" s="716"/>
      <c r="AJ37" s="716"/>
      <c r="AK37" s="716"/>
      <c r="AL37" s="681" t="s">
        <v>130</v>
      </c>
      <c r="AM37" s="682"/>
      <c r="AN37" s="682"/>
      <c r="AO37" s="717"/>
      <c r="AQ37" s="718" t="s">
        <v>331</v>
      </c>
      <c r="AR37" s="719"/>
      <c r="AS37" s="719"/>
      <c r="AT37" s="719"/>
      <c r="AU37" s="719"/>
      <c r="AV37" s="719"/>
      <c r="AW37" s="719"/>
      <c r="AX37" s="719"/>
      <c r="AY37" s="720"/>
      <c r="AZ37" s="678">
        <v>26011</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1213</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1768</v>
      </c>
      <c r="CS37" s="697"/>
      <c r="CT37" s="697"/>
      <c r="CU37" s="697"/>
      <c r="CV37" s="697"/>
      <c r="CW37" s="697"/>
      <c r="CX37" s="697"/>
      <c r="CY37" s="698"/>
      <c r="CZ37" s="681">
        <v>0.1</v>
      </c>
      <c r="DA37" s="699"/>
      <c r="DB37" s="699"/>
      <c r="DC37" s="700"/>
      <c r="DD37" s="684">
        <v>1768</v>
      </c>
      <c r="DE37" s="697"/>
      <c r="DF37" s="697"/>
      <c r="DG37" s="697"/>
      <c r="DH37" s="697"/>
      <c r="DI37" s="697"/>
      <c r="DJ37" s="697"/>
      <c r="DK37" s="698"/>
      <c r="DL37" s="684">
        <v>1768</v>
      </c>
      <c r="DM37" s="697"/>
      <c r="DN37" s="697"/>
      <c r="DO37" s="697"/>
      <c r="DP37" s="697"/>
      <c r="DQ37" s="697"/>
      <c r="DR37" s="697"/>
      <c r="DS37" s="697"/>
      <c r="DT37" s="697"/>
      <c r="DU37" s="697"/>
      <c r="DV37" s="698"/>
      <c r="DW37" s="681">
        <v>0.2</v>
      </c>
      <c r="DX37" s="699"/>
      <c r="DY37" s="699"/>
      <c r="DZ37" s="699"/>
      <c r="EA37" s="699"/>
      <c r="EB37" s="699"/>
      <c r="EC37" s="714"/>
    </row>
    <row r="38" spans="2:133" ht="11.25" customHeight="1">
      <c r="B38" s="675" t="s">
        <v>334</v>
      </c>
      <c r="C38" s="676"/>
      <c r="D38" s="676"/>
      <c r="E38" s="676"/>
      <c r="F38" s="676"/>
      <c r="G38" s="676"/>
      <c r="H38" s="676"/>
      <c r="I38" s="676"/>
      <c r="J38" s="676"/>
      <c r="K38" s="676"/>
      <c r="L38" s="676"/>
      <c r="M38" s="676"/>
      <c r="N38" s="676"/>
      <c r="O38" s="676"/>
      <c r="P38" s="676"/>
      <c r="Q38" s="677"/>
      <c r="R38" s="678">
        <v>69921</v>
      </c>
      <c r="S38" s="679"/>
      <c r="T38" s="679"/>
      <c r="U38" s="679"/>
      <c r="V38" s="679"/>
      <c r="W38" s="679"/>
      <c r="X38" s="679"/>
      <c r="Y38" s="680"/>
      <c r="Z38" s="715">
        <v>3.4</v>
      </c>
      <c r="AA38" s="715"/>
      <c r="AB38" s="715"/>
      <c r="AC38" s="715"/>
      <c r="AD38" s="716">
        <v>4191</v>
      </c>
      <c r="AE38" s="716"/>
      <c r="AF38" s="716"/>
      <c r="AG38" s="716"/>
      <c r="AH38" s="716"/>
      <c r="AI38" s="716"/>
      <c r="AJ38" s="716"/>
      <c r="AK38" s="716"/>
      <c r="AL38" s="681">
        <v>0.6</v>
      </c>
      <c r="AM38" s="682"/>
      <c r="AN38" s="682"/>
      <c r="AO38" s="717"/>
      <c r="AQ38" s="718" t="s">
        <v>335</v>
      </c>
      <c r="AR38" s="719"/>
      <c r="AS38" s="719"/>
      <c r="AT38" s="719"/>
      <c r="AU38" s="719"/>
      <c r="AV38" s="719"/>
      <c r="AW38" s="719"/>
      <c r="AX38" s="719"/>
      <c r="AY38" s="720"/>
      <c r="AZ38" s="678">
        <v>20195</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76</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97912</v>
      </c>
      <c r="CS38" s="679"/>
      <c r="CT38" s="679"/>
      <c r="CU38" s="679"/>
      <c r="CV38" s="679"/>
      <c r="CW38" s="679"/>
      <c r="CX38" s="679"/>
      <c r="CY38" s="680"/>
      <c r="CZ38" s="681">
        <v>4.7</v>
      </c>
      <c r="DA38" s="699"/>
      <c r="DB38" s="699"/>
      <c r="DC38" s="700"/>
      <c r="DD38" s="684">
        <v>94520</v>
      </c>
      <c r="DE38" s="679"/>
      <c r="DF38" s="679"/>
      <c r="DG38" s="679"/>
      <c r="DH38" s="679"/>
      <c r="DI38" s="679"/>
      <c r="DJ38" s="679"/>
      <c r="DK38" s="680"/>
      <c r="DL38" s="684">
        <v>1932</v>
      </c>
      <c r="DM38" s="679"/>
      <c r="DN38" s="679"/>
      <c r="DO38" s="679"/>
      <c r="DP38" s="679"/>
      <c r="DQ38" s="679"/>
      <c r="DR38" s="679"/>
      <c r="DS38" s="679"/>
      <c r="DT38" s="679"/>
      <c r="DU38" s="679"/>
      <c r="DV38" s="680"/>
      <c r="DW38" s="681">
        <v>0.3</v>
      </c>
      <c r="DX38" s="699"/>
      <c r="DY38" s="699"/>
      <c r="DZ38" s="699"/>
      <c r="EA38" s="699"/>
      <c r="EB38" s="699"/>
      <c r="EC38" s="714"/>
    </row>
    <row r="39" spans="2:133" ht="11.25" customHeight="1">
      <c r="B39" s="675" t="s">
        <v>338</v>
      </c>
      <c r="C39" s="676"/>
      <c r="D39" s="676"/>
      <c r="E39" s="676"/>
      <c r="F39" s="676"/>
      <c r="G39" s="676"/>
      <c r="H39" s="676"/>
      <c r="I39" s="676"/>
      <c r="J39" s="676"/>
      <c r="K39" s="676"/>
      <c r="L39" s="676"/>
      <c r="M39" s="676"/>
      <c r="N39" s="676"/>
      <c r="O39" s="676"/>
      <c r="P39" s="676"/>
      <c r="Q39" s="677"/>
      <c r="R39" s="678">
        <v>350421</v>
      </c>
      <c r="S39" s="679"/>
      <c r="T39" s="679"/>
      <c r="U39" s="679"/>
      <c r="V39" s="679"/>
      <c r="W39" s="679"/>
      <c r="X39" s="679"/>
      <c r="Y39" s="680"/>
      <c r="Z39" s="715">
        <v>16.8</v>
      </c>
      <c r="AA39" s="715"/>
      <c r="AB39" s="715"/>
      <c r="AC39" s="715"/>
      <c r="AD39" s="716" t="s">
        <v>138</v>
      </c>
      <c r="AE39" s="716"/>
      <c r="AF39" s="716"/>
      <c r="AG39" s="716"/>
      <c r="AH39" s="716"/>
      <c r="AI39" s="716"/>
      <c r="AJ39" s="716"/>
      <c r="AK39" s="716"/>
      <c r="AL39" s="681" t="s">
        <v>130</v>
      </c>
      <c r="AM39" s="682"/>
      <c r="AN39" s="682"/>
      <c r="AO39" s="717"/>
      <c r="AQ39" s="718" t="s">
        <v>339</v>
      </c>
      <c r="AR39" s="719"/>
      <c r="AS39" s="719"/>
      <c r="AT39" s="719"/>
      <c r="AU39" s="719"/>
      <c r="AV39" s="719"/>
      <c r="AW39" s="719"/>
      <c r="AX39" s="719"/>
      <c r="AY39" s="720"/>
      <c r="AZ39" s="678">
        <v>15882</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134</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1610</v>
      </c>
      <c r="CS39" s="697"/>
      <c r="CT39" s="697"/>
      <c r="CU39" s="697"/>
      <c r="CV39" s="697"/>
      <c r="CW39" s="697"/>
      <c r="CX39" s="697"/>
      <c r="CY39" s="698"/>
      <c r="CZ39" s="681">
        <v>0.1</v>
      </c>
      <c r="DA39" s="699"/>
      <c r="DB39" s="699"/>
      <c r="DC39" s="700"/>
      <c r="DD39" s="684" t="s">
        <v>130</v>
      </c>
      <c r="DE39" s="697"/>
      <c r="DF39" s="697"/>
      <c r="DG39" s="697"/>
      <c r="DH39" s="697"/>
      <c r="DI39" s="697"/>
      <c r="DJ39" s="697"/>
      <c r="DK39" s="698"/>
      <c r="DL39" s="684" t="s">
        <v>138</v>
      </c>
      <c r="DM39" s="697"/>
      <c r="DN39" s="697"/>
      <c r="DO39" s="697"/>
      <c r="DP39" s="697"/>
      <c r="DQ39" s="697"/>
      <c r="DR39" s="697"/>
      <c r="DS39" s="697"/>
      <c r="DT39" s="697"/>
      <c r="DU39" s="697"/>
      <c r="DV39" s="698"/>
      <c r="DW39" s="681" t="s">
        <v>130</v>
      </c>
      <c r="DX39" s="699"/>
      <c r="DY39" s="699"/>
      <c r="DZ39" s="699"/>
      <c r="EA39" s="699"/>
      <c r="EB39" s="699"/>
      <c r="EC39" s="714"/>
    </row>
    <row r="40" spans="2:133" ht="11.25" customHeight="1">
      <c r="B40" s="675" t="s">
        <v>342</v>
      </c>
      <c r="C40" s="676"/>
      <c r="D40" s="676"/>
      <c r="E40" s="676"/>
      <c r="F40" s="676"/>
      <c r="G40" s="676"/>
      <c r="H40" s="676"/>
      <c r="I40" s="676"/>
      <c r="J40" s="676"/>
      <c r="K40" s="676"/>
      <c r="L40" s="676"/>
      <c r="M40" s="676"/>
      <c r="N40" s="676"/>
      <c r="O40" s="676"/>
      <c r="P40" s="676"/>
      <c r="Q40" s="677"/>
      <c r="R40" s="678" t="s">
        <v>228</v>
      </c>
      <c r="S40" s="679"/>
      <c r="T40" s="679"/>
      <c r="U40" s="679"/>
      <c r="V40" s="679"/>
      <c r="W40" s="679"/>
      <c r="X40" s="679"/>
      <c r="Y40" s="680"/>
      <c r="Z40" s="715" t="s">
        <v>130</v>
      </c>
      <c r="AA40" s="715"/>
      <c r="AB40" s="715"/>
      <c r="AC40" s="715"/>
      <c r="AD40" s="716" t="s">
        <v>130</v>
      </c>
      <c r="AE40" s="716"/>
      <c r="AF40" s="716"/>
      <c r="AG40" s="716"/>
      <c r="AH40" s="716"/>
      <c r="AI40" s="716"/>
      <c r="AJ40" s="716"/>
      <c r="AK40" s="716"/>
      <c r="AL40" s="681" t="s">
        <v>138</v>
      </c>
      <c r="AM40" s="682"/>
      <c r="AN40" s="682"/>
      <c r="AO40" s="717"/>
      <c r="AQ40" s="718" t="s">
        <v>343</v>
      </c>
      <c r="AR40" s="719"/>
      <c r="AS40" s="719"/>
      <c r="AT40" s="719"/>
      <c r="AU40" s="719"/>
      <c r="AV40" s="719"/>
      <c r="AW40" s="719"/>
      <c r="AX40" s="719"/>
      <c r="AY40" s="720"/>
      <c r="AZ40" s="678">
        <v>3892</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70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t="s">
        <v>228</v>
      </c>
      <c r="CS40" s="679"/>
      <c r="CT40" s="679"/>
      <c r="CU40" s="679"/>
      <c r="CV40" s="679"/>
      <c r="CW40" s="679"/>
      <c r="CX40" s="679"/>
      <c r="CY40" s="680"/>
      <c r="CZ40" s="681" t="s">
        <v>130</v>
      </c>
      <c r="DA40" s="699"/>
      <c r="DB40" s="699"/>
      <c r="DC40" s="700"/>
      <c r="DD40" s="684" t="s">
        <v>130</v>
      </c>
      <c r="DE40" s="679"/>
      <c r="DF40" s="679"/>
      <c r="DG40" s="679"/>
      <c r="DH40" s="679"/>
      <c r="DI40" s="679"/>
      <c r="DJ40" s="679"/>
      <c r="DK40" s="680"/>
      <c r="DL40" s="684" t="s">
        <v>130</v>
      </c>
      <c r="DM40" s="679"/>
      <c r="DN40" s="679"/>
      <c r="DO40" s="679"/>
      <c r="DP40" s="679"/>
      <c r="DQ40" s="679"/>
      <c r="DR40" s="679"/>
      <c r="DS40" s="679"/>
      <c r="DT40" s="679"/>
      <c r="DU40" s="679"/>
      <c r="DV40" s="680"/>
      <c r="DW40" s="681" t="s">
        <v>228</v>
      </c>
      <c r="DX40" s="699"/>
      <c r="DY40" s="699"/>
      <c r="DZ40" s="699"/>
      <c r="EA40" s="699"/>
      <c r="EB40" s="699"/>
      <c r="EC40" s="714"/>
    </row>
    <row r="41" spans="2:133" ht="11.25" customHeight="1">
      <c r="B41" s="675" t="s">
        <v>347</v>
      </c>
      <c r="C41" s="676"/>
      <c r="D41" s="676"/>
      <c r="E41" s="676"/>
      <c r="F41" s="676"/>
      <c r="G41" s="676"/>
      <c r="H41" s="676"/>
      <c r="I41" s="676"/>
      <c r="J41" s="676"/>
      <c r="K41" s="676"/>
      <c r="L41" s="676"/>
      <c r="M41" s="676"/>
      <c r="N41" s="676"/>
      <c r="O41" s="676"/>
      <c r="P41" s="676"/>
      <c r="Q41" s="677"/>
      <c r="R41" s="678">
        <v>17721</v>
      </c>
      <c r="S41" s="679"/>
      <c r="T41" s="679"/>
      <c r="U41" s="679"/>
      <c r="V41" s="679"/>
      <c r="W41" s="679"/>
      <c r="X41" s="679"/>
      <c r="Y41" s="680"/>
      <c r="Z41" s="715">
        <v>0.9</v>
      </c>
      <c r="AA41" s="715"/>
      <c r="AB41" s="715"/>
      <c r="AC41" s="715"/>
      <c r="AD41" s="716" t="s">
        <v>130</v>
      </c>
      <c r="AE41" s="716"/>
      <c r="AF41" s="716"/>
      <c r="AG41" s="716"/>
      <c r="AH41" s="716"/>
      <c r="AI41" s="716"/>
      <c r="AJ41" s="716"/>
      <c r="AK41" s="716"/>
      <c r="AL41" s="681" t="s">
        <v>228</v>
      </c>
      <c r="AM41" s="682"/>
      <c r="AN41" s="682"/>
      <c r="AO41" s="717"/>
      <c r="AQ41" s="718" t="s">
        <v>348</v>
      </c>
      <c r="AR41" s="719"/>
      <c r="AS41" s="719"/>
      <c r="AT41" s="719"/>
      <c r="AU41" s="719"/>
      <c r="AV41" s="719"/>
      <c r="AW41" s="719"/>
      <c r="AX41" s="719"/>
      <c r="AY41" s="720"/>
      <c r="AZ41" s="678">
        <v>8414</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2</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130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351</v>
      </c>
      <c r="C42" s="660"/>
      <c r="D42" s="660"/>
      <c r="E42" s="660"/>
      <c r="F42" s="660"/>
      <c r="G42" s="660"/>
      <c r="H42" s="660"/>
      <c r="I42" s="660"/>
      <c r="J42" s="660"/>
      <c r="K42" s="660"/>
      <c r="L42" s="660"/>
      <c r="M42" s="660"/>
      <c r="N42" s="660"/>
      <c r="O42" s="660"/>
      <c r="P42" s="660"/>
      <c r="Q42" s="661"/>
      <c r="R42" s="662">
        <v>2084024</v>
      </c>
      <c r="S42" s="701"/>
      <c r="T42" s="701"/>
      <c r="U42" s="701"/>
      <c r="V42" s="701"/>
      <c r="W42" s="701"/>
      <c r="X42" s="701"/>
      <c r="Y42" s="703"/>
      <c r="Z42" s="704">
        <v>100</v>
      </c>
      <c r="AA42" s="704"/>
      <c r="AB42" s="704"/>
      <c r="AC42" s="704"/>
      <c r="AD42" s="705">
        <v>729174</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23518</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435</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1077573</v>
      </c>
      <c r="CS42" s="679"/>
      <c r="CT42" s="679"/>
      <c r="CU42" s="679"/>
      <c r="CV42" s="679"/>
      <c r="CW42" s="679"/>
      <c r="CX42" s="679"/>
      <c r="CY42" s="680"/>
      <c r="CZ42" s="681">
        <v>52</v>
      </c>
      <c r="DA42" s="682"/>
      <c r="DB42" s="682"/>
      <c r="DC42" s="683"/>
      <c r="DD42" s="684">
        <v>289813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t="s">
        <v>228</v>
      </c>
      <c r="CS43" s="697"/>
      <c r="CT43" s="697"/>
      <c r="CU43" s="697"/>
      <c r="CV43" s="697"/>
      <c r="CW43" s="697"/>
      <c r="CX43" s="697"/>
      <c r="CY43" s="698"/>
      <c r="CZ43" s="681" t="s">
        <v>130</v>
      </c>
      <c r="DA43" s="699"/>
      <c r="DB43" s="699"/>
      <c r="DC43" s="700"/>
      <c r="DD43" s="684" t="s">
        <v>228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356</v>
      </c>
      <c r="CG44" s="676"/>
      <c r="CH44" s="676"/>
      <c r="CI44" s="676"/>
      <c r="CJ44" s="676"/>
      <c r="CK44" s="676"/>
      <c r="CL44" s="676"/>
      <c r="CM44" s="676"/>
      <c r="CN44" s="676"/>
      <c r="CO44" s="676"/>
      <c r="CP44" s="676"/>
      <c r="CQ44" s="677"/>
      <c r="CR44" s="678">
        <v>1036075</v>
      </c>
      <c r="CS44" s="679"/>
      <c r="CT44" s="679"/>
      <c r="CU44" s="679"/>
      <c r="CV44" s="679"/>
      <c r="CW44" s="679"/>
      <c r="CX44" s="679"/>
      <c r="CY44" s="680"/>
      <c r="CZ44" s="681">
        <v>50</v>
      </c>
      <c r="DA44" s="682"/>
      <c r="DB44" s="682"/>
      <c r="DC44" s="683"/>
      <c r="DD44" s="684">
        <v>273339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357</v>
      </c>
      <c r="CG45" s="676"/>
      <c r="CH45" s="676"/>
      <c r="CI45" s="676"/>
      <c r="CJ45" s="676"/>
      <c r="CK45" s="676"/>
      <c r="CL45" s="676"/>
      <c r="CM45" s="676"/>
      <c r="CN45" s="676"/>
      <c r="CO45" s="676"/>
      <c r="CP45" s="676"/>
      <c r="CQ45" s="677"/>
      <c r="CR45" s="678">
        <v>335350</v>
      </c>
      <c r="CS45" s="697"/>
      <c r="CT45" s="697"/>
      <c r="CU45" s="697"/>
      <c r="CV45" s="697"/>
      <c r="CW45" s="697"/>
      <c r="CX45" s="697"/>
      <c r="CY45" s="698"/>
      <c r="CZ45" s="681">
        <v>16.2</v>
      </c>
      <c r="DA45" s="699"/>
      <c r="DB45" s="699"/>
      <c r="DC45" s="700"/>
      <c r="DD45" s="684">
        <v>39692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700725</v>
      </c>
      <c r="CS46" s="679"/>
      <c r="CT46" s="679"/>
      <c r="CU46" s="679"/>
      <c r="CV46" s="679"/>
      <c r="CW46" s="679"/>
      <c r="CX46" s="679"/>
      <c r="CY46" s="680"/>
      <c r="CZ46" s="681">
        <v>33.799999999999997</v>
      </c>
      <c r="DA46" s="682"/>
      <c r="DB46" s="682"/>
      <c r="DC46" s="683"/>
      <c r="DD46" s="684">
        <v>233647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41498</v>
      </c>
      <c r="CS47" s="697"/>
      <c r="CT47" s="697"/>
      <c r="CU47" s="697"/>
      <c r="CV47" s="697"/>
      <c r="CW47" s="697"/>
      <c r="CX47" s="697"/>
      <c r="CY47" s="698"/>
      <c r="CZ47" s="681">
        <v>2</v>
      </c>
      <c r="DA47" s="699"/>
      <c r="DB47" s="699"/>
      <c r="DC47" s="700"/>
      <c r="DD47" s="684">
        <v>16474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362</v>
      </c>
      <c r="CD48" s="695"/>
      <c r="CE48" s="696"/>
      <c r="CF48" s="675" t="s">
        <v>363</v>
      </c>
      <c r="CG48" s="676"/>
      <c r="CH48" s="676"/>
      <c r="CI48" s="676"/>
      <c r="CJ48" s="676"/>
      <c r="CK48" s="676"/>
      <c r="CL48" s="676"/>
      <c r="CM48" s="676"/>
      <c r="CN48" s="676"/>
      <c r="CO48" s="676"/>
      <c r="CP48" s="676"/>
      <c r="CQ48" s="677"/>
      <c r="CR48" s="678" t="s">
        <v>228</v>
      </c>
      <c r="CS48" s="679"/>
      <c r="CT48" s="679"/>
      <c r="CU48" s="679"/>
      <c r="CV48" s="679"/>
      <c r="CW48" s="679"/>
      <c r="CX48" s="679"/>
      <c r="CY48" s="680"/>
      <c r="CZ48" s="681" t="s">
        <v>228</v>
      </c>
      <c r="DA48" s="682"/>
      <c r="DB48" s="682"/>
      <c r="DC48" s="683"/>
      <c r="DD48" s="684" t="s">
        <v>228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364</v>
      </c>
      <c r="CE49" s="660"/>
      <c r="CF49" s="660"/>
      <c r="CG49" s="660"/>
      <c r="CH49" s="660"/>
      <c r="CI49" s="660"/>
      <c r="CJ49" s="660"/>
      <c r="CK49" s="660"/>
      <c r="CL49" s="660"/>
      <c r="CM49" s="660"/>
      <c r="CN49" s="660"/>
      <c r="CO49" s="660"/>
      <c r="CP49" s="660"/>
      <c r="CQ49" s="661"/>
      <c r="CR49" s="662">
        <v>2071928</v>
      </c>
      <c r="CS49" s="663"/>
      <c r="CT49" s="663"/>
      <c r="CU49" s="663"/>
      <c r="CV49" s="663"/>
      <c r="CW49" s="663"/>
      <c r="CX49" s="663"/>
      <c r="CY49" s="664"/>
      <c r="CZ49" s="665">
        <v>100</v>
      </c>
      <c r="DA49" s="666"/>
      <c r="DB49" s="666"/>
      <c r="DC49" s="667"/>
      <c r="DD49" s="668">
        <v>1095975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8CMkZvjLPaieZHPK35s4/gCCOkz5QYVqRD6V9qhEu4H/dItxxiho+LUWs2Dv/lFnmZ5aJjDaeSKJnqxcMlEC9w==" saltValue="VQDmbi61CJN436peEmDQK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387</v>
      </c>
      <c r="C7" s="1144"/>
      <c r="D7" s="1144"/>
      <c r="E7" s="1144"/>
      <c r="F7" s="1144"/>
      <c r="G7" s="1144"/>
      <c r="H7" s="1144"/>
      <c r="I7" s="1144"/>
      <c r="J7" s="1144"/>
      <c r="K7" s="1144"/>
      <c r="L7" s="1144"/>
      <c r="M7" s="1144"/>
      <c r="N7" s="1144"/>
      <c r="O7" s="1144"/>
      <c r="P7" s="1145"/>
      <c r="Q7" s="1197">
        <v>2228</v>
      </c>
      <c r="R7" s="1198"/>
      <c r="S7" s="1198"/>
      <c r="T7" s="1198"/>
      <c r="U7" s="1198"/>
      <c r="V7" s="1198">
        <v>2216</v>
      </c>
      <c r="W7" s="1198"/>
      <c r="X7" s="1198"/>
      <c r="Y7" s="1198"/>
      <c r="Z7" s="1198"/>
      <c r="AA7" s="1198">
        <v>12</v>
      </c>
      <c r="AB7" s="1198"/>
      <c r="AC7" s="1198"/>
      <c r="AD7" s="1198"/>
      <c r="AE7" s="1199"/>
      <c r="AF7" s="1200">
        <v>4</v>
      </c>
      <c r="AG7" s="1201"/>
      <c r="AH7" s="1201"/>
      <c r="AI7" s="1201"/>
      <c r="AJ7" s="1202"/>
      <c r="AK7" s="1184">
        <v>103</v>
      </c>
      <c r="AL7" s="1185"/>
      <c r="AM7" s="1185"/>
      <c r="AN7" s="1185"/>
      <c r="AO7" s="1185"/>
      <c r="AP7" s="1185">
        <v>2941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389</v>
      </c>
      <c r="B23" s="1037" t="s">
        <v>390</v>
      </c>
      <c r="C23" s="1038"/>
      <c r="D23" s="1038"/>
      <c r="E23" s="1038"/>
      <c r="F23" s="1038"/>
      <c r="G23" s="1038"/>
      <c r="H23" s="1038"/>
      <c r="I23" s="1038"/>
      <c r="J23" s="1038"/>
      <c r="K23" s="1038"/>
      <c r="L23" s="1038"/>
      <c r="M23" s="1038"/>
      <c r="N23" s="1038"/>
      <c r="O23" s="1038"/>
      <c r="P23" s="1039"/>
      <c r="Q23" s="1161">
        <v>2228</v>
      </c>
      <c r="R23" s="1162"/>
      <c r="S23" s="1162"/>
      <c r="T23" s="1162"/>
      <c r="U23" s="1162"/>
      <c r="V23" s="1162">
        <v>2216</v>
      </c>
      <c r="W23" s="1162"/>
      <c r="X23" s="1162"/>
      <c r="Y23" s="1162"/>
      <c r="Z23" s="1162"/>
      <c r="AA23" s="1162">
        <v>12</v>
      </c>
      <c r="AB23" s="1162"/>
      <c r="AC23" s="1162"/>
      <c r="AD23" s="1162"/>
      <c r="AE23" s="1163"/>
      <c r="AF23" s="1164">
        <v>4</v>
      </c>
      <c r="AG23" s="1162"/>
      <c r="AH23" s="1162"/>
      <c r="AI23" s="1162"/>
      <c r="AJ23" s="1165"/>
      <c r="AK23" s="1166"/>
      <c r="AL23" s="1167"/>
      <c r="AM23" s="1167"/>
      <c r="AN23" s="1167"/>
      <c r="AO23" s="1167"/>
      <c r="AP23" s="1162">
        <v>2941</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402</v>
      </c>
      <c r="C28" s="1144"/>
      <c r="D28" s="1144"/>
      <c r="E28" s="1144"/>
      <c r="F28" s="1144"/>
      <c r="G28" s="1144"/>
      <c r="H28" s="1144"/>
      <c r="I28" s="1144"/>
      <c r="J28" s="1144"/>
      <c r="K28" s="1144"/>
      <c r="L28" s="1144"/>
      <c r="M28" s="1144"/>
      <c r="N28" s="1144"/>
      <c r="O28" s="1144"/>
      <c r="P28" s="1145"/>
      <c r="Q28" s="1146">
        <v>87</v>
      </c>
      <c r="R28" s="1147"/>
      <c r="S28" s="1147"/>
      <c r="T28" s="1147"/>
      <c r="U28" s="1147"/>
      <c r="V28" s="1147">
        <v>86</v>
      </c>
      <c r="W28" s="1147"/>
      <c r="X28" s="1147"/>
      <c r="Y28" s="1147"/>
      <c r="Z28" s="1147"/>
      <c r="AA28" s="1147">
        <v>1</v>
      </c>
      <c r="AB28" s="1147"/>
      <c r="AC28" s="1147"/>
      <c r="AD28" s="1147"/>
      <c r="AE28" s="1148"/>
      <c r="AF28" s="1149">
        <v>1</v>
      </c>
      <c r="AG28" s="1147"/>
      <c r="AH28" s="1147"/>
      <c r="AI28" s="1147"/>
      <c r="AJ28" s="1150"/>
      <c r="AK28" s="1151">
        <v>13</v>
      </c>
      <c r="AL28" s="1139"/>
      <c r="AM28" s="1139"/>
      <c r="AN28" s="1139"/>
      <c r="AO28" s="1139"/>
      <c r="AP28" s="1139" t="s">
        <v>591</v>
      </c>
      <c r="AQ28" s="1139"/>
      <c r="AR28" s="1139"/>
      <c r="AS28" s="1139"/>
      <c r="AT28" s="1139"/>
      <c r="AU28" s="1139" t="s">
        <v>591</v>
      </c>
      <c r="AV28" s="1139"/>
      <c r="AW28" s="1139"/>
      <c r="AX28" s="1139"/>
      <c r="AY28" s="1139"/>
      <c r="AZ28" s="1140" t="s">
        <v>595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403</v>
      </c>
      <c r="C29" s="1131"/>
      <c r="D29" s="1131"/>
      <c r="E29" s="1131"/>
      <c r="F29" s="1131"/>
      <c r="G29" s="1131"/>
      <c r="H29" s="1131"/>
      <c r="I29" s="1131"/>
      <c r="J29" s="1131"/>
      <c r="K29" s="1131"/>
      <c r="L29" s="1131"/>
      <c r="M29" s="1131"/>
      <c r="N29" s="1131"/>
      <c r="O29" s="1131"/>
      <c r="P29" s="1132"/>
      <c r="Q29" s="1136">
        <v>38</v>
      </c>
      <c r="R29" s="1137"/>
      <c r="S29" s="1137"/>
      <c r="T29" s="1137"/>
      <c r="U29" s="1137"/>
      <c r="V29" s="1137">
        <v>33</v>
      </c>
      <c r="W29" s="1137"/>
      <c r="X29" s="1137"/>
      <c r="Y29" s="1137"/>
      <c r="Z29" s="1137"/>
      <c r="AA29" s="1137">
        <v>5</v>
      </c>
      <c r="AB29" s="1137"/>
      <c r="AC29" s="1137"/>
      <c r="AD29" s="1137"/>
      <c r="AE29" s="1138"/>
      <c r="AF29" s="1112">
        <v>5</v>
      </c>
      <c r="AG29" s="1113"/>
      <c r="AH29" s="1113"/>
      <c r="AI29" s="1113"/>
      <c r="AJ29" s="1114"/>
      <c r="AK29" s="1073">
        <v>5</v>
      </c>
      <c r="AL29" s="1064"/>
      <c r="AM29" s="1064"/>
      <c r="AN29" s="1064"/>
      <c r="AO29" s="1064"/>
      <c r="AP29" s="1064" t="s">
        <v>591</v>
      </c>
      <c r="AQ29" s="1064"/>
      <c r="AR29" s="1064"/>
      <c r="AS29" s="1064"/>
      <c r="AT29" s="1064"/>
      <c r="AU29" s="1064" t="s">
        <v>591</v>
      </c>
      <c r="AV29" s="1064"/>
      <c r="AW29" s="1064"/>
      <c r="AX29" s="1064"/>
      <c r="AY29" s="1064"/>
      <c r="AZ29" s="1135" t="s">
        <v>591</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404</v>
      </c>
      <c r="C30" s="1131"/>
      <c r="D30" s="1131"/>
      <c r="E30" s="1131"/>
      <c r="F30" s="1131"/>
      <c r="G30" s="1131"/>
      <c r="H30" s="1131"/>
      <c r="I30" s="1131"/>
      <c r="J30" s="1131"/>
      <c r="K30" s="1131"/>
      <c r="L30" s="1131"/>
      <c r="M30" s="1131"/>
      <c r="N30" s="1131"/>
      <c r="O30" s="1131"/>
      <c r="P30" s="1132"/>
      <c r="Q30" s="1136">
        <v>8</v>
      </c>
      <c r="R30" s="1137"/>
      <c r="S30" s="1137"/>
      <c r="T30" s="1137"/>
      <c r="U30" s="1137"/>
      <c r="V30" s="1137">
        <v>7</v>
      </c>
      <c r="W30" s="1137"/>
      <c r="X30" s="1137"/>
      <c r="Y30" s="1137"/>
      <c r="Z30" s="1137"/>
      <c r="AA30" s="1137">
        <v>1</v>
      </c>
      <c r="AB30" s="1137"/>
      <c r="AC30" s="1137"/>
      <c r="AD30" s="1137"/>
      <c r="AE30" s="1138"/>
      <c r="AF30" s="1112">
        <v>1</v>
      </c>
      <c r="AG30" s="1113"/>
      <c r="AH30" s="1113"/>
      <c r="AI30" s="1113"/>
      <c r="AJ30" s="1114"/>
      <c r="AK30" s="1073">
        <v>4</v>
      </c>
      <c r="AL30" s="1064"/>
      <c r="AM30" s="1064"/>
      <c r="AN30" s="1064"/>
      <c r="AO30" s="1064"/>
      <c r="AP30" s="1064" t="s">
        <v>591</v>
      </c>
      <c r="AQ30" s="1064"/>
      <c r="AR30" s="1064"/>
      <c r="AS30" s="1064"/>
      <c r="AT30" s="1064"/>
      <c r="AU30" s="1064" t="s">
        <v>591</v>
      </c>
      <c r="AV30" s="1064"/>
      <c r="AW30" s="1064"/>
      <c r="AX30" s="1064"/>
      <c r="AY30" s="1064"/>
      <c r="AZ30" s="1135" t="s">
        <v>591</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405</v>
      </c>
      <c r="C31" s="1131"/>
      <c r="D31" s="1131"/>
      <c r="E31" s="1131"/>
      <c r="F31" s="1131"/>
      <c r="G31" s="1131"/>
      <c r="H31" s="1131"/>
      <c r="I31" s="1131"/>
      <c r="J31" s="1131"/>
      <c r="K31" s="1131"/>
      <c r="L31" s="1131"/>
      <c r="M31" s="1131"/>
      <c r="N31" s="1131"/>
      <c r="O31" s="1131"/>
      <c r="P31" s="1132"/>
      <c r="Q31" s="1136">
        <v>1</v>
      </c>
      <c r="R31" s="1137"/>
      <c r="S31" s="1137"/>
      <c r="T31" s="1137"/>
      <c r="U31" s="1137"/>
      <c r="V31" s="1137">
        <v>1</v>
      </c>
      <c r="W31" s="1137"/>
      <c r="X31" s="1137"/>
      <c r="Y31" s="1137"/>
      <c r="Z31" s="1137"/>
      <c r="AA31" s="1137">
        <v>0</v>
      </c>
      <c r="AB31" s="1137"/>
      <c r="AC31" s="1137"/>
      <c r="AD31" s="1137"/>
      <c r="AE31" s="1138"/>
      <c r="AF31" s="1112">
        <v>0</v>
      </c>
      <c r="AG31" s="1113"/>
      <c r="AH31" s="1113"/>
      <c r="AI31" s="1113"/>
      <c r="AJ31" s="1114"/>
      <c r="AK31" s="1073">
        <v>1</v>
      </c>
      <c r="AL31" s="1064"/>
      <c r="AM31" s="1064"/>
      <c r="AN31" s="1064"/>
      <c r="AO31" s="1064"/>
      <c r="AP31" s="1064" t="s">
        <v>592</v>
      </c>
      <c r="AQ31" s="1064"/>
      <c r="AR31" s="1064"/>
      <c r="AS31" s="1064"/>
      <c r="AT31" s="1064"/>
      <c r="AU31" s="1064" t="s">
        <v>591</v>
      </c>
      <c r="AV31" s="1064"/>
      <c r="AW31" s="1064"/>
      <c r="AX31" s="1064"/>
      <c r="AY31" s="1064"/>
      <c r="AZ31" s="1135" t="s">
        <v>591</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406</v>
      </c>
      <c r="C32" s="1131"/>
      <c r="D32" s="1131"/>
      <c r="E32" s="1131"/>
      <c r="F32" s="1131"/>
      <c r="G32" s="1131"/>
      <c r="H32" s="1131"/>
      <c r="I32" s="1131"/>
      <c r="J32" s="1131"/>
      <c r="K32" s="1131"/>
      <c r="L32" s="1131"/>
      <c r="M32" s="1131"/>
      <c r="N32" s="1131"/>
      <c r="O32" s="1131"/>
      <c r="P32" s="1132"/>
      <c r="Q32" s="1136">
        <v>39</v>
      </c>
      <c r="R32" s="1137"/>
      <c r="S32" s="1137"/>
      <c r="T32" s="1137"/>
      <c r="U32" s="1137"/>
      <c r="V32" s="1137">
        <v>35</v>
      </c>
      <c r="W32" s="1137"/>
      <c r="X32" s="1137"/>
      <c r="Y32" s="1137"/>
      <c r="Z32" s="1137"/>
      <c r="AA32" s="1137">
        <v>4</v>
      </c>
      <c r="AB32" s="1137"/>
      <c r="AC32" s="1137"/>
      <c r="AD32" s="1137"/>
      <c r="AE32" s="1138"/>
      <c r="AF32" s="1112">
        <v>4</v>
      </c>
      <c r="AG32" s="1113"/>
      <c r="AH32" s="1113"/>
      <c r="AI32" s="1113"/>
      <c r="AJ32" s="1114"/>
      <c r="AK32" s="1073">
        <v>13</v>
      </c>
      <c r="AL32" s="1064"/>
      <c r="AM32" s="1064"/>
      <c r="AN32" s="1064"/>
      <c r="AO32" s="1064"/>
      <c r="AP32" s="1064" t="s">
        <v>591</v>
      </c>
      <c r="AQ32" s="1064"/>
      <c r="AR32" s="1064"/>
      <c r="AS32" s="1064"/>
      <c r="AT32" s="1064"/>
      <c r="AU32" s="1064" t="s">
        <v>591</v>
      </c>
      <c r="AV32" s="1064"/>
      <c r="AW32" s="1064"/>
      <c r="AX32" s="1064"/>
      <c r="AY32" s="1064"/>
      <c r="AZ32" s="1135" t="s">
        <v>591</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407</v>
      </c>
      <c r="C33" s="1131"/>
      <c r="D33" s="1131"/>
      <c r="E33" s="1131"/>
      <c r="F33" s="1131"/>
      <c r="G33" s="1131"/>
      <c r="H33" s="1131"/>
      <c r="I33" s="1131"/>
      <c r="J33" s="1131"/>
      <c r="K33" s="1131"/>
      <c r="L33" s="1131"/>
      <c r="M33" s="1131"/>
      <c r="N33" s="1131"/>
      <c r="O33" s="1131"/>
      <c r="P33" s="1132"/>
      <c r="Q33" s="1136">
        <v>837</v>
      </c>
      <c r="R33" s="1137"/>
      <c r="S33" s="1137"/>
      <c r="T33" s="1137"/>
      <c r="U33" s="1137"/>
      <c r="V33" s="1137">
        <v>759</v>
      </c>
      <c r="W33" s="1137"/>
      <c r="X33" s="1137"/>
      <c r="Y33" s="1137"/>
      <c r="Z33" s="1137"/>
      <c r="AA33" s="1137">
        <v>78</v>
      </c>
      <c r="AB33" s="1137"/>
      <c r="AC33" s="1137"/>
      <c r="AD33" s="1137"/>
      <c r="AE33" s="1138"/>
      <c r="AF33" s="1112">
        <v>78</v>
      </c>
      <c r="AG33" s="1113"/>
      <c r="AH33" s="1113"/>
      <c r="AI33" s="1113"/>
      <c r="AJ33" s="1114"/>
      <c r="AK33" s="1073">
        <v>4</v>
      </c>
      <c r="AL33" s="1064"/>
      <c r="AM33" s="1064"/>
      <c r="AN33" s="1064"/>
      <c r="AO33" s="1064"/>
      <c r="AP33" s="1064">
        <v>31</v>
      </c>
      <c r="AQ33" s="1064"/>
      <c r="AR33" s="1064"/>
      <c r="AS33" s="1064"/>
      <c r="AT33" s="1064"/>
      <c r="AU33" s="1064" t="s">
        <v>591</v>
      </c>
      <c r="AV33" s="1064"/>
      <c r="AW33" s="1064"/>
      <c r="AX33" s="1064"/>
      <c r="AY33" s="1064"/>
      <c r="AZ33" s="1135" t="s">
        <v>591</v>
      </c>
      <c r="BA33" s="1135"/>
      <c r="BB33" s="1135"/>
      <c r="BC33" s="1135"/>
      <c r="BD33" s="1135"/>
      <c r="BE33" s="1125" t="s">
        <v>408</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409</v>
      </c>
      <c r="C34" s="1131"/>
      <c r="D34" s="1131"/>
      <c r="E34" s="1131"/>
      <c r="F34" s="1131"/>
      <c r="G34" s="1131"/>
      <c r="H34" s="1131"/>
      <c r="I34" s="1131"/>
      <c r="J34" s="1131"/>
      <c r="K34" s="1131"/>
      <c r="L34" s="1131"/>
      <c r="M34" s="1131"/>
      <c r="N34" s="1131"/>
      <c r="O34" s="1131"/>
      <c r="P34" s="1132"/>
      <c r="Q34" s="1136">
        <v>156</v>
      </c>
      <c r="R34" s="1137"/>
      <c r="S34" s="1137"/>
      <c r="T34" s="1137"/>
      <c r="U34" s="1137"/>
      <c r="V34" s="1137">
        <v>156</v>
      </c>
      <c r="W34" s="1137"/>
      <c r="X34" s="1137"/>
      <c r="Y34" s="1137"/>
      <c r="Z34" s="1137"/>
      <c r="AA34" s="1137">
        <v>0</v>
      </c>
      <c r="AB34" s="1137"/>
      <c r="AC34" s="1137"/>
      <c r="AD34" s="1137"/>
      <c r="AE34" s="1138"/>
      <c r="AF34" s="1112" t="s">
        <v>130</v>
      </c>
      <c r="AG34" s="1113"/>
      <c r="AH34" s="1113"/>
      <c r="AI34" s="1113"/>
      <c r="AJ34" s="1114"/>
      <c r="AK34" s="1073">
        <v>20</v>
      </c>
      <c r="AL34" s="1064"/>
      <c r="AM34" s="1064"/>
      <c r="AN34" s="1064"/>
      <c r="AO34" s="1064"/>
      <c r="AP34" s="1064">
        <v>305</v>
      </c>
      <c r="AQ34" s="1064"/>
      <c r="AR34" s="1064"/>
      <c r="AS34" s="1064"/>
      <c r="AT34" s="1064"/>
      <c r="AU34" s="1064" t="s">
        <v>594</v>
      </c>
      <c r="AV34" s="1064"/>
      <c r="AW34" s="1064"/>
      <c r="AX34" s="1064"/>
      <c r="AY34" s="1064"/>
      <c r="AZ34" s="1135" t="s">
        <v>591</v>
      </c>
      <c r="BA34" s="1135"/>
      <c r="BB34" s="1135"/>
      <c r="BC34" s="1135"/>
      <c r="BD34" s="1135"/>
      <c r="BE34" s="1125" t="s">
        <v>408</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389</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89</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130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395</v>
      </c>
      <c r="W66" s="1095"/>
      <c r="X66" s="1095"/>
      <c r="Y66" s="1095"/>
      <c r="Z66" s="1096"/>
      <c r="AA66" s="1094" t="s">
        <v>415</v>
      </c>
      <c r="AB66" s="1095"/>
      <c r="AC66" s="1095"/>
      <c r="AD66" s="1095"/>
      <c r="AE66" s="1096"/>
      <c r="AF66" s="1100" t="s">
        <v>397</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578</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579</v>
      </c>
      <c r="AQ68" s="1075"/>
      <c r="AR68" s="1075"/>
      <c r="AS68" s="1075"/>
      <c r="AT68" s="1075"/>
      <c r="AU68" s="1075" t="s">
        <v>580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581</v>
      </c>
      <c r="C69" s="1068"/>
      <c r="D69" s="1068"/>
      <c r="E69" s="1068"/>
      <c r="F69" s="1068"/>
      <c r="G69" s="1068"/>
      <c r="H69" s="1068"/>
      <c r="I69" s="1068"/>
      <c r="J69" s="1068"/>
      <c r="K69" s="1068"/>
      <c r="L69" s="1068"/>
      <c r="M69" s="1068"/>
      <c r="N69" s="1068"/>
      <c r="O69" s="1068"/>
      <c r="P69" s="1069"/>
      <c r="Q69" s="1070">
        <v>1069</v>
      </c>
      <c r="R69" s="1064"/>
      <c r="S69" s="1064"/>
      <c r="T69" s="1064"/>
      <c r="U69" s="1064"/>
      <c r="V69" s="1064">
        <v>1064</v>
      </c>
      <c r="W69" s="1064"/>
      <c r="X69" s="1064"/>
      <c r="Y69" s="1064"/>
      <c r="Z69" s="1064"/>
      <c r="AA69" s="1064">
        <v>5</v>
      </c>
      <c r="AB69" s="1064"/>
      <c r="AC69" s="1064"/>
      <c r="AD69" s="1064"/>
      <c r="AE69" s="1064"/>
      <c r="AF69" s="1064">
        <v>5</v>
      </c>
      <c r="AG69" s="1064"/>
      <c r="AH69" s="1064"/>
      <c r="AI69" s="1064"/>
      <c r="AJ69" s="1064"/>
      <c r="AK69" s="1064" t="s">
        <v>583</v>
      </c>
      <c r="AL69" s="1064"/>
      <c r="AM69" s="1064"/>
      <c r="AN69" s="1064"/>
      <c r="AO69" s="1064"/>
      <c r="AP69" s="1064" t="s">
        <v>584</v>
      </c>
      <c r="AQ69" s="1064"/>
      <c r="AR69" s="1064"/>
      <c r="AS69" s="1064"/>
      <c r="AT69" s="1064"/>
      <c r="AU69" s="1064" t="s">
        <v>583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582</v>
      </c>
      <c r="C70" s="1068"/>
      <c r="D70" s="1068"/>
      <c r="E70" s="1068"/>
      <c r="F70" s="1068"/>
      <c r="G70" s="1068"/>
      <c r="H70" s="1068"/>
      <c r="I70" s="1068"/>
      <c r="J70" s="1068"/>
      <c r="K70" s="1068"/>
      <c r="L70" s="1068"/>
      <c r="M70" s="1068"/>
      <c r="N70" s="1068"/>
      <c r="O70" s="1068"/>
      <c r="P70" s="1069"/>
      <c r="Q70" s="1070">
        <v>287396</v>
      </c>
      <c r="R70" s="1064"/>
      <c r="S70" s="1064"/>
      <c r="T70" s="1064"/>
      <c r="U70" s="1064"/>
      <c r="V70" s="1064">
        <v>279979</v>
      </c>
      <c r="W70" s="1064"/>
      <c r="X70" s="1064"/>
      <c r="Y70" s="1064"/>
      <c r="Z70" s="1064"/>
      <c r="AA70" s="1064">
        <v>7417</v>
      </c>
      <c r="AB70" s="1064"/>
      <c r="AC70" s="1064"/>
      <c r="AD70" s="1064"/>
      <c r="AE70" s="1064"/>
      <c r="AF70" s="1064">
        <v>7417</v>
      </c>
      <c r="AG70" s="1064"/>
      <c r="AH70" s="1064"/>
      <c r="AI70" s="1064"/>
      <c r="AJ70" s="1064"/>
      <c r="AK70" s="1064">
        <v>982</v>
      </c>
      <c r="AL70" s="1064"/>
      <c r="AM70" s="1064"/>
      <c r="AN70" s="1064"/>
      <c r="AO70" s="1064"/>
      <c r="AP70" s="1064" t="s">
        <v>583</v>
      </c>
      <c r="AQ70" s="1064"/>
      <c r="AR70" s="1064"/>
      <c r="AS70" s="1064"/>
      <c r="AT70" s="1064"/>
      <c r="AU70" s="1064" t="s">
        <v>585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389</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7798</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307</v>
      </c>
      <c r="AG109" s="987"/>
      <c r="AH109" s="987"/>
      <c r="AI109" s="987"/>
      <c r="AJ109" s="988"/>
      <c r="AK109" s="989" t="s">
        <v>306</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307</v>
      </c>
      <c r="BW109" s="987"/>
      <c r="BX109" s="987"/>
      <c r="BY109" s="987"/>
      <c r="BZ109" s="988"/>
      <c r="CA109" s="989" t="s">
        <v>306</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307</v>
      </c>
      <c r="DM109" s="987"/>
      <c r="DN109" s="987"/>
      <c r="DO109" s="987"/>
      <c r="DP109" s="988"/>
      <c r="DQ109" s="989" t="s">
        <v>306</v>
      </c>
      <c r="DR109" s="987"/>
      <c r="DS109" s="987"/>
      <c r="DT109" s="987"/>
      <c r="DU109" s="988"/>
      <c r="DV109" s="989" t="s">
        <v>429</v>
      </c>
      <c r="DW109" s="987"/>
      <c r="DX109" s="987"/>
      <c r="DY109" s="987"/>
      <c r="DZ109" s="1018"/>
    </row>
    <row r="110" spans="1:131" s="247" customFormat="1" ht="26.25" customHeight="1">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263356</v>
      </c>
      <c r="AB110" s="980"/>
      <c r="AC110" s="980"/>
      <c r="AD110" s="980"/>
      <c r="AE110" s="981"/>
      <c r="AF110" s="982">
        <v>253760</v>
      </c>
      <c r="AG110" s="980"/>
      <c r="AH110" s="980"/>
      <c r="AI110" s="980"/>
      <c r="AJ110" s="981"/>
      <c r="AK110" s="982">
        <v>240762</v>
      </c>
      <c r="AL110" s="980"/>
      <c r="AM110" s="980"/>
      <c r="AN110" s="980"/>
      <c r="AO110" s="981"/>
      <c r="AP110" s="983">
        <v>45</v>
      </c>
      <c r="AQ110" s="984"/>
      <c r="AR110" s="984"/>
      <c r="AS110" s="984"/>
      <c r="AT110" s="985"/>
      <c r="AU110" s="1019" t="s">
        <v>72</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2550917</v>
      </c>
      <c r="BR110" s="927"/>
      <c r="BS110" s="927"/>
      <c r="BT110" s="927"/>
      <c r="BU110" s="927"/>
      <c r="BV110" s="927">
        <v>2817230</v>
      </c>
      <c r="BW110" s="927"/>
      <c r="BX110" s="927"/>
      <c r="BY110" s="927"/>
      <c r="BZ110" s="927"/>
      <c r="CA110" s="927">
        <v>2940746</v>
      </c>
      <c r="CB110" s="927"/>
      <c r="CC110" s="927"/>
      <c r="CD110" s="927"/>
      <c r="CE110" s="927"/>
      <c r="CF110" s="951">
        <v>549.20000000000005</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435</v>
      </c>
      <c r="DH110" s="927"/>
      <c r="DI110" s="927"/>
      <c r="DJ110" s="927"/>
      <c r="DK110" s="927"/>
      <c r="DL110" s="927" t="s">
        <v>130</v>
      </c>
      <c r="DM110" s="927"/>
      <c r="DN110" s="927"/>
      <c r="DO110" s="927"/>
      <c r="DP110" s="927"/>
      <c r="DQ110" s="927" t="s">
        <v>436</v>
      </c>
      <c r="DR110" s="927"/>
      <c r="DS110" s="927"/>
      <c r="DT110" s="927"/>
      <c r="DU110" s="927"/>
      <c r="DV110" s="928" t="s">
        <v>436</v>
      </c>
      <c r="DW110" s="928"/>
      <c r="DX110" s="928"/>
      <c r="DY110" s="928"/>
      <c r="DZ110" s="929"/>
    </row>
    <row r="111" spans="1:131" s="247" customFormat="1" ht="26.25" customHeight="1">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130</v>
      </c>
      <c r="AB111" s="1008"/>
      <c r="AC111" s="1008"/>
      <c r="AD111" s="1008"/>
      <c r="AE111" s="1009"/>
      <c r="AF111" s="1010" t="s">
        <v>130</v>
      </c>
      <c r="AG111" s="1008"/>
      <c r="AH111" s="1008"/>
      <c r="AI111" s="1008"/>
      <c r="AJ111" s="1009"/>
      <c r="AK111" s="1010" t="s">
        <v>130</v>
      </c>
      <c r="AL111" s="1008"/>
      <c r="AM111" s="1008"/>
      <c r="AN111" s="1008"/>
      <c r="AO111" s="1009"/>
      <c r="AP111" s="1011" t="s">
        <v>130</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130</v>
      </c>
      <c r="BW111" s="899"/>
      <c r="BX111" s="899"/>
      <c r="BY111" s="899"/>
      <c r="BZ111" s="899"/>
      <c r="CA111" s="899" t="s">
        <v>130</v>
      </c>
      <c r="CB111" s="899"/>
      <c r="CC111" s="899"/>
      <c r="CD111" s="899"/>
      <c r="CE111" s="899"/>
      <c r="CF111" s="960" t="s">
        <v>439</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436</v>
      </c>
      <c r="DH111" s="899"/>
      <c r="DI111" s="899"/>
      <c r="DJ111" s="899"/>
      <c r="DK111" s="899"/>
      <c r="DL111" s="899" t="s">
        <v>436</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130</v>
      </c>
      <c r="AB112" s="862"/>
      <c r="AC112" s="862"/>
      <c r="AD112" s="862"/>
      <c r="AE112" s="863"/>
      <c r="AF112" s="864" t="s">
        <v>130</v>
      </c>
      <c r="AG112" s="862"/>
      <c r="AH112" s="862"/>
      <c r="AI112" s="862"/>
      <c r="AJ112" s="863"/>
      <c r="AK112" s="864" t="s">
        <v>130</v>
      </c>
      <c r="AL112" s="862"/>
      <c r="AM112" s="862"/>
      <c r="AN112" s="862"/>
      <c r="AO112" s="863"/>
      <c r="AP112" s="909" t="s">
        <v>435</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t="s">
        <v>436</v>
      </c>
      <c r="BR112" s="899"/>
      <c r="BS112" s="899"/>
      <c r="BT112" s="899"/>
      <c r="BU112" s="899"/>
      <c r="BV112" s="899" t="s">
        <v>130</v>
      </c>
      <c r="BW112" s="899"/>
      <c r="BX112" s="899"/>
      <c r="BY112" s="899"/>
      <c r="BZ112" s="899"/>
      <c r="CA112" s="899" t="s">
        <v>435</v>
      </c>
      <c r="CB112" s="899"/>
      <c r="CC112" s="899"/>
      <c r="CD112" s="899"/>
      <c r="CE112" s="899"/>
      <c r="CF112" s="960" t="s">
        <v>130</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130</v>
      </c>
      <c r="DH112" s="899"/>
      <c r="DI112" s="899"/>
      <c r="DJ112" s="899"/>
      <c r="DK112" s="899"/>
      <c r="DL112" s="899" t="s">
        <v>130</v>
      </c>
      <c r="DM112" s="899"/>
      <c r="DN112" s="899"/>
      <c r="DO112" s="899"/>
      <c r="DP112" s="899"/>
      <c r="DQ112" s="899" t="s">
        <v>436</v>
      </c>
      <c r="DR112" s="899"/>
      <c r="DS112" s="899"/>
      <c r="DT112" s="899"/>
      <c r="DU112" s="899"/>
      <c r="DV112" s="876" t="s">
        <v>130</v>
      </c>
      <c r="DW112" s="876"/>
      <c r="DX112" s="876"/>
      <c r="DY112" s="876"/>
      <c r="DZ112" s="877"/>
    </row>
    <row r="113" spans="1:130" s="247" customFormat="1" ht="26.25" customHeight="1">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130</v>
      </c>
      <c r="AB113" s="1008"/>
      <c r="AC113" s="1008"/>
      <c r="AD113" s="1008"/>
      <c r="AE113" s="1009"/>
      <c r="AF113" s="1010" t="s">
        <v>130</v>
      </c>
      <c r="AG113" s="1008"/>
      <c r="AH113" s="1008"/>
      <c r="AI113" s="1008"/>
      <c r="AJ113" s="1009"/>
      <c r="AK113" s="1010" t="s">
        <v>130</v>
      </c>
      <c r="AL113" s="1008"/>
      <c r="AM113" s="1008"/>
      <c r="AN113" s="1008"/>
      <c r="AO113" s="1009"/>
      <c r="AP113" s="1011" t="s">
        <v>436</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t="s">
        <v>436</v>
      </c>
      <c r="BR113" s="899"/>
      <c r="BS113" s="899"/>
      <c r="BT113" s="899"/>
      <c r="BU113" s="899"/>
      <c r="BV113" s="899" t="s">
        <v>436</v>
      </c>
      <c r="BW113" s="899"/>
      <c r="BX113" s="899"/>
      <c r="BY113" s="899"/>
      <c r="BZ113" s="899"/>
      <c r="CA113" s="899" t="s">
        <v>130</v>
      </c>
      <c r="CB113" s="899"/>
      <c r="CC113" s="899"/>
      <c r="CD113" s="899"/>
      <c r="CE113" s="899"/>
      <c r="CF113" s="960" t="s">
        <v>130</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130</v>
      </c>
      <c r="DH113" s="862"/>
      <c r="DI113" s="862"/>
      <c r="DJ113" s="862"/>
      <c r="DK113" s="863"/>
      <c r="DL113" s="864" t="s">
        <v>436</v>
      </c>
      <c r="DM113" s="862"/>
      <c r="DN113" s="862"/>
      <c r="DO113" s="862"/>
      <c r="DP113" s="863"/>
      <c r="DQ113" s="864" t="s">
        <v>436</v>
      </c>
      <c r="DR113" s="862"/>
      <c r="DS113" s="862"/>
      <c r="DT113" s="862"/>
      <c r="DU113" s="863"/>
      <c r="DV113" s="909" t="s">
        <v>130</v>
      </c>
      <c r="DW113" s="910"/>
      <c r="DX113" s="910"/>
      <c r="DY113" s="910"/>
      <c r="DZ113" s="911"/>
    </row>
    <row r="114" spans="1:130" s="247" customFormat="1" ht="26.25" customHeight="1">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436</v>
      </c>
      <c r="AB114" s="862"/>
      <c r="AC114" s="862"/>
      <c r="AD114" s="862"/>
      <c r="AE114" s="863"/>
      <c r="AF114" s="864" t="s">
        <v>130</v>
      </c>
      <c r="AG114" s="862"/>
      <c r="AH114" s="862"/>
      <c r="AI114" s="862"/>
      <c r="AJ114" s="863"/>
      <c r="AK114" s="864" t="s">
        <v>130</v>
      </c>
      <c r="AL114" s="862"/>
      <c r="AM114" s="862"/>
      <c r="AN114" s="862"/>
      <c r="AO114" s="863"/>
      <c r="AP114" s="909" t="s">
        <v>439</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213756</v>
      </c>
      <c r="BR114" s="899"/>
      <c r="BS114" s="899"/>
      <c r="BT114" s="899"/>
      <c r="BU114" s="899"/>
      <c r="BV114" s="899">
        <v>250168</v>
      </c>
      <c r="BW114" s="899"/>
      <c r="BX114" s="899"/>
      <c r="BY114" s="899"/>
      <c r="BZ114" s="899"/>
      <c r="CA114" s="899">
        <v>255526</v>
      </c>
      <c r="CB114" s="899"/>
      <c r="CC114" s="899"/>
      <c r="CD114" s="899"/>
      <c r="CE114" s="899"/>
      <c r="CF114" s="960">
        <v>47.7</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436</v>
      </c>
      <c r="DH114" s="862"/>
      <c r="DI114" s="862"/>
      <c r="DJ114" s="862"/>
      <c r="DK114" s="863"/>
      <c r="DL114" s="864" t="s">
        <v>130</v>
      </c>
      <c r="DM114" s="862"/>
      <c r="DN114" s="862"/>
      <c r="DO114" s="862"/>
      <c r="DP114" s="863"/>
      <c r="DQ114" s="864" t="s">
        <v>436</v>
      </c>
      <c r="DR114" s="862"/>
      <c r="DS114" s="862"/>
      <c r="DT114" s="862"/>
      <c r="DU114" s="863"/>
      <c r="DV114" s="909" t="s">
        <v>435</v>
      </c>
      <c r="DW114" s="910"/>
      <c r="DX114" s="910"/>
      <c r="DY114" s="910"/>
      <c r="DZ114" s="911"/>
    </row>
    <row r="115" spans="1:130" s="247" customFormat="1" ht="26.25" customHeight="1">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130</v>
      </c>
      <c r="AB115" s="1008"/>
      <c r="AC115" s="1008"/>
      <c r="AD115" s="1008"/>
      <c r="AE115" s="1009"/>
      <c r="AF115" s="1010" t="s">
        <v>436</v>
      </c>
      <c r="AG115" s="1008"/>
      <c r="AH115" s="1008"/>
      <c r="AI115" s="1008"/>
      <c r="AJ115" s="1009"/>
      <c r="AK115" s="1010" t="s">
        <v>130</v>
      </c>
      <c r="AL115" s="1008"/>
      <c r="AM115" s="1008"/>
      <c r="AN115" s="1008"/>
      <c r="AO115" s="1009"/>
      <c r="AP115" s="1011" t="s">
        <v>130</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130</v>
      </c>
      <c r="BR115" s="899"/>
      <c r="BS115" s="899"/>
      <c r="BT115" s="899"/>
      <c r="BU115" s="899"/>
      <c r="BV115" s="899" t="s">
        <v>436</v>
      </c>
      <c r="BW115" s="899"/>
      <c r="BX115" s="899"/>
      <c r="BY115" s="899"/>
      <c r="BZ115" s="899"/>
      <c r="CA115" s="899" t="s">
        <v>130</v>
      </c>
      <c r="CB115" s="899"/>
      <c r="CC115" s="899"/>
      <c r="CD115" s="899"/>
      <c r="CE115" s="899"/>
      <c r="CF115" s="960" t="s">
        <v>130</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436</v>
      </c>
      <c r="DH115" s="862"/>
      <c r="DI115" s="862"/>
      <c r="DJ115" s="862"/>
      <c r="DK115" s="863"/>
      <c r="DL115" s="864" t="s">
        <v>130</v>
      </c>
      <c r="DM115" s="862"/>
      <c r="DN115" s="862"/>
      <c r="DO115" s="862"/>
      <c r="DP115" s="863"/>
      <c r="DQ115" s="864" t="s">
        <v>436</v>
      </c>
      <c r="DR115" s="862"/>
      <c r="DS115" s="862"/>
      <c r="DT115" s="862"/>
      <c r="DU115" s="863"/>
      <c r="DV115" s="909" t="s">
        <v>436</v>
      </c>
      <c r="DW115" s="910"/>
      <c r="DX115" s="910"/>
      <c r="DY115" s="910"/>
      <c r="DZ115" s="911"/>
    </row>
    <row r="116" spans="1:130" s="247" customFormat="1" ht="26.25" customHeight="1">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244</v>
      </c>
      <c r="AB116" s="862"/>
      <c r="AC116" s="862"/>
      <c r="AD116" s="862"/>
      <c r="AE116" s="863"/>
      <c r="AF116" s="864">
        <v>351</v>
      </c>
      <c r="AG116" s="862"/>
      <c r="AH116" s="862"/>
      <c r="AI116" s="862"/>
      <c r="AJ116" s="863"/>
      <c r="AK116" s="864">
        <v>172</v>
      </c>
      <c r="AL116" s="862"/>
      <c r="AM116" s="862"/>
      <c r="AN116" s="862"/>
      <c r="AO116" s="863"/>
      <c r="AP116" s="909">
        <v>0</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436</v>
      </c>
      <c r="BR116" s="899"/>
      <c r="BS116" s="899"/>
      <c r="BT116" s="899"/>
      <c r="BU116" s="899"/>
      <c r="BV116" s="899" t="s">
        <v>130</v>
      </c>
      <c r="BW116" s="899"/>
      <c r="BX116" s="899"/>
      <c r="BY116" s="899"/>
      <c r="BZ116" s="899"/>
      <c r="CA116" s="899" t="s">
        <v>130</v>
      </c>
      <c r="CB116" s="899"/>
      <c r="CC116" s="899"/>
      <c r="CD116" s="899"/>
      <c r="CE116" s="899"/>
      <c r="CF116" s="960" t="s">
        <v>436</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436</v>
      </c>
      <c r="DH116" s="862"/>
      <c r="DI116" s="862"/>
      <c r="DJ116" s="862"/>
      <c r="DK116" s="863"/>
      <c r="DL116" s="864" t="s">
        <v>130</v>
      </c>
      <c r="DM116" s="862"/>
      <c r="DN116" s="862"/>
      <c r="DO116" s="862"/>
      <c r="DP116" s="863"/>
      <c r="DQ116" s="864" t="s">
        <v>130</v>
      </c>
      <c r="DR116" s="862"/>
      <c r="DS116" s="862"/>
      <c r="DT116" s="862"/>
      <c r="DU116" s="863"/>
      <c r="DV116" s="909" t="s">
        <v>436</v>
      </c>
      <c r="DW116" s="910"/>
      <c r="DX116" s="910"/>
      <c r="DY116" s="910"/>
      <c r="DZ116" s="911"/>
    </row>
    <row r="117" spans="1:130" s="247" customFormat="1" ht="26.25" customHeight="1">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263600</v>
      </c>
      <c r="AB117" s="994"/>
      <c r="AC117" s="994"/>
      <c r="AD117" s="994"/>
      <c r="AE117" s="995"/>
      <c r="AF117" s="996">
        <v>254111</v>
      </c>
      <c r="AG117" s="994"/>
      <c r="AH117" s="994"/>
      <c r="AI117" s="994"/>
      <c r="AJ117" s="995"/>
      <c r="AK117" s="996">
        <v>240934</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436</v>
      </c>
      <c r="BR117" s="899"/>
      <c r="BS117" s="899"/>
      <c r="BT117" s="899"/>
      <c r="BU117" s="899"/>
      <c r="BV117" s="899" t="s">
        <v>435</v>
      </c>
      <c r="BW117" s="899"/>
      <c r="BX117" s="899"/>
      <c r="BY117" s="899"/>
      <c r="BZ117" s="899"/>
      <c r="CA117" s="899" t="s">
        <v>436</v>
      </c>
      <c r="CB117" s="899"/>
      <c r="CC117" s="899"/>
      <c r="CD117" s="899"/>
      <c r="CE117" s="899"/>
      <c r="CF117" s="960" t="s">
        <v>436</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130</v>
      </c>
      <c r="DH117" s="862"/>
      <c r="DI117" s="862"/>
      <c r="DJ117" s="862"/>
      <c r="DK117" s="863"/>
      <c r="DL117" s="864" t="s">
        <v>439</v>
      </c>
      <c r="DM117" s="862"/>
      <c r="DN117" s="862"/>
      <c r="DO117" s="862"/>
      <c r="DP117" s="863"/>
      <c r="DQ117" s="864" t="s">
        <v>436</v>
      </c>
      <c r="DR117" s="862"/>
      <c r="DS117" s="862"/>
      <c r="DT117" s="862"/>
      <c r="DU117" s="863"/>
      <c r="DV117" s="909" t="s">
        <v>436</v>
      </c>
      <c r="DW117" s="910"/>
      <c r="DX117" s="910"/>
      <c r="DY117" s="910"/>
      <c r="DZ117" s="911"/>
    </row>
    <row r="118" spans="1:130" s="247" customFormat="1" ht="26.25" customHeight="1">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307</v>
      </c>
      <c r="AG118" s="987"/>
      <c r="AH118" s="987"/>
      <c r="AI118" s="987"/>
      <c r="AJ118" s="988"/>
      <c r="AK118" s="989" t="s">
        <v>306</v>
      </c>
      <c r="AL118" s="987"/>
      <c r="AM118" s="987"/>
      <c r="AN118" s="987"/>
      <c r="AO118" s="988"/>
      <c r="AP118" s="990" t="s">
        <v>429</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436</v>
      </c>
      <c r="BW118" s="930"/>
      <c r="BX118" s="930"/>
      <c r="BY118" s="930"/>
      <c r="BZ118" s="930"/>
      <c r="CA118" s="930" t="s">
        <v>436</v>
      </c>
      <c r="CB118" s="930"/>
      <c r="CC118" s="930"/>
      <c r="CD118" s="930"/>
      <c r="CE118" s="930"/>
      <c r="CF118" s="960" t="s">
        <v>439</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436</v>
      </c>
      <c r="DH118" s="862"/>
      <c r="DI118" s="862"/>
      <c r="DJ118" s="862"/>
      <c r="DK118" s="863"/>
      <c r="DL118" s="864" t="s">
        <v>130</v>
      </c>
      <c r="DM118" s="862"/>
      <c r="DN118" s="862"/>
      <c r="DO118" s="862"/>
      <c r="DP118" s="863"/>
      <c r="DQ118" s="864" t="s">
        <v>130</v>
      </c>
      <c r="DR118" s="862"/>
      <c r="DS118" s="862"/>
      <c r="DT118" s="862"/>
      <c r="DU118" s="863"/>
      <c r="DV118" s="909" t="s">
        <v>436</v>
      </c>
      <c r="DW118" s="910"/>
      <c r="DX118" s="910"/>
      <c r="DY118" s="910"/>
      <c r="DZ118" s="911"/>
    </row>
    <row r="119" spans="1:130" s="247" customFormat="1" ht="26.25" customHeight="1">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130</v>
      </c>
      <c r="AG119" s="980"/>
      <c r="AH119" s="980"/>
      <c r="AI119" s="980"/>
      <c r="AJ119" s="981"/>
      <c r="AK119" s="982" t="s">
        <v>436</v>
      </c>
      <c r="AL119" s="980"/>
      <c r="AM119" s="980"/>
      <c r="AN119" s="980"/>
      <c r="AO119" s="981"/>
      <c r="AP119" s="983" t="s">
        <v>436</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462</v>
      </c>
      <c r="BP119" s="963"/>
      <c r="BQ119" s="967">
        <v>2764673</v>
      </c>
      <c r="BR119" s="930"/>
      <c r="BS119" s="930"/>
      <c r="BT119" s="930"/>
      <c r="BU119" s="930"/>
      <c r="BV119" s="930">
        <v>3067398</v>
      </c>
      <c r="BW119" s="930"/>
      <c r="BX119" s="930"/>
      <c r="BY119" s="930"/>
      <c r="BZ119" s="930"/>
      <c r="CA119" s="930">
        <v>3196272</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436</v>
      </c>
      <c r="DH119" s="845"/>
      <c r="DI119" s="845"/>
      <c r="DJ119" s="845"/>
      <c r="DK119" s="846"/>
      <c r="DL119" s="847" t="s">
        <v>436</v>
      </c>
      <c r="DM119" s="845"/>
      <c r="DN119" s="845"/>
      <c r="DO119" s="845"/>
      <c r="DP119" s="846"/>
      <c r="DQ119" s="847" t="s">
        <v>436</v>
      </c>
      <c r="DR119" s="845"/>
      <c r="DS119" s="845"/>
      <c r="DT119" s="845"/>
      <c r="DU119" s="846"/>
      <c r="DV119" s="933" t="s">
        <v>130</v>
      </c>
      <c r="DW119" s="934"/>
      <c r="DX119" s="934"/>
      <c r="DY119" s="934"/>
      <c r="DZ119" s="935"/>
    </row>
    <row r="120" spans="1:130" s="247" customFormat="1" ht="26.25" customHeight="1">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436</v>
      </c>
      <c r="AB120" s="862"/>
      <c r="AC120" s="862"/>
      <c r="AD120" s="862"/>
      <c r="AE120" s="863"/>
      <c r="AF120" s="864" t="s">
        <v>436</v>
      </c>
      <c r="AG120" s="862"/>
      <c r="AH120" s="862"/>
      <c r="AI120" s="862"/>
      <c r="AJ120" s="863"/>
      <c r="AK120" s="864" t="s">
        <v>435</v>
      </c>
      <c r="AL120" s="862"/>
      <c r="AM120" s="862"/>
      <c r="AN120" s="862"/>
      <c r="AO120" s="863"/>
      <c r="AP120" s="909" t="s">
        <v>436</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1999210</v>
      </c>
      <c r="BR120" s="927"/>
      <c r="BS120" s="927"/>
      <c r="BT120" s="927"/>
      <c r="BU120" s="927"/>
      <c r="BV120" s="927">
        <v>1989180</v>
      </c>
      <c r="BW120" s="927"/>
      <c r="BX120" s="927"/>
      <c r="BY120" s="927"/>
      <c r="BZ120" s="927"/>
      <c r="CA120" s="927">
        <v>1892946</v>
      </c>
      <c r="CB120" s="927"/>
      <c r="CC120" s="927"/>
      <c r="CD120" s="927"/>
      <c r="CE120" s="927"/>
      <c r="CF120" s="951">
        <v>353.5</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t="s">
        <v>130</v>
      </c>
      <c r="DH120" s="927"/>
      <c r="DI120" s="927"/>
      <c r="DJ120" s="927"/>
      <c r="DK120" s="927"/>
      <c r="DL120" s="927" t="s">
        <v>436</v>
      </c>
      <c r="DM120" s="927"/>
      <c r="DN120" s="927"/>
      <c r="DO120" s="927"/>
      <c r="DP120" s="927"/>
      <c r="DQ120" s="927" t="s">
        <v>435</v>
      </c>
      <c r="DR120" s="927"/>
      <c r="DS120" s="927"/>
      <c r="DT120" s="927"/>
      <c r="DU120" s="927"/>
      <c r="DV120" s="928" t="s">
        <v>436</v>
      </c>
      <c r="DW120" s="928"/>
      <c r="DX120" s="928"/>
      <c r="DY120" s="928"/>
      <c r="DZ120" s="929"/>
    </row>
    <row r="121" spans="1:130" s="247" customFormat="1" ht="26.25" customHeight="1">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130</v>
      </c>
      <c r="AB121" s="862"/>
      <c r="AC121" s="862"/>
      <c r="AD121" s="862"/>
      <c r="AE121" s="863"/>
      <c r="AF121" s="864" t="s">
        <v>435</v>
      </c>
      <c r="AG121" s="862"/>
      <c r="AH121" s="862"/>
      <c r="AI121" s="862"/>
      <c r="AJ121" s="863"/>
      <c r="AK121" s="864" t="s">
        <v>439</v>
      </c>
      <c r="AL121" s="862"/>
      <c r="AM121" s="862"/>
      <c r="AN121" s="862"/>
      <c r="AO121" s="863"/>
      <c r="AP121" s="909" t="s">
        <v>436</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t="s">
        <v>130</v>
      </c>
      <c r="BR121" s="899"/>
      <c r="BS121" s="899"/>
      <c r="BT121" s="899"/>
      <c r="BU121" s="899"/>
      <c r="BV121" s="899" t="s">
        <v>436</v>
      </c>
      <c r="BW121" s="899"/>
      <c r="BX121" s="899"/>
      <c r="BY121" s="899"/>
      <c r="BZ121" s="899"/>
      <c r="CA121" s="899" t="s">
        <v>130</v>
      </c>
      <c r="CB121" s="899"/>
      <c r="CC121" s="899"/>
      <c r="CD121" s="899"/>
      <c r="CE121" s="899"/>
      <c r="CF121" s="960" t="s">
        <v>436</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t="s">
        <v>439</v>
      </c>
      <c r="DH121" s="899"/>
      <c r="DI121" s="899"/>
      <c r="DJ121" s="899"/>
      <c r="DK121" s="899"/>
      <c r="DL121" s="899" t="s">
        <v>436</v>
      </c>
      <c r="DM121" s="899"/>
      <c r="DN121" s="899"/>
      <c r="DO121" s="899"/>
      <c r="DP121" s="899"/>
      <c r="DQ121" s="899" t="s">
        <v>435</v>
      </c>
      <c r="DR121" s="899"/>
      <c r="DS121" s="899"/>
      <c r="DT121" s="899"/>
      <c r="DU121" s="899"/>
      <c r="DV121" s="876" t="s">
        <v>130</v>
      </c>
      <c r="DW121" s="876"/>
      <c r="DX121" s="876"/>
      <c r="DY121" s="876"/>
      <c r="DZ121" s="877"/>
    </row>
    <row r="122" spans="1:130" s="247" customFormat="1" ht="26.25" customHeight="1">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436</v>
      </c>
      <c r="AG122" s="862"/>
      <c r="AH122" s="862"/>
      <c r="AI122" s="862"/>
      <c r="AJ122" s="863"/>
      <c r="AK122" s="864" t="s">
        <v>439</v>
      </c>
      <c r="AL122" s="862"/>
      <c r="AM122" s="862"/>
      <c r="AN122" s="862"/>
      <c r="AO122" s="863"/>
      <c r="AP122" s="909" t="s">
        <v>439</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1687377</v>
      </c>
      <c r="BR122" s="930"/>
      <c r="BS122" s="930"/>
      <c r="BT122" s="930"/>
      <c r="BU122" s="930"/>
      <c r="BV122" s="930">
        <v>2057857</v>
      </c>
      <c r="BW122" s="930"/>
      <c r="BX122" s="930"/>
      <c r="BY122" s="930"/>
      <c r="BZ122" s="930"/>
      <c r="CA122" s="930">
        <v>2092022</v>
      </c>
      <c r="CB122" s="930"/>
      <c r="CC122" s="930"/>
      <c r="CD122" s="930"/>
      <c r="CE122" s="930"/>
      <c r="CF122" s="931">
        <v>390.7</v>
      </c>
      <c r="CG122" s="932"/>
      <c r="CH122" s="932"/>
      <c r="CI122" s="932"/>
      <c r="CJ122" s="932"/>
      <c r="CK122" s="954"/>
      <c r="CL122" s="940"/>
      <c r="CM122" s="940"/>
      <c r="CN122" s="940"/>
      <c r="CO122" s="941"/>
      <c r="CP122" s="920" t="s">
        <v>409</v>
      </c>
      <c r="CQ122" s="921"/>
      <c r="CR122" s="921"/>
      <c r="CS122" s="921"/>
      <c r="CT122" s="921"/>
      <c r="CU122" s="921"/>
      <c r="CV122" s="921"/>
      <c r="CW122" s="921"/>
      <c r="CX122" s="921"/>
      <c r="CY122" s="921"/>
      <c r="CZ122" s="921"/>
      <c r="DA122" s="921"/>
      <c r="DB122" s="921"/>
      <c r="DC122" s="921"/>
      <c r="DD122" s="921"/>
      <c r="DE122" s="921"/>
      <c r="DF122" s="922"/>
      <c r="DG122" s="898" t="s">
        <v>436</v>
      </c>
      <c r="DH122" s="899"/>
      <c r="DI122" s="899"/>
      <c r="DJ122" s="899"/>
      <c r="DK122" s="899"/>
      <c r="DL122" s="899" t="s">
        <v>436</v>
      </c>
      <c r="DM122" s="899"/>
      <c r="DN122" s="899"/>
      <c r="DO122" s="899"/>
      <c r="DP122" s="899"/>
      <c r="DQ122" s="899" t="s">
        <v>436</v>
      </c>
      <c r="DR122" s="899"/>
      <c r="DS122" s="899"/>
      <c r="DT122" s="899"/>
      <c r="DU122" s="899"/>
      <c r="DV122" s="876" t="s">
        <v>436</v>
      </c>
      <c r="DW122" s="876"/>
      <c r="DX122" s="876"/>
      <c r="DY122" s="876"/>
      <c r="DZ122" s="877"/>
    </row>
    <row r="123" spans="1:130" s="247" customFormat="1" ht="26.25" customHeight="1">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436</v>
      </c>
      <c r="AB123" s="862"/>
      <c r="AC123" s="862"/>
      <c r="AD123" s="862"/>
      <c r="AE123" s="863"/>
      <c r="AF123" s="864" t="s">
        <v>130</v>
      </c>
      <c r="AG123" s="862"/>
      <c r="AH123" s="862"/>
      <c r="AI123" s="862"/>
      <c r="AJ123" s="863"/>
      <c r="AK123" s="864" t="s">
        <v>436</v>
      </c>
      <c r="AL123" s="862"/>
      <c r="AM123" s="862"/>
      <c r="AN123" s="862"/>
      <c r="AO123" s="863"/>
      <c r="AP123" s="909" t="s">
        <v>130</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472</v>
      </c>
      <c r="BP123" s="963"/>
      <c r="BQ123" s="917">
        <v>3686587</v>
      </c>
      <c r="BR123" s="918"/>
      <c r="BS123" s="918"/>
      <c r="BT123" s="918"/>
      <c r="BU123" s="918"/>
      <c r="BV123" s="918">
        <v>4047037</v>
      </c>
      <c r="BW123" s="918"/>
      <c r="BX123" s="918"/>
      <c r="BY123" s="918"/>
      <c r="BZ123" s="918"/>
      <c r="CA123" s="918">
        <v>3984968</v>
      </c>
      <c r="CB123" s="918"/>
      <c r="CC123" s="918"/>
      <c r="CD123" s="918"/>
      <c r="CE123" s="918"/>
      <c r="CF123" s="828"/>
      <c r="CG123" s="829"/>
      <c r="CH123" s="829"/>
      <c r="CI123" s="829"/>
      <c r="CJ123" s="919"/>
      <c r="CK123" s="954"/>
      <c r="CL123" s="940"/>
      <c r="CM123" s="940"/>
      <c r="CN123" s="940"/>
      <c r="CO123" s="941"/>
      <c r="CP123" s="920" t="s">
        <v>473</v>
      </c>
      <c r="CQ123" s="921"/>
      <c r="CR123" s="921"/>
      <c r="CS123" s="921"/>
      <c r="CT123" s="921"/>
      <c r="CU123" s="921"/>
      <c r="CV123" s="921"/>
      <c r="CW123" s="921"/>
      <c r="CX123" s="921"/>
      <c r="CY123" s="921"/>
      <c r="CZ123" s="921"/>
      <c r="DA123" s="921"/>
      <c r="DB123" s="921"/>
      <c r="DC123" s="921"/>
      <c r="DD123" s="921"/>
      <c r="DE123" s="921"/>
      <c r="DF123" s="922"/>
      <c r="DG123" s="861" t="s">
        <v>130</v>
      </c>
      <c r="DH123" s="862"/>
      <c r="DI123" s="862"/>
      <c r="DJ123" s="862"/>
      <c r="DK123" s="863"/>
      <c r="DL123" s="864" t="s">
        <v>130</v>
      </c>
      <c r="DM123" s="862"/>
      <c r="DN123" s="862"/>
      <c r="DO123" s="862"/>
      <c r="DP123" s="863"/>
      <c r="DQ123" s="864" t="s">
        <v>130</v>
      </c>
      <c r="DR123" s="862"/>
      <c r="DS123" s="862"/>
      <c r="DT123" s="862"/>
      <c r="DU123" s="863"/>
      <c r="DV123" s="909" t="s">
        <v>130</v>
      </c>
      <c r="DW123" s="910"/>
      <c r="DX123" s="910"/>
      <c r="DY123" s="910"/>
      <c r="DZ123" s="911"/>
    </row>
    <row r="124" spans="1:130" s="247" customFormat="1" ht="26.25" customHeight="1" thickBot="1">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130</v>
      </c>
      <c r="AG124" s="862"/>
      <c r="AH124" s="862"/>
      <c r="AI124" s="862"/>
      <c r="AJ124" s="863"/>
      <c r="AK124" s="864" t="s">
        <v>130</v>
      </c>
      <c r="AL124" s="862"/>
      <c r="AM124" s="862"/>
      <c r="AN124" s="862"/>
      <c r="AO124" s="863"/>
      <c r="AP124" s="909" t="s">
        <v>130</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436</v>
      </c>
      <c r="BR124" s="916"/>
      <c r="BS124" s="916"/>
      <c r="BT124" s="916"/>
      <c r="BU124" s="916"/>
      <c r="BV124" s="916" t="s">
        <v>130</v>
      </c>
      <c r="BW124" s="916"/>
      <c r="BX124" s="916"/>
      <c r="BY124" s="916"/>
      <c r="BZ124" s="916"/>
      <c r="CA124" s="916" t="s">
        <v>436</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130</v>
      </c>
      <c r="DM124" s="845"/>
      <c r="DN124" s="845"/>
      <c r="DO124" s="845"/>
      <c r="DP124" s="846"/>
      <c r="DQ124" s="847" t="s">
        <v>130</v>
      </c>
      <c r="DR124" s="845"/>
      <c r="DS124" s="845"/>
      <c r="DT124" s="845"/>
      <c r="DU124" s="846"/>
      <c r="DV124" s="933" t="s">
        <v>130</v>
      </c>
      <c r="DW124" s="934"/>
      <c r="DX124" s="934"/>
      <c r="DY124" s="934"/>
      <c r="DZ124" s="935"/>
    </row>
    <row r="125" spans="1:130" s="247" customFormat="1" ht="26.25" customHeight="1">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130</v>
      </c>
      <c r="AB125" s="862"/>
      <c r="AC125" s="862"/>
      <c r="AD125" s="862"/>
      <c r="AE125" s="863"/>
      <c r="AF125" s="864" t="s">
        <v>130</v>
      </c>
      <c r="AG125" s="862"/>
      <c r="AH125" s="862"/>
      <c r="AI125" s="862"/>
      <c r="AJ125" s="863"/>
      <c r="AK125" s="864" t="s">
        <v>130</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130</v>
      </c>
      <c r="DM125" s="927"/>
      <c r="DN125" s="927"/>
      <c r="DO125" s="927"/>
      <c r="DP125" s="927"/>
      <c r="DQ125" s="927" t="s">
        <v>436</v>
      </c>
      <c r="DR125" s="927"/>
      <c r="DS125" s="927"/>
      <c r="DT125" s="927"/>
      <c r="DU125" s="927"/>
      <c r="DV125" s="928" t="s">
        <v>130</v>
      </c>
      <c r="DW125" s="928"/>
      <c r="DX125" s="928"/>
      <c r="DY125" s="928"/>
      <c r="DZ125" s="929"/>
    </row>
    <row r="126" spans="1:130" s="247" customFormat="1" ht="26.25" customHeight="1" thickBot="1">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130</v>
      </c>
      <c r="AB126" s="862"/>
      <c r="AC126" s="862"/>
      <c r="AD126" s="862"/>
      <c r="AE126" s="863"/>
      <c r="AF126" s="864" t="s">
        <v>436</v>
      </c>
      <c r="AG126" s="862"/>
      <c r="AH126" s="862"/>
      <c r="AI126" s="862"/>
      <c r="AJ126" s="863"/>
      <c r="AK126" s="864" t="s">
        <v>130</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436</v>
      </c>
      <c r="DW126" s="876"/>
      <c r="DX126" s="876"/>
      <c r="DY126" s="876"/>
      <c r="DZ126" s="877"/>
    </row>
    <row r="127" spans="1:130" s="247" customFormat="1" ht="26.25" customHeight="1">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130</v>
      </c>
      <c r="AB127" s="862"/>
      <c r="AC127" s="862"/>
      <c r="AD127" s="862"/>
      <c r="AE127" s="863"/>
      <c r="AF127" s="864" t="s">
        <v>130</v>
      </c>
      <c r="AG127" s="862"/>
      <c r="AH127" s="862"/>
      <c r="AI127" s="862"/>
      <c r="AJ127" s="863"/>
      <c r="AK127" s="864" t="s">
        <v>130</v>
      </c>
      <c r="AL127" s="862"/>
      <c r="AM127" s="862"/>
      <c r="AN127" s="862"/>
      <c r="AO127" s="863"/>
      <c r="AP127" s="909" t="s">
        <v>130</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436</v>
      </c>
      <c r="DH127" s="899"/>
      <c r="DI127" s="899"/>
      <c r="DJ127" s="899"/>
      <c r="DK127" s="899"/>
      <c r="DL127" s="899" t="s">
        <v>130</v>
      </c>
      <c r="DM127" s="899"/>
      <c r="DN127" s="899"/>
      <c r="DO127" s="899"/>
      <c r="DP127" s="899"/>
      <c r="DQ127" s="899" t="s">
        <v>436</v>
      </c>
      <c r="DR127" s="899"/>
      <c r="DS127" s="899"/>
      <c r="DT127" s="899"/>
      <c r="DU127" s="899"/>
      <c r="DV127" s="876" t="s">
        <v>436</v>
      </c>
      <c r="DW127" s="876"/>
      <c r="DX127" s="876"/>
      <c r="DY127" s="876"/>
      <c r="DZ127" s="877"/>
    </row>
    <row r="128" spans="1:130" s="247" customFormat="1" ht="26.25" customHeight="1" thickBot="1">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t="s">
        <v>130</v>
      </c>
      <c r="AB128" s="883"/>
      <c r="AC128" s="883"/>
      <c r="AD128" s="883"/>
      <c r="AE128" s="884"/>
      <c r="AF128" s="885" t="s">
        <v>436</v>
      </c>
      <c r="AG128" s="883"/>
      <c r="AH128" s="883"/>
      <c r="AI128" s="883"/>
      <c r="AJ128" s="884"/>
      <c r="AK128" s="885" t="s">
        <v>130</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436</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436</v>
      </c>
      <c r="DH128" s="873"/>
      <c r="DI128" s="873"/>
      <c r="DJ128" s="873"/>
      <c r="DK128" s="873"/>
      <c r="DL128" s="873" t="s">
        <v>130</v>
      </c>
      <c r="DM128" s="873"/>
      <c r="DN128" s="873"/>
      <c r="DO128" s="873"/>
      <c r="DP128" s="873"/>
      <c r="DQ128" s="873" t="s">
        <v>436</v>
      </c>
      <c r="DR128" s="873"/>
      <c r="DS128" s="873"/>
      <c r="DT128" s="873"/>
      <c r="DU128" s="873"/>
      <c r="DV128" s="874" t="s">
        <v>435</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770072</v>
      </c>
      <c r="AB129" s="862"/>
      <c r="AC129" s="862"/>
      <c r="AD129" s="862"/>
      <c r="AE129" s="863"/>
      <c r="AF129" s="864">
        <v>718136</v>
      </c>
      <c r="AG129" s="862"/>
      <c r="AH129" s="862"/>
      <c r="AI129" s="862"/>
      <c r="AJ129" s="863"/>
      <c r="AK129" s="864">
        <v>714790</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130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207409</v>
      </c>
      <c r="AB130" s="862"/>
      <c r="AC130" s="862"/>
      <c r="AD130" s="862"/>
      <c r="AE130" s="863"/>
      <c r="AF130" s="864">
        <v>187955</v>
      </c>
      <c r="AG130" s="862"/>
      <c r="AH130" s="862"/>
      <c r="AI130" s="862"/>
      <c r="AJ130" s="863"/>
      <c r="AK130" s="864">
        <v>179352</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11.3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562663</v>
      </c>
      <c r="AB131" s="845"/>
      <c r="AC131" s="845"/>
      <c r="AD131" s="845"/>
      <c r="AE131" s="846"/>
      <c r="AF131" s="847">
        <v>530181</v>
      </c>
      <c r="AG131" s="845"/>
      <c r="AH131" s="845"/>
      <c r="AI131" s="845"/>
      <c r="AJ131" s="846"/>
      <c r="AK131" s="847">
        <v>535438</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t="s">
        <v>436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9.9866172110000004</v>
      </c>
      <c r="AB132" s="825"/>
      <c r="AC132" s="825"/>
      <c r="AD132" s="825"/>
      <c r="AE132" s="826"/>
      <c r="AF132" s="827">
        <v>12.478002800000001</v>
      </c>
      <c r="AG132" s="825"/>
      <c r="AH132" s="825"/>
      <c r="AI132" s="825"/>
      <c r="AJ132" s="826"/>
      <c r="AK132" s="827">
        <v>11.501238239999999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10.3</v>
      </c>
      <c r="AB133" s="804"/>
      <c r="AC133" s="804"/>
      <c r="AD133" s="804"/>
      <c r="AE133" s="805"/>
      <c r="AF133" s="803">
        <v>11.2</v>
      </c>
      <c r="AG133" s="804"/>
      <c r="AH133" s="804"/>
      <c r="AI133" s="804"/>
      <c r="AJ133" s="805"/>
      <c r="AK133" s="803">
        <v>11.3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JlG8XaGb09ZJg5jZzcveoFaTV+Kiu2KA1BNQ8Ck1z0eTSvyi6KxkTCKM908PZsfw6pNEaiXmjK7Vf1lEf+5HKQ==" saltValue="wisJE4ULvbOQ1AlstZRP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eqS1wx/LSsZ2dVDzpv1hmLCG1vVoE2PA//by9MvFLVigDWuv6Ugj/HnBkisFMVo56SqZ48SWxV0Cw+3sQgheg==" saltValue="bjdiU//5ZzGc4t8e7tSE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aaHm1SeD7tDMtSbSjeprS+TGkyYfiZoIgs/kB+0JCEv/cHJQ17KLdwcDfq8hhzpkRd+PuDWXImv847VDSn821w==" saltValue="MTdkqM/ehecaOobbYNlO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281261</v>
      </c>
      <c r="AP9" s="313">
        <v>768473</v>
      </c>
      <c r="AQ9" s="314">
        <v>218185</v>
      </c>
      <c r="AR9" s="315">
        <v>252.2</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39408</v>
      </c>
      <c r="AP10" s="316">
        <v>107672</v>
      </c>
      <c r="AQ10" s="317">
        <v>27381</v>
      </c>
      <c r="AR10" s="318">
        <v>293.2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1338</v>
      </c>
      <c r="AP11" s="316">
        <v>3656</v>
      </c>
      <c r="AQ11" s="317">
        <v>25697</v>
      </c>
      <c r="AR11" s="318">
        <v>-85.8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t="s">
        <v>511</v>
      </c>
      <c r="AP12" s="316" t="s">
        <v>511</v>
      </c>
      <c r="AQ12" s="317">
        <v>4359</v>
      </c>
      <c r="AR12" s="318" t="s">
        <v>511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511</v>
      </c>
      <c r="AP13" s="316" t="s">
        <v>511</v>
      </c>
      <c r="AQ13" s="317" t="s">
        <v>511</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t="s">
        <v>511</v>
      </c>
      <c r="AP14" s="316" t="s">
        <v>511</v>
      </c>
      <c r="AQ14" s="317">
        <v>8999</v>
      </c>
      <c r="AR14" s="318" t="s">
        <v>511</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t="s">
        <v>511</v>
      </c>
      <c r="AP15" s="316" t="s">
        <v>511</v>
      </c>
      <c r="AQ15" s="317">
        <v>6052</v>
      </c>
      <c r="AR15" s="318" t="s">
        <v>511</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-21144</v>
      </c>
      <c r="AP16" s="316">
        <v>-57770</v>
      </c>
      <c r="AQ16" s="317">
        <v>-19480</v>
      </c>
      <c r="AR16" s="318">
        <v>196.6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300863</v>
      </c>
      <c r="AP17" s="316">
        <v>822030</v>
      </c>
      <c r="AQ17" s="317">
        <v>271195</v>
      </c>
      <c r="AR17" s="318">
        <v>203.1</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87.43</v>
      </c>
      <c r="AP21" s="329">
        <v>25.46</v>
      </c>
      <c r="AQ21" s="330">
        <v>61.97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92.1</v>
      </c>
      <c r="AP22" s="334">
        <v>93.7</v>
      </c>
      <c r="AQ22" s="335">
        <v>-1.6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240762</v>
      </c>
      <c r="AP32" s="343">
        <v>657820</v>
      </c>
      <c r="AQ32" s="344">
        <v>157756</v>
      </c>
      <c r="AR32" s="345">
        <v>317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511</v>
      </c>
      <c r="AP34" s="343" t="s">
        <v>511</v>
      </c>
      <c r="AQ34" s="344" t="s">
        <v>511</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t="s">
        <v>511</v>
      </c>
      <c r="AP35" s="343" t="s">
        <v>511</v>
      </c>
      <c r="AQ35" s="344">
        <v>29837</v>
      </c>
      <c r="AR35" s="345" t="s">
        <v>511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t="s">
        <v>511</v>
      </c>
      <c r="AP36" s="343" t="s">
        <v>511</v>
      </c>
      <c r="AQ36" s="344">
        <v>5452</v>
      </c>
      <c r="AR36" s="345" t="s">
        <v>511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t="s">
        <v>511</v>
      </c>
      <c r="AP37" s="343" t="s">
        <v>511</v>
      </c>
      <c r="AQ37" s="344">
        <v>1300</v>
      </c>
      <c r="AR37" s="345" t="s">
        <v>511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v>172</v>
      </c>
      <c r="AP38" s="346">
        <v>470</v>
      </c>
      <c r="AQ38" s="347">
        <v>36</v>
      </c>
      <c r="AR38" s="335">
        <v>1205.5999999999999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t="s">
        <v>511</v>
      </c>
      <c r="AP39" s="343" t="s">
        <v>511</v>
      </c>
      <c r="AQ39" s="344">
        <v>-9131</v>
      </c>
      <c r="AR39" s="345" t="s">
        <v>511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-179352</v>
      </c>
      <c r="AP40" s="343">
        <v>-490033</v>
      </c>
      <c r="AQ40" s="344">
        <v>-138994</v>
      </c>
      <c r="AR40" s="345">
        <v>252.6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61582</v>
      </c>
      <c r="AP41" s="343">
        <v>168257</v>
      </c>
      <c r="AQ41" s="344">
        <v>46254</v>
      </c>
      <c r="AR41" s="345">
        <v>263.8</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582266</v>
      </c>
      <c r="AN51" s="365">
        <v>1500686</v>
      </c>
      <c r="AO51" s="366">
        <v>-34.299999999999997</v>
      </c>
      <c r="AP51" s="367">
        <v>287914</v>
      </c>
      <c r="AQ51" s="368">
        <v>-0.2</v>
      </c>
      <c r="AR51" s="369">
        <v>-34.1</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358119</v>
      </c>
      <c r="AN52" s="373">
        <v>922987</v>
      </c>
      <c r="AO52" s="374">
        <v>15.4</v>
      </c>
      <c r="AP52" s="375">
        <v>146531</v>
      </c>
      <c r="AQ52" s="376">
        <v>3.5</v>
      </c>
      <c r="AR52" s="377">
        <v>11.9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1029547</v>
      </c>
      <c r="AN53" s="365">
        <v>2716483</v>
      </c>
      <c r="AO53" s="366">
        <v>81</v>
      </c>
      <c r="AP53" s="367">
        <v>310300</v>
      </c>
      <c r="AQ53" s="368">
        <v>7.8</v>
      </c>
      <c r="AR53" s="369">
        <v>73.2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496865</v>
      </c>
      <c r="AN54" s="373">
        <v>1310989</v>
      </c>
      <c r="AO54" s="374">
        <v>42</v>
      </c>
      <c r="AP54" s="375">
        <v>157576</v>
      </c>
      <c r="AQ54" s="376">
        <v>7.5</v>
      </c>
      <c r="AR54" s="377">
        <v>34.5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1292908</v>
      </c>
      <c r="AN55" s="365">
        <v>3366948</v>
      </c>
      <c r="AO55" s="366">
        <v>23.9</v>
      </c>
      <c r="AP55" s="367">
        <v>317319</v>
      </c>
      <c r="AQ55" s="368">
        <v>2.2999999999999998</v>
      </c>
      <c r="AR55" s="369">
        <v>21.6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514869</v>
      </c>
      <c r="AN56" s="373">
        <v>1340805</v>
      </c>
      <c r="AO56" s="374">
        <v>2.2999999999999998</v>
      </c>
      <c r="AP56" s="375">
        <v>164214</v>
      </c>
      <c r="AQ56" s="376">
        <v>4.2</v>
      </c>
      <c r="AR56" s="377">
        <v>-1.9</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1347173</v>
      </c>
      <c r="AN57" s="365">
        <v>3611724</v>
      </c>
      <c r="AO57" s="366">
        <v>7.3</v>
      </c>
      <c r="AP57" s="367">
        <v>289738</v>
      </c>
      <c r="AQ57" s="368">
        <v>-8.6999999999999993</v>
      </c>
      <c r="AR57" s="369">
        <v>16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791629</v>
      </c>
      <c r="AN58" s="373">
        <v>2122330</v>
      </c>
      <c r="AO58" s="374">
        <v>58.3</v>
      </c>
      <c r="AP58" s="375">
        <v>156238</v>
      </c>
      <c r="AQ58" s="376">
        <v>-4.9000000000000004</v>
      </c>
      <c r="AR58" s="377">
        <v>63.2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1036075</v>
      </c>
      <c r="AN59" s="365">
        <v>2830806</v>
      </c>
      <c r="AO59" s="366">
        <v>-21.6</v>
      </c>
      <c r="AP59" s="367">
        <v>316937</v>
      </c>
      <c r="AQ59" s="368">
        <v>9.4</v>
      </c>
      <c r="AR59" s="369">
        <v>-31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700725</v>
      </c>
      <c r="AN60" s="373">
        <v>1914549</v>
      </c>
      <c r="AO60" s="374">
        <v>-9.8000000000000007</v>
      </c>
      <c r="AP60" s="375">
        <v>199150</v>
      </c>
      <c r="AQ60" s="376">
        <v>27.5</v>
      </c>
      <c r="AR60" s="377">
        <v>-37.299999999999997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1057594</v>
      </c>
      <c r="AN61" s="380">
        <v>2805329</v>
      </c>
      <c r="AO61" s="381">
        <v>11.3</v>
      </c>
      <c r="AP61" s="382">
        <v>304442</v>
      </c>
      <c r="AQ61" s="383">
        <v>2.1</v>
      </c>
      <c r="AR61" s="369">
        <v>9.1999999999999993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572441</v>
      </c>
      <c r="AN62" s="373">
        <v>1522332</v>
      </c>
      <c r="AO62" s="374">
        <v>21.6</v>
      </c>
      <c r="AP62" s="375">
        <v>164742</v>
      </c>
      <c r="AQ62" s="376">
        <v>7.6</v>
      </c>
      <c r="AR62" s="377">
        <v>14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Ml6xZ/0gbkYCpoAv/r8fr25hujgX+ryumeNRj5UY+fNupFQELJi7FtIEqD+bBP63syQ884S75lj3Re7BBOJaUA==" saltValue="7Vke3objuEPJCH/vctwli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D97"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s/7NUZH6EvVmnHzmsO2+vb1A6TnLcnC8soYoBUXQWGWYpjnF5TdhwAL372JhmJTYtsxanptopi96LCdEkFYHLQ==" saltValue="mpmNK4ucidHM7twz8e7E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qYj+XPicKv8gkXMDuV6xH+OoqfjOWhKhubqLxxziFt88RAKTu9K6CCvbtC7DSHgRkw/sxdDIdDyHl/niqSz0Ug==" saltValue="+SCnHaV23dJ8u+XwD/p6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6" t="s">
        <v>3</v>
      </c>
      <c r="D47" s="1236"/>
      <c r="E47" s="1237"/>
      <c r="F47" s="11">
        <v>95.83</v>
      </c>
      <c r="G47" s="12">
        <v>102.52</v>
      </c>
      <c r="H47" s="12">
        <v>110.4</v>
      </c>
      <c r="I47" s="12">
        <v>118.45</v>
      </c>
      <c r="J47" s="13">
        <v>109.54</v>
      </c>
    </row>
    <row r="48" spans="2:10" ht="57.75" customHeight="1">
      <c r="B48" s="14"/>
      <c r="C48" s="1238" t="s">
        <v>4</v>
      </c>
      <c r="D48" s="1238"/>
      <c r="E48" s="1239"/>
      <c r="F48" s="15">
        <v>14.24</v>
      </c>
      <c r="G48" s="16">
        <v>7.65</v>
      </c>
      <c r="H48" s="16">
        <v>14.96</v>
      </c>
      <c r="I48" s="16">
        <v>2.81</v>
      </c>
      <c r="J48" s="17">
        <v>0.54</v>
      </c>
    </row>
    <row r="49" spans="2:10" ht="57.75" customHeight="1" thickBot="1">
      <c r="B49" s="18"/>
      <c r="C49" s="1240" t="s">
        <v>5</v>
      </c>
      <c r="D49" s="1240"/>
      <c r="E49" s="1241"/>
      <c r="F49" s="19" t="s">
        <v>558</v>
      </c>
      <c r="G49" s="20" t="s">
        <v>559</v>
      </c>
      <c r="H49" s="20">
        <v>6.94</v>
      </c>
      <c r="I49" s="20" t="s">
        <v>560</v>
      </c>
      <c r="J49" s="21" t="s">
        <v>561</v>
      </c>
    </row>
    <row r="50" spans="2:10" ht="13.5" customHeight="1"/>
  </sheetData>
  <sheetProtection algorithmName="SHA-512" hashValue="Dfi6Q2PV7t7CcrA7K2UdAv9r4nmdPREKQbpqF/4EixAWQmzc/L3rJOQogCSrgjK9lkY/prVBT7DIOxeHx7N+9Q==" saltValue="qeRJY6+Oe48bU4aa5GxQ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2021-03-10T07:43:31Z</cp:lastPrinted>
  <dcterms:created xsi:type="dcterms:W3CDTF">2021-02-05T05:06:40Z</dcterms:created>
  <dcterms:modified xsi:type="dcterms:W3CDTF">2021-10-26T05:37:42Z</dcterms:modified>
  <cp:category/>
</cp:coreProperties>
</file>