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tabRatio="9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c r="BE35" i="10" s="1"/>
  <c r="BW34" i="10" l="1"/>
  <c r="BW35" i="10" s="1"/>
  <c r="BW36" i="10" s="1"/>
  <c r="BW37" i="10" s="1"/>
  <c r="BW38" i="10" s="1"/>
  <c r="BW39" i="10" s="1"/>
</calcChain>
</file>

<file path=xl/sharedStrings.xml><?xml version="1.0" encoding="utf-8"?>
<sst xmlns="http://schemas.openxmlformats.org/spreadsheetml/2006/main" count="1139" uniqueCount="617">
  <si>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</si>
  <si>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</si>
  <si>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</si>
  <si>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</si>
  <si>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</si>
  <si>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</si>
  <si>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</si>
  <si>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</si>
  <si>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</si>
  <si>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</si>
  <si>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</si>
  <si>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</si>
  <si>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</si>
  <si>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</si>
  <si>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</si>
  <si>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</si>
  <si>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</si>
  <si>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</si>
  <si>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</si>
  <si>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</si>
  <si>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</si>
  <si>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</si>
  <si>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</si>
  <si>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</si>
  <si>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</si>
  <si>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</si>
  <si>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</si>
  <si>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</si>
  <si>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</si>
  <si>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</si>
  <si>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</si>
  <si>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</si>
  <si>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</si>
  <si>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</si>
  <si>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</si>
  <si>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</si>
  <si>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</si>
  <si>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</si>
  <si>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</si>
  <si>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</si>
  <si>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</si>
  <si>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</si>
  <si>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</si>
  <si>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</si>
  <si>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</si>
  <si>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</si>
  <si>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</si>
  <si>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</si>
  <si>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</si>
  <si>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</si>
  <si>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</si>
  <si>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</si>
  <si>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</si>
  <si>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</si>
  <si>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</si>
  <si>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</si>
  <si>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</si>
  <si>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</si>
  <si>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</si>
  <si>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</si>
  <si>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</si>
  <si>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</si>
  <si>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</si>
  <si>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</si>
  <si>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</si>
  <si>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</si>
  <si>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</si>
  <si>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</si>
  <si>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</si>
  <si>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</si>
  <si>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</si>
  <si>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</si>
  <si>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</si>
  <si>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</si>
  <si>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</si>
  <si>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</si>
  <si>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</si>
  <si>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</si>
  <si>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</si>
  <si>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</si>
  <si>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</si>
  <si>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</si>
  <si>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</si>
  <si>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</si>
  <si>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</si>
  <si>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</si>
  <si>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</si>
  <si>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</si>
  <si>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</si>
  <si>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</si>
  <si>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</si>
  <si>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</si>
  <si>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</si>
  <si>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</si>
  <si>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</si>
  <si>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</si>
  <si>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</si>
  <si>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</si>
  <si>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南大隅町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</si>
  <si>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</si>
  <si>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</si>
  <si>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</si>
  <si>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</si>
  <si>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</si>
  <si>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</si>
  <si>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</si>
  <si>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</si>
  <si>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</si>
  <si>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</si>
  <si>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</si>
  <si>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</si>
  <si>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</si>
  <si>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</si>
  <si>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</si>
  <si>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</si>
  <si>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</si>
  <si>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</si>
  <si>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</si>
  <si>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</si>
  <si>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</si>
  <si>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</si>
  <si>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</si>
  <si>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</si>
  <si>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</si>
  <si>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</si>
  <si>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</si>
  <si>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</si>
  <si>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</si>
  <si>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</si>
  <si>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</si>
  <si>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</si>
  <si>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</si>
  <si>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</si>
  <si>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</si>
  <si>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</si>
  <si>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</si>
  <si>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</si>
  <si>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</si>
  <si>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</si>
  <si>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</si>
  <si>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</si>
  <si>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</si>
  <si>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</si>
  <si>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</si>
  <si>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</si>
  <si>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</si>
  <si>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</si>
  <si>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</si>
  <si>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</si>
  <si>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</si>
  <si>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</si>
  <si>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</si>
  <si>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</si>
  <si>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</si>
  <si>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</si>
  <si>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</si>
  <si>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</si>
  <si>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</si>
  <si>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</si>
  <si>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</si>
  <si>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</si>
  <si>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</si>
  <si>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</si>
  <si>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</si>
  <si>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</si>
  <si>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</si>
  <si>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</si>
  <si>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</si>
  <si>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</si>
  <si>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</si>
  <si>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</si>
  <si>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</si>
  <si>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</si>
  <si>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</si>
  <si>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</si>
  <si>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</si>
  <si>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</si>
  <si>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</si>
  <si>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</si>
  <si>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</si>
  <si>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</si>
  <si>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</si>
  <si>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</si>
  <si>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</si>
  <si>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</si>
  <si>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</si>
  <si>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</si>
  <si>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</si>
  <si>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</si>
  <si>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</si>
  <si>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</si>
  <si>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</si>
  <si>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</si>
  <si>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</si>
  <si>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</si>
  <si>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</si>
  <si>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</si>
  <si>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</si>
  <si>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</si>
  <si>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</si>
  <si>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</si>
  <si>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</si>
  <si>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</si>
  <si>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</si>
  <si>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</si>
  <si>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</si>
  <si>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</si>
  <si>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</si>
  <si>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</si>
  <si>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</si>
  <si>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</si>
  <si>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</si>
  <si>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</si>
  <si>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鹿児島県南大隅町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</si>
  <si>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</si>
  <si>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</si>
  <si>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</si>
  <si>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</si>
  <si>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</si>
  <si>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</si>
  <si>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</si>
  <si>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</si>
  <si>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</si>
  <si>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</si>
  <si>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</si>
  <si>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</si>
  <si>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</si>
  <si>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</si>
  <si>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</si>
  <si>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</si>
  <si>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</si>
  <si>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</si>
  <si>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</si>
  <si>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</si>
  <si>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</si>
  <si>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</si>
  <si>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</si>
  <si>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</si>
  <si>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</si>
  <si>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</si>
  <si>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</si>
  <si>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</si>
  <si>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</si>
  <si>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</si>
  <si>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</si>
  <si>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</si>
  <si>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</si>
  <si>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</si>
  <si>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</si>
  <si>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</si>
  <si>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</si>
  <si>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</si>
  <si>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</si>
  <si>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</si>
  <si>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</si>
  <si>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</si>
  <si>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</si>
  <si>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</si>
  <si>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</si>
  <si>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</si>
  <si>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</si>
  <si>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</si>
  <si>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</si>
  <si>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</si>
  <si>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</si>
  <si>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</si>
  <si>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</si>
  <si>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</si>
  <si>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</si>
  <si>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</si>
  <si>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</si>
  <si>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</si>
  <si>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</si>
  <si>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</si>
  <si>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</si>
  <si>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</si>
  <si>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</si>
  <si>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</si>
  <si>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</si>
  <si>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</si>
  <si>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</si>
  <si>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</si>
  <si>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</si>
  <si>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</si>
  <si>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</si>
  <si>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</si>
  <si>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</si>
  <si>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</si>
  <si>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</si>
  <si>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</si>
  <si>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</si>
  <si>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</si>
  <si>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</si>
  <si>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</si>
  <si>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</si>
  <si>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</si>
  <si>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</si>
  <si>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</si>
  <si>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</si>
  <si>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</si>
  <si>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</si>
  <si>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</si>
  <si>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</si>
  <si>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</si>
  <si>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</si>
  <si>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</si>
  <si>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</si>
  <si>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</si>
  <si>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</si>
  <si>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</si>
  <si>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</si>
  <si>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</si>
  <si>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</si>
  <si>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</si>
  <si>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</si>
  <si>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</si>
  <si>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</si>
  <si>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</si>
  <si>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</si>
  <si>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</si>
  <si>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</si>
  <si>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</si>
  <si>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</si>
  <si>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</si>
  <si>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</si>
  <si>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</si>
  <si>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</si>
  <si>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</si>
  <si>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</si>
  <si>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</si>
  <si>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</si>
  <si>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</si>
  <si>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</si>
  <si>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</si>
  <si>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</si>
  <si>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</si>
  <si>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</si>
  <si>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</si>
  <si>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</si>
  <si>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</si>
  <si>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</si>
  <si>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</si>
  <si>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</si>
  <si>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</si>
  <si>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</si>
  <si>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</si>
  <si>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</si>
  <si>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</si>
  <si>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</si>
  <si>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</si>
  <si>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</si>
  <si>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</si>
  <si>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</si>
  <si>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</si>
  <si>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</si>
  <si>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</si>
  <si>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</si>
  <si>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</si>
  <si>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</si>
  <si>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</si>
  <si>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</si>
  <si>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</si>
  <si>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</si>
  <si>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</si>
  <si>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</si>
  <si>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</si>
  <si>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</si>
  <si>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鹿児島県南大隅町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</si>
  <si>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</si>
  <si>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</si>
  <si>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</si>
  <si>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</si>
  <si>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</si>
  <si>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</si>
  <si>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</si>
  <si>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</si>
  <si>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</si>
  <si>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</si>
  <si>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</si>
  <si>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</si>
  <si>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</si>
  <si>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</si>
  <si>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</si>
  <si>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</si>
  <si>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</si>
  <si>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</si>
  <si>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</si>
  <si>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</si>
  <si>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</si>
  <si>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</si>
  <si>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</si>
  <si>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</si>
  <si>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</si>
  <si>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</si>
  <si>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</si>
  <si>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</si>
  <si>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</si>
  <si>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</si>
  <si>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</si>
  <si>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</si>
  <si>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</si>
  <si>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</si>
  <si>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</si>
  <si>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</si>
  <si>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介護保険事業（保険事業勘定）特別会計</t>
    <phoneticPr fontId="5"/>
  </si>
  <si>
    <t>後期高齢者医療事業特別会計</t>
    <phoneticPr fontId="5"/>
  </si>
  <si>
    <t>介護保険事業（サービス事業勘定）特別会計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</si>
  <si>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</si>
  <si>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</si>
  <si>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</si>
  <si>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</si>
  <si>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</si>
  <si>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</si>
  <si>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</si>
  <si>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</si>
  <si>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</si>
  <si>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</si>
  <si>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</si>
  <si>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</si>
  <si>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</si>
  <si>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</si>
  <si>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</si>
  <si>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</si>
  <si>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</si>
  <si>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</si>
  <si>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</si>
  <si>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</si>
  <si>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</si>
  <si>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</si>
  <si>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</si>
  <si>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</si>
  <si>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</si>
  <si>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</si>
  <si>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</si>
  <si>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</si>
  <si>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</si>
  <si>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</si>
  <si>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</si>
  <si>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</si>
  <si>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</si>
  <si>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</si>
  <si>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</si>
  <si>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</si>
  <si>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</si>
  <si>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</si>
  <si>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</si>
  <si>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</si>
  <si>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</si>
  <si>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</si>
  <si>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</si>
  <si>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</si>
  <si>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</si>
  <si>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</si>
  <si>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</si>
  <si>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</si>
  <si>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</si>
  <si>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</si>
  <si>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</si>
  <si>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</si>
  <si>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</si>
  <si>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</si>
  <si>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</si>
  <si>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</si>
  <si>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</si>
  <si>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</si>
  <si>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</si>
  <si>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</si>
  <si>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</si>
  <si>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</si>
  <si>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</si>
  <si>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</si>
  <si>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</si>
  <si>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</si>
  <si>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</si>
  <si>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</si>
  <si>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</si>
  <si>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</si>
  <si>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</si>
  <si>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</si>
  <si>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</si>
  <si>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</si>
  <si>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</si>
  <si>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</si>
  <si>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</si>
  <si>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</si>
  <si>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</si>
  <si>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</si>
  <si>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</si>
  <si>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</si>
  <si>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</si>
  <si>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</si>
  <si>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</si>
  <si>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</si>
  <si>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</si>
  <si>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</si>
  <si>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</si>
  <si>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</si>
  <si>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</si>
  <si>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</si>
  <si>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</si>
  <si>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</si>
  <si>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</si>
  <si>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</si>
  <si>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</si>
  <si>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</si>
  <si>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</si>
  <si>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</si>
  <si>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</si>
  <si>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</si>
  <si>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</si>
  <si>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</si>
  <si>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</si>
  <si>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</si>
  <si>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</si>
  <si>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</si>
  <si>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</si>
  <si>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</si>
  <si>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</si>
  <si>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</si>
  <si>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</si>
  <si>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</si>
  <si>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</si>
  <si>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</si>
  <si>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</si>
  <si>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</si>
  <si>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</si>
  <si>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</si>
  <si>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</si>
  <si>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</si>
  <si>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</si>
  <si>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</si>
  <si>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</si>
  <si>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</si>
  <si>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</si>
  <si>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</si>
  <si>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</si>
  <si>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</si>
  <si>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</si>
  <si>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</si>
  <si>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</si>
  <si>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</si>
  <si>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</si>
  <si>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</si>
  <si>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</si>
  <si>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</si>
  <si>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</si>
  <si>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</si>
  <si>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</si>
  <si>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</si>
  <si>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</si>
  <si>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</si>
  <si>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</si>
  <si>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</si>
  <si>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</si>
  <si>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</si>
  <si>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</si>
  <si>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</si>
  <si>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</si>
  <si>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</si>
  <si>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</si>
  <si>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</si>
  <si>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</si>
  <si>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</si>
  <si>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</si>
  <si>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</si>
  <si>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5.81</t>
  </si>
  <si>
    <t>▲ 4.31</t>
  </si>
  <si>
    <t>▲ 3.57</t>
  </si>
  <si>
    <t>▲ 3.27</t>
  </si>
  <si>
    <t>簡易水道事業特別会計</t>
  </si>
  <si>
    <t>▲ 0.53</t>
  </si>
  <si>
    <t>一般会計</t>
  </si>
  <si>
    <t>介護保険事業（保険事業勘定）特別会計</t>
  </si>
  <si>
    <t>国民健康保険事業特別会計</t>
  </si>
  <si>
    <t>後期高齢者医療事業特別会計</t>
  </si>
  <si>
    <t>下水道事業特別会計</t>
  </si>
  <si>
    <t>診療所事業特別会計</t>
  </si>
  <si>
    <t>介護保険事業（サービス事業勘定）特別会計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</si>
  <si>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</si>
  <si>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</si>
  <si>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</si>
  <si>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</si>
  <si>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</si>
  <si>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</si>
  <si>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</si>
  <si>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</si>
  <si>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</si>
  <si>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</si>
  <si>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ふるさとおこし基金</t>
    <rPh sb="7" eb="9">
      <t>キキン</t>
    </rPh>
    <phoneticPr fontId="5"/>
  </si>
  <si>
    <t>町有施設整備基金</t>
    <rPh sb="0" eb="1">
      <t>チョウ</t>
    </rPh>
    <rPh sb="1" eb="2">
      <t>ユウ</t>
    </rPh>
    <rPh sb="2" eb="4">
      <t>シセツ</t>
    </rPh>
    <rPh sb="4" eb="6">
      <t>セイビ</t>
    </rPh>
    <rPh sb="6" eb="8">
      <t>キキン</t>
    </rPh>
    <phoneticPr fontId="5"/>
  </si>
  <si>
    <t>地域振興基金</t>
    <rPh sb="0" eb="2">
      <t>チイキ</t>
    </rPh>
    <rPh sb="2" eb="4">
      <t>シンコウ</t>
    </rPh>
    <rPh sb="4" eb="6">
      <t>キキン</t>
    </rPh>
    <phoneticPr fontId="5"/>
  </si>
  <si>
    <t>合併振興基金</t>
    <rPh sb="0" eb="2">
      <t>ガッペイ</t>
    </rPh>
    <rPh sb="2" eb="4">
      <t>シンコウ</t>
    </rPh>
    <rPh sb="4" eb="6">
      <t>キキン</t>
    </rPh>
    <phoneticPr fontId="5"/>
  </si>
  <si>
    <t>地域福祉基金</t>
    <rPh sb="0" eb="2">
      <t>チイキ</t>
    </rPh>
    <rPh sb="2" eb="4">
      <t>フクシ</t>
    </rPh>
    <rPh sb="4" eb="6">
      <t>キキン</t>
    </rPh>
    <phoneticPr fontId="5"/>
  </si>
  <si>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</si>
  <si>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</si>
  <si>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</si>
  <si>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南大隅衛生管理組合</t>
    <rPh sb="0" eb="3">
      <t>ミナミオオスミ</t>
    </rPh>
    <rPh sb="3" eb="5">
      <t>エイセイ</t>
    </rPh>
    <rPh sb="5" eb="7">
      <t>カンリ</t>
    </rPh>
    <rPh sb="7" eb="9">
      <t>クミアイ</t>
    </rPh>
    <phoneticPr fontId="2"/>
  </si>
  <si>
    <t>大隅肝属地区消防組合</t>
    <rPh sb="0" eb="2">
      <t>オオスミ</t>
    </rPh>
    <rPh sb="2" eb="4">
      <t>キモツキ</t>
    </rPh>
    <rPh sb="4" eb="6">
      <t>チク</t>
    </rPh>
    <rPh sb="6" eb="8">
      <t>ショウボウ</t>
    </rPh>
    <rPh sb="8" eb="10">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</si>
  <si>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</si>
  <si>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</si>
  <si>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</si>
  <si>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</si>
  <si>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</si>
  <si>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</si>
  <si>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</si>
  <si>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</si>
  <si>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</si>
  <si>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</si>
  <si>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</si>
  <si>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</si>
  <si>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</si>
  <si>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</si>
  <si>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</si>
  <si>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</si>
  <si>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</si>
  <si>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町の有形固定資産減価償却率は、新庁舎建設等の影響により平成30年度よりわずかに減少した。一方の将来負担比率は算定されていないが、平成30年度から令和元年度にかけて基金残高の減少とともに地方債残高が増加している。今後については、新庁舎建設事業により将来負担比率が上昇し、有形固定資産減価償却率が低下するものと予想される。つまり、将来世代の負担の下で、有形固定資産の更新がなされるということであり、その他の分野で将来世代の負担を抑えるためにも、公共施設等総合管理計画並びに現在作成中の個別計画に則った、その他公共施設等の圧縮等見直しを進めていく。</t>
    <rPh sb="17" eb="20">
      <t>シンチョウシャ</t>
    </rPh>
    <rPh sb="20" eb="22">
      <t>ケンセツ</t>
    </rPh>
    <rPh sb="22" eb="23">
      <t>トウ</t>
    </rPh>
    <rPh sb="24" eb="26">
      <t>エイキョウ</t>
    </rPh>
    <rPh sb="29" eb="31">
      <t>ヘイセイ</t>
    </rPh>
    <rPh sb="33" eb="35">
      <t>ネンド</t>
    </rPh>
    <rPh sb="41" eb="43">
      <t>ゲンショウ</t>
    </rPh>
    <rPh sb="74" eb="76">
      <t>レイワ</t>
    </rPh>
    <rPh sb="76" eb="77">
      <t>ガン</t>
    </rPh>
    <phoneticPr fontId="5"/>
  </si>
  <si>
    <t>　実質公債費比率は増加しており、類似団体平均よりもわずかに上回る値となった。一方の将来負担比率は算定されていないが、平成30年度から令和元年度にかけて基金残高の減少とともに地方債残高が増加している。現状での行財政改革によって上昇幅は必要最低限度に抑えながらも、今後は新庁舎建設事業等の大規模事業の影響によっていずれの指標についても悪化が懸念される。そのため、今後については起債対象事業の取捨選択をより一層厳格に行うことで、実質公債費比率の抑制並びに将来負担比率の抑制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</si>
</sst>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6C31-4C68-B087-E6F46AB9D1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161081</c:v>
                </c:pt>
                <c:pt idx="1">
                  <c:v>238007</c:v>
                </c:pt>
                <c:pt idx="2">
                  <c:v>218529</c:v>
                </c:pt>
                <c:pt idx="3">
                  <c:v>215491</c:v>
                </c:pt>
                <c:pt idx="4">
                  <c:v>170724</c:v>
                </c:pt>
              </c:numCache>
            </c:numRef>
          </c:val>
          <c:smooth val="0"/>
          <c:extLst>
            <c:ext xmlns:c16="http://schemas.microsoft.com/office/drawing/2014/chart" uri="{C3380CC4-5D6E-409C-BE32-E72D297353CC}">
              <c16:uniqueId val="{00000001-6C31-4C68-B087-E6F46AB9D199}"/>
            </c:ext>
          </c:extLst>
        </c:ser>
        <c:dLbls>
          <c:showLegendKey val="0"/>
          <c:showVal val="0"/>
          <c:showCatName val="0"/>
          <c:showSerName val="0"/>
          <c:showPercent val="0"/>
          <c:showBubbleSize val="0"/>
        </c:dLbls>
        <c:marker val="1"/>
        <c:smooth val="0"/>
        <c:axId val="359668808"/>
        <c:axId val="359673512"/>
      </c:lineChart>
      <c:catAx>
        <c:axId val="359668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673512"/>
        <c:crosses val="autoZero"/>
        <c:auto val="1"/>
        <c:lblAlgn val="ctr"/>
        <c:lblOffset val="100"/>
        <c:tickLblSkip val="1"/>
        <c:tickMarkSkip val="1"/>
        <c:noMultiLvlLbl val="0"/>
      </c:catAx>
      <c:valAx>
        <c:axId val="3596735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668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4.9400000000000004</c:v>
                </c:pt>
                <c:pt idx="1">
                  <c:v>5.0199999999999996</c:v>
                </c:pt>
                <c:pt idx="2">
                  <c:v>5.5</c:v>
                </c:pt>
                <c:pt idx="3">
                  <c:v>7.22</c:v>
                </c:pt>
                <c:pt idx="4">
                  <c:v>6.89</c:v>
                </c:pt>
              </c:numCache>
            </c:numRef>
          </c:val>
          <c:extLst>
            <c:ext xmlns:c16="http://schemas.microsoft.com/office/drawing/2014/chart" uri="{C3380CC4-5D6E-409C-BE32-E72D297353CC}">
              <c16:uniqueId val="{00000000-5DD6-435F-AE15-70B70A6C95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28.78</c:v>
                </c:pt>
                <c:pt idx="1">
                  <c:v>26.06</c:v>
                </c:pt>
                <c:pt idx="2">
                  <c:v>23.55</c:v>
                </c:pt>
                <c:pt idx="3">
                  <c:v>24.15</c:v>
                </c:pt>
                <c:pt idx="4">
                  <c:v>21.51</c:v>
                </c:pt>
              </c:numCache>
            </c:numRef>
          </c:val>
          <c:extLst>
            <c:ext xmlns:c16="http://schemas.microsoft.com/office/drawing/2014/chart" uri="{C3380CC4-5D6E-409C-BE32-E72D297353CC}">
              <c16:uniqueId val="{00000001-5DD6-435F-AE15-70B70A6C95D7}"/>
            </c:ext>
          </c:extLst>
        </c:ser>
        <c:dLbls>
          <c:showLegendKey val="0"/>
          <c:showVal val="0"/>
          <c:showCatName val="0"/>
          <c:showSerName val="0"/>
          <c:showPercent val="0"/>
          <c:showBubbleSize val="0"/>
        </c:dLbls>
        <c:gapWidth val="250"/>
        <c:overlap val="100"/>
        <c:axId val="359669200"/>
        <c:axId val="359670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-5.81</c:v>
                </c:pt>
                <c:pt idx="1">
                  <c:v>-4.3099999999999996</c:v>
                </c:pt>
                <c:pt idx="2">
                  <c:v>-3.57</c:v>
                </c:pt>
                <c:pt idx="3">
                  <c:v>1.42</c:v>
                </c:pt>
                <c:pt idx="4">
                  <c:v>-3.27</c:v>
                </c:pt>
              </c:numCache>
            </c:numRef>
          </c:val>
          <c:smooth val="0"/>
          <c:extLst>
            <c:ext xmlns:c16="http://schemas.microsoft.com/office/drawing/2014/chart" uri="{C3380CC4-5D6E-409C-BE32-E72D297353CC}">
              <c16:uniqueId val="{00000002-5DD6-435F-AE15-70B70A6C95D7}"/>
            </c:ext>
          </c:extLst>
        </c:ser>
        <c:dLbls>
          <c:showLegendKey val="0"/>
          <c:showVal val="0"/>
          <c:showCatName val="0"/>
          <c:showSerName val="0"/>
          <c:showPercent val="0"/>
          <c:showBubbleSize val="0"/>
        </c:dLbls>
        <c:marker val="1"/>
        <c:smooth val="0"/>
        <c:axId val="359669200"/>
        <c:axId val="359670768"/>
      </c:lineChart>
      <c:catAx>
        <c:axId val="35966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9670768"/>
        <c:crosses val="autoZero"/>
        <c:auto val="1"/>
        <c:lblAlgn val="ctr"/>
        <c:lblOffset val="100"/>
        <c:tickLblSkip val="1"/>
        <c:tickMarkSkip val="1"/>
        <c:noMultiLvlLbl val="0"/>
      </c:catAx>
      <c:valAx>
        <c:axId val="35967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66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53E-4603-9ED8-9751A8BE6F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3E-4603-9ED8-9751A8BE6FBB}"/>
            </c:ext>
          </c:extLst>
        </c:ser>
        <c:ser>
          <c:idx val="2"/>
          <c:order val="2"/>
          <c:tx>
            <c:strRef>
              <c:f>データシート!$A$29</c:f>
              <c:strCache>
                <c:ptCount val="1"/>
                <c:pt idx="0">
                  <c:v>介護保険事業（サービス事業勘定）特別会計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53E-4603-9ED8-9751A8BE6FBB}"/>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53E-4603-9ED8-9751A8BE6FB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53E-4603-9ED8-9751A8BE6FBB}"/>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0.02</c:v>
                </c:pt>
                <c:pt idx="4">
                  <c:v>#N/A</c:v>
                </c:pt>
                <c:pt idx="5">
                  <c:v>0.01</c:v>
                </c:pt>
                <c:pt idx="6">
                  <c:v>#N/A</c:v>
                </c:pt>
                <c:pt idx="7">
                  <c:v>0.04</c:v>
                </c:pt>
                <c:pt idx="8">
                  <c:v>#N/A</c:v>
                </c:pt>
                <c:pt idx="9">
                  <c:v>0.03</c:v>
                </c:pt>
              </c:numCache>
            </c:numRef>
          </c:val>
          <c:extLst>
            <c:ext xmlns:c16="http://schemas.microsoft.com/office/drawing/2014/chart" uri="{C3380CC4-5D6E-409C-BE32-E72D297353CC}">
              <c16:uniqueId val="{00000005-C53E-4603-9ED8-9751A8BE6FB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0.37</c:v>
                </c:pt>
                <c:pt idx="2">
                  <c:v>#N/A</c:v>
                </c:pt>
                <c:pt idx="3">
                  <c:v>0.46</c:v>
                </c:pt>
                <c:pt idx="4">
                  <c:v>#N/A</c:v>
                </c:pt>
                <c:pt idx="5">
                  <c:v>0.54</c:v>
                </c:pt>
                <c:pt idx="6">
                  <c:v>#N/A</c:v>
                </c:pt>
                <c:pt idx="7">
                  <c:v>0.61</c:v>
                </c:pt>
                <c:pt idx="8">
                  <c:v>#N/A</c:v>
                </c:pt>
                <c:pt idx="9">
                  <c:v>0.25</c:v>
                </c:pt>
              </c:numCache>
            </c:numRef>
          </c:val>
          <c:extLst>
            <c:ext xmlns:c16="http://schemas.microsoft.com/office/drawing/2014/chart" uri="{C3380CC4-5D6E-409C-BE32-E72D297353CC}">
              <c16:uniqueId val="{00000006-C53E-4603-9ED8-9751A8BE6FBB}"/>
            </c:ext>
          </c:extLst>
        </c:ser>
        <c:ser>
          <c:idx val="7"/>
          <c:order val="7"/>
          <c:tx>
            <c:strRef>
              <c:f>データシート!$A$34</c:f>
              <c:strCache>
                <c:ptCount val="1"/>
                <c:pt idx="0">
                  <c:v>介護保険事業（保険事業勘定）特別会計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0.95</c:v>
                </c:pt>
                <c:pt idx="2">
                  <c:v>#N/A</c:v>
                </c:pt>
                <c:pt idx="3">
                  <c:v>1.27</c:v>
                </c:pt>
                <c:pt idx="4">
                  <c:v>#N/A</c:v>
                </c:pt>
                <c:pt idx="5">
                  <c:v>0.93</c:v>
                </c:pt>
                <c:pt idx="6">
                  <c:v>#N/A</c:v>
                </c:pt>
                <c:pt idx="7">
                  <c:v>2.3199999999999998</c:v>
                </c:pt>
                <c:pt idx="8">
                  <c:v>#N/A</c:v>
                </c:pt>
                <c:pt idx="9">
                  <c:v>2.52</c:v>
                </c:pt>
              </c:numCache>
            </c:numRef>
          </c:val>
          <c:extLst>
            <c:ext xmlns:c16="http://schemas.microsoft.com/office/drawing/2014/chart" uri="{C3380CC4-5D6E-409C-BE32-E72D297353CC}">
              <c16:uniqueId val="{00000007-C53E-4603-9ED8-9751A8BE6FB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4.9400000000000004</c:v>
                </c:pt>
                <c:pt idx="2">
                  <c:v>#N/A</c:v>
                </c:pt>
                <c:pt idx="3">
                  <c:v>5.01</c:v>
                </c:pt>
                <c:pt idx="4">
                  <c:v>#N/A</c:v>
                </c:pt>
                <c:pt idx="5">
                  <c:v>5.5</c:v>
                </c:pt>
                <c:pt idx="6">
                  <c:v>#N/A</c:v>
                </c:pt>
                <c:pt idx="7">
                  <c:v>7.22</c:v>
                </c:pt>
                <c:pt idx="8">
                  <c:v>#N/A</c:v>
                </c:pt>
                <c:pt idx="9">
                  <c:v>6.88</c:v>
                </c:pt>
              </c:numCache>
            </c:numRef>
          </c:val>
          <c:extLst>
            <c:ext xmlns:c16="http://schemas.microsoft.com/office/drawing/2014/chart" uri="{C3380CC4-5D6E-409C-BE32-E72D297353CC}">
              <c16:uniqueId val="{00000008-C53E-4603-9ED8-9751A8BE6FBB}"/>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0.06</c:v>
                </c:pt>
                <c:pt idx="2">
                  <c:v>#N/A</c:v>
                </c:pt>
                <c:pt idx="3">
                  <c:v>0.23</c:v>
                </c:pt>
                <c:pt idx="4">
                  <c:v>#N/A</c:v>
                </c:pt>
                <c:pt idx="5">
                  <c:v>0.14000000000000001</c:v>
                </c:pt>
                <c:pt idx="6">
                  <c:v>#N/A</c:v>
                </c:pt>
                <c:pt idx="7">
                  <c:v>0.21</c:v>
                </c:pt>
                <c:pt idx="8">
                  <c:v>0.53</c:v>
                </c:pt>
                <c:pt idx="9">
                  <c:v>#N/A</c:v>
                </c:pt>
              </c:numCache>
            </c:numRef>
          </c:val>
          <c:extLst>
            <c:ext xmlns:c16="http://schemas.microsoft.com/office/drawing/2014/chart" uri="{C3380CC4-5D6E-409C-BE32-E72D297353CC}">
              <c16:uniqueId val="{00000009-C53E-4603-9ED8-9751A8BE6FBB}"/>
            </c:ext>
          </c:extLst>
        </c:ser>
        <c:dLbls>
          <c:showLegendKey val="0"/>
          <c:showVal val="0"/>
          <c:showCatName val="0"/>
          <c:showSerName val="0"/>
          <c:showPercent val="0"/>
          <c:showBubbleSize val="0"/>
        </c:dLbls>
        <c:gapWidth val="150"/>
        <c:overlap val="100"/>
        <c:axId val="359671552"/>
        <c:axId val="359671944"/>
      </c:barChart>
      <c:catAx>
        <c:axId val="35967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9671944"/>
        <c:crosses val="autoZero"/>
        <c:auto val="1"/>
        <c:lblAlgn val="ctr"/>
        <c:lblOffset val="100"/>
        <c:tickLblSkip val="1"/>
        <c:tickMarkSkip val="1"/>
        <c:noMultiLvlLbl val="0"/>
      </c:catAx>
      <c:valAx>
        <c:axId val="359671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671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887</c:v>
                </c:pt>
                <c:pt idx="5">
                  <c:v>871</c:v>
                </c:pt>
                <c:pt idx="8">
                  <c:v>850</c:v>
                </c:pt>
                <c:pt idx="11">
                  <c:v>858</c:v>
                </c:pt>
                <c:pt idx="14">
                  <c:v>872</c:v>
                </c:pt>
              </c:numCache>
            </c:numRef>
          </c:val>
          <c:extLst>
            <c:ext xmlns:c16="http://schemas.microsoft.com/office/drawing/2014/chart" uri="{C3380CC4-5D6E-409C-BE32-E72D297353CC}">
              <c16:uniqueId val="{00000000-A319-46E3-BC2C-F98BC86888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19-46E3-BC2C-F98BC86888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0</c:v>
                </c:pt>
                <c:pt idx="9">
                  <c:v>0</c:v>
                </c:pt>
                <c:pt idx="12">
                  <c:v>1</c:v>
                </c:pt>
              </c:numCache>
            </c:numRef>
          </c:val>
          <c:extLst>
            <c:ext xmlns:c16="http://schemas.microsoft.com/office/drawing/2014/chart" uri="{C3380CC4-5D6E-409C-BE32-E72D297353CC}">
              <c16:uniqueId val="{00000002-A319-46E3-BC2C-F98BC86888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39</c:v>
                </c:pt>
                <c:pt idx="3">
                  <c:v>50</c:v>
                </c:pt>
                <c:pt idx="6">
                  <c:v>47</c:v>
                </c:pt>
                <c:pt idx="9">
                  <c:v>47</c:v>
                </c:pt>
                <c:pt idx="12">
                  <c:v>47</c:v>
                </c:pt>
              </c:numCache>
            </c:numRef>
          </c:val>
          <c:extLst>
            <c:ext xmlns:c16="http://schemas.microsoft.com/office/drawing/2014/chart" uri="{C3380CC4-5D6E-409C-BE32-E72D297353CC}">
              <c16:uniqueId val="{00000003-A319-46E3-BC2C-F98BC86888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127</c:v>
                </c:pt>
                <c:pt idx="3">
                  <c:v>136</c:v>
                </c:pt>
                <c:pt idx="6">
                  <c:v>143</c:v>
                </c:pt>
                <c:pt idx="9">
                  <c:v>150</c:v>
                </c:pt>
                <c:pt idx="12">
                  <c:v>111</c:v>
                </c:pt>
              </c:numCache>
            </c:numRef>
          </c:val>
          <c:extLst>
            <c:ext xmlns:c16="http://schemas.microsoft.com/office/drawing/2014/chart" uri="{C3380CC4-5D6E-409C-BE32-E72D297353CC}">
              <c16:uniqueId val="{00000004-A319-46E3-BC2C-F98BC86888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19-46E3-BC2C-F98BC86888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19-46E3-BC2C-F98BC86888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963</c:v>
                </c:pt>
                <c:pt idx="3">
                  <c:v>961</c:v>
                </c:pt>
                <c:pt idx="6">
                  <c:v>941</c:v>
                </c:pt>
                <c:pt idx="9">
                  <c:v>953</c:v>
                </c:pt>
                <c:pt idx="12">
                  <c:v>1012</c:v>
                </c:pt>
              </c:numCache>
            </c:numRef>
          </c:val>
          <c:extLst>
            <c:ext xmlns:c16="http://schemas.microsoft.com/office/drawing/2014/chart" uri="{C3380CC4-5D6E-409C-BE32-E72D297353CC}">
              <c16:uniqueId val="{00000007-A319-46E3-BC2C-F98BC86888B8}"/>
            </c:ext>
          </c:extLst>
        </c:ser>
        <c:dLbls>
          <c:showLegendKey val="0"/>
          <c:showVal val="0"/>
          <c:showCatName val="0"/>
          <c:showSerName val="0"/>
          <c:showPercent val="0"/>
          <c:showBubbleSize val="0"/>
        </c:dLbls>
        <c:gapWidth val="100"/>
        <c:overlap val="100"/>
        <c:axId val="470143416"/>
        <c:axId val="470147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243</c:v>
                </c:pt>
                <c:pt idx="2">
                  <c:v>#N/A</c:v>
                </c:pt>
                <c:pt idx="3">
                  <c:v>#N/A</c:v>
                </c:pt>
                <c:pt idx="4">
                  <c:v>277</c:v>
                </c:pt>
                <c:pt idx="5">
                  <c:v>#N/A</c:v>
                </c:pt>
                <c:pt idx="6">
                  <c:v>#N/A</c:v>
                </c:pt>
                <c:pt idx="7">
                  <c:v>281</c:v>
                </c:pt>
                <c:pt idx="8">
                  <c:v>#N/A</c:v>
                </c:pt>
                <c:pt idx="9">
                  <c:v>#N/A</c:v>
                </c:pt>
                <c:pt idx="10">
                  <c:v>292</c:v>
                </c:pt>
                <c:pt idx="11">
                  <c:v>#N/A</c:v>
                </c:pt>
                <c:pt idx="12">
                  <c:v>#N/A</c:v>
                </c:pt>
                <c:pt idx="13">
                  <c:v>299</c:v>
                </c:pt>
                <c:pt idx="14">
                  <c:v>#N/A</c:v>
                </c:pt>
              </c:numCache>
            </c:numRef>
          </c:val>
          <c:smooth val="0"/>
          <c:extLst>
            <c:ext xmlns:c16="http://schemas.microsoft.com/office/drawing/2014/chart" uri="{C3380CC4-5D6E-409C-BE32-E72D297353CC}">
              <c16:uniqueId val="{00000008-A319-46E3-BC2C-F98BC86888B8}"/>
            </c:ext>
          </c:extLst>
        </c:ser>
        <c:dLbls>
          <c:showLegendKey val="0"/>
          <c:showVal val="0"/>
          <c:showCatName val="0"/>
          <c:showSerName val="0"/>
          <c:showPercent val="0"/>
          <c:showBubbleSize val="0"/>
        </c:dLbls>
        <c:marker val="1"/>
        <c:smooth val="0"/>
        <c:axId val="470143416"/>
        <c:axId val="470147336"/>
      </c:lineChart>
      <c:catAx>
        <c:axId val="470143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147336"/>
        <c:crosses val="autoZero"/>
        <c:auto val="1"/>
        <c:lblAlgn val="ctr"/>
        <c:lblOffset val="100"/>
        <c:tickLblSkip val="1"/>
        <c:tickMarkSkip val="1"/>
        <c:noMultiLvlLbl val="0"/>
      </c:catAx>
      <c:valAx>
        <c:axId val="470147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143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7683</c:v>
                </c:pt>
                <c:pt idx="5">
                  <c:v>8345</c:v>
                </c:pt>
                <c:pt idx="8">
                  <c:v>8543</c:v>
                </c:pt>
                <c:pt idx="11">
                  <c:v>8201</c:v>
                </c:pt>
                <c:pt idx="14">
                  <c:v>8166</c:v>
                </c:pt>
              </c:numCache>
            </c:numRef>
          </c:val>
          <c:extLst>
            <c:ext xmlns:c16="http://schemas.microsoft.com/office/drawing/2014/chart" uri="{C3380CC4-5D6E-409C-BE32-E72D297353CC}">
              <c16:uniqueId val="{00000000-5A06-4227-A0C6-977A1708F2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249</c:v>
                </c:pt>
                <c:pt idx="5">
                  <c:v>277</c:v>
                </c:pt>
                <c:pt idx="8">
                  <c:v>310</c:v>
                </c:pt>
                <c:pt idx="11">
                  <c:v>354</c:v>
                </c:pt>
                <c:pt idx="14">
                  <c:v>348</c:v>
                </c:pt>
              </c:numCache>
            </c:numRef>
          </c:val>
          <c:extLst>
            <c:ext xmlns:c16="http://schemas.microsoft.com/office/drawing/2014/chart" uri="{C3380CC4-5D6E-409C-BE32-E72D297353CC}">
              <c16:uniqueId val="{00000001-5A06-4227-A0C6-977A1708F2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8296</c:v>
                </c:pt>
                <c:pt idx="5">
                  <c:v>8720</c:v>
                </c:pt>
                <c:pt idx="8">
                  <c:v>9114</c:v>
                </c:pt>
                <c:pt idx="11">
                  <c:v>8928</c:v>
                </c:pt>
                <c:pt idx="14">
                  <c:v>8851</c:v>
                </c:pt>
              </c:numCache>
            </c:numRef>
          </c:val>
          <c:extLst>
            <c:ext xmlns:c16="http://schemas.microsoft.com/office/drawing/2014/chart" uri="{C3380CC4-5D6E-409C-BE32-E72D297353CC}">
              <c16:uniqueId val="{00000002-5A06-4227-A0C6-977A1708F2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06-4227-A0C6-977A1708F2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06-4227-A0C6-977A1708F2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06-4227-A0C6-977A1708F2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1054</c:v>
                </c:pt>
                <c:pt idx="3">
                  <c:v>1033</c:v>
                </c:pt>
                <c:pt idx="6">
                  <c:v>1007</c:v>
                </c:pt>
                <c:pt idx="9">
                  <c:v>892</c:v>
                </c:pt>
                <c:pt idx="12">
                  <c:v>861</c:v>
                </c:pt>
              </c:numCache>
            </c:numRef>
          </c:val>
          <c:extLst>
            <c:ext xmlns:c16="http://schemas.microsoft.com/office/drawing/2014/chart" uri="{C3380CC4-5D6E-409C-BE32-E72D297353CC}">
              <c16:uniqueId val="{00000006-5A06-4227-A0C6-977A1708F2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344</c:v>
                </c:pt>
                <c:pt idx="3">
                  <c:v>306</c:v>
                </c:pt>
                <c:pt idx="6">
                  <c:v>263</c:v>
                </c:pt>
                <c:pt idx="9">
                  <c:v>213</c:v>
                </c:pt>
                <c:pt idx="12">
                  <c:v>165</c:v>
                </c:pt>
              </c:numCache>
            </c:numRef>
          </c:val>
          <c:extLst>
            <c:ext xmlns:c16="http://schemas.microsoft.com/office/drawing/2014/chart" uri="{C3380CC4-5D6E-409C-BE32-E72D297353CC}">
              <c16:uniqueId val="{00000007-5A06-4227-A0C6-977A1708F2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1239</c:v>
                </c:pt>
                <c:pt idx="3">
                  <c:v>901</c:v>
                </c:pt>
                <c:pt idx="6">
                  <c:v>958</c:v>
                </c:pt>
                <c:pt idx="9">
                  <c:v>756</c:v>
                </c:pt>
                <c:pt idx="12">
                  <c:v>409</c:v>
                </c:pt>
              </c:numCache>
            </c:numRef>
          </c:val>
          <c:extLst>
            <c:ext xmlns:c16="http://schemas.microsoft.com/office/drawing/2014/chart" uri="{C3380CC4-5D6E-409C-BE32-E72D297353CC}">
              <c16:uniqueId val="{00000008-5A06-4227-A0C6-977A1708F2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A06-4227-A0C6-977A1708F2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8881</c:v>
                </c:pt>
                <c:pt idx="3">
                  <c:v>9675</c:v>
                </c:pt>
                <c:pt idx="6">
                  <c:v>10126</c:v>
                </c:pt>
                <c:pt idx="9">
                  <c:v>10587</c:v>
                </c:pt>
                <c:pt idx="12">
                  <c:v>10681</c:v>
                </c:pt>
              </c:numCache>
            </c:numRef>
          </c:val>
          <c:extLst>
            <c:ext xmlns:c16="http://schemas.microsoft.com/office/drawing/2014/chart" uri="{C3380CC4-5D6E-409C-BE32-E72D297353CC}">
              <c16:uniqueId val="{0000000A-5A06-4227-A0C6-977A1708F241}"/>
            </c:ext>
          </c:extLst>
        </c:ser>
        <c:dLbls>
          <c:showLegendKey val="0"/>
          <c:showVal val="0"/>
          <c:showCatName val="0"/>
          <c:showSerName val="0"/>
          <c:showPercent val="0"/>
          <c:showBubbleSize val="0"/>
        </c:dLbls>
        <c:gapWidth val="100"/>
        <c:overlap val="100"/>
        <c:axId val="470144592"/>
        <c:axId val="470146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A06-4227-A0C6-977A1708F241}"/>
            </c:ext>
          </c:extLst>
        </c:ser>
        <c:dLbls>
          <c:showLegendKey val="0"/>
          <c:showVal val="0"/>
          <c:showCatName val="0"/>
          <c:showSerName val="0"/>
          <c:showPercent val="0"/>
          <c:showBubbleSize val="0"/>
        </c:dLbls>
        <c:marker val="1"/>
        <c:smooth val="0"/>
        <c:axId val="470144592"/>
        <c:axId val="470146160"/>
      </c:lineChart>
      <c:catAx>
        <c:axId val="47014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0146160"/>
        <c:crosses val="autoZero"/>
        <c:auto val="1"/>
        <c:lblAlgn val="ctr"/>
        <c:lblOffset val="100"/>
        <c:tickLblSkip val="1"/>
        <c:tickMarkSkip val="1"/>
        <c:noMultiLvlLbl val="0"/>
      </c:catAx>
      <c:valAx>
        <c:axId val="47014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14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988</c:v>
                </c:pt>
                <c:pt idx="1">
                  <c:v>982</c:v>
                </c:pt>
                <c:pt idx="2">
                  <c:v>867</c:v>
                </c:pt>
              </c:numCache>
            </c:numRef>
          </c:val>
          <c:extLst>
            <c:ext xmlns:c16="http://schemas.microsoft.com/office/drawing/2014/chart" uri="{C3380CC4-5D6E-409C-BE32-E72D297353CC}">
              <c16:uniqueId val="{00000000-FA7D-4BDB-B3B5-965E383FC5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1581</c:v>
                </c:pt>
                <c:pt idx="1">
                  <c:v>1530</c:v>
                </c:pt>
                <c:pt idx="2">
                  <c:v>1490</c:v>
                </c:pt>
              </c:numCache>
            </c:numRef>
          </c:val>
          <c:extLst>
            <c:ext xmlns:c16="http://schemas.microsoft.com/office/drawing/2014/chart" uri="{C3380CC4-5D6E-409C-BE32-E72D297353CC}">
              <c16:uniqueId val="{00000001-FA7D-4BDB-B3B5-965E383FC5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7379</c:v>
                </c:pt>
                <c:pt idx="1">
                  <c:v>7273</c:v>
                </c:pt>
                <c:pt idx="2">
                  <c:v>7220</c:v>
                </c:pt>
              </c:numCache>
            </c:numRef>
          </c:val>
          <c:extLst>
            <c:ext xmlns:c16="http://schemas.microsoft.com/office/drawing/2014/chart" uri="{C3380CC4-5D6E-409C-BE32-E72D297353CC}">
              <c16:uniqueId val="{00000002-FA7D-4BDB-B3B5-965E383FC57B}"/>
            </c:ext>
          </c:extLst>
        </c:ser>
        <c:dLbls>
          <c:showLegendKey val="0"/>
          <c:showVal val="0"/>
          <c:showCatName val="0"/>
          <c:showSerName val="0"/>
          <c:showPercent val="0"/>
          <c:showBubbleSize val="0"/>
        </c:dLbls>
        <c:gapWidth val="120"/>
        <c:overlap val="100"/>
        <c:axId val="470150080"/>
        <c:axId val="470147728"/>
      </c:barChart>
      <c:catAx>
        <c:axId val="47015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0147728"/>
        <c:crosses val="autoZero"/>
        <c:auto val="1"/>
        <c:lblAlgn val="ctr"/>
        <c:lblOffset val="100"/>
        <c:tickLblSkip val="1"/>
        <c:tickMarkSkip val="1"/>
        <c:noMultiLvlLbl val="0"/>
      </c:catAx>
      <c:valAx>
        <c:axId val="470147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015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{360F1A8E-9685-48E0-B875-789A4A7E7C15}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233-4E31-9F4F-3387BFA3F7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{89B50482-C406-42DD-B06D-EF2B56BA7193}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33-4E31-9F4F-3387BFA3F7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{0F2D5CAA-D37E-461D-9C53-8117C8F18AFA}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33-4E31-9F4F-3387BFA3F7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{E6D1A1CD-060C-4872-A4CB-95769D7A3230}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33-4E31-9F4F-3387BFA3F7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{2B545B27-9592-4283-9488-11DA35AAD0C4}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33-4E31-9F4F-3387BFA3F7C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{09584A3E-6582-4EAB-83AF-F29598EAC448}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233-4E31-9F4F-3387BFA3F7C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{6BDE6838-F856-4442-820F-680527C3670C}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233-4E31-9F4F-3387BFA3F7C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{38824BF5-72AE-4FE2-A6D5-0D79DE92A3A3}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233-4E31-9F4F-3387BFA3F7C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{3B1B61E8-9342-4B6F-9441-E182E72D5B5D}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233-4E31-9F4F-3387BFA3F7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57.9</c:v>
                </c:pt>
                <c:pt idx="16">
                  <c:v>56.9</c:v>
                </c:pt>
                <c:pt idx="24">
                  <c:v>63.5</c:v>
                </c:pt>
                <c:pt idx="32">
                  <c:v>63.1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233-4E31-9F4F-3387BFA3F7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{6683CA9E-CD20-4A76-8F5E-44EBEACD3EE2}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233-4E31-9F4F-3387BFA3F7C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{2D22E3D3-39CA-4364-A39A-CFB1B34EDCD2}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33-4E31-9F4F-3387BFA3F7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{9146BB35-7B72-4872-A2D0-FB5FD897E3E1}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33-4E31-9F4F-3387BFA3F7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{36752304-6E1A-4203-9220-F012CBF3F031}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33-4E31-9F4F-3387BFA3F7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{D8C38114-D947-4A27-A8AB-7CBD78F588A0}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33-4E31-9F4F-3387BFA3F7C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{9E5DAC04-FBE1-4A81-A55A-96C38D15E961}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233-4E31-9F4F-3387BFA3F7C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{1919C223-8BDE-4874-94B4-F873CC8243E4}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233-4E31-9F4F-3387BFA3F7C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{A39FA716-07E6-47DD-94C8-97FB68B58082}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233-4E31-9F4F-3387BFA3F7C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{61189C57-8603-4A74-A9CD-4D21D9F0D9EA}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233-4E31-9F4F-3387BFA3F7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pt idx="24">
                  <c:v>60.2</c:v>
                </c:pt>
                <c:pt idx="32">
                  <c:v>59.9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0233-4E31-9F4F-3387BFA3F7CF}"/>
            </c:ext>
          </c:extLst>
        </c:ser>
        <c:dLbls>
          <c:showLegendKey val="0"/>
          <c:showVal val="1"/>
          <c:showCatName val="0"/>
          <c:showSerName val="0"/>
          <c:showPercent val="0"/>
          <c:showBubbleSize val="0"/>
        </c:dLbls>
        <c:axId val="46179840"/>
        <c:axId val="46181760"/>
      </c:scatterChart>
      <c:valAx>
        <c:axId val="46179840"/>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{6623DBF1-375F-4178-9907-EE50B8875F04}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D77-4B9C-A36B-C287EEB3A9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{2F64AE5F-A02E-46A1-8823-5B1C788E6DA8}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77-4B9C-A36B-C287EEB3A9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{C093A158-DA19-43FE-A28E-6BD0DFAC5E46}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77-4B9C-A36B-C287EEB3A9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{1385C8F9-E282-4A02-B914-39D7D34EC483}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77-4B9C-A36B-C287EEB3A9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{7D3DD86E-F7B4-4B3E-8A5A-A1A20767CB00}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77-4B9C-A36B-C287EEB3A92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{3E88D592-B242-4AA1-BAE3-977334F915B6}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D77-4B9C-A36B-C287EEB3A92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{D8062BAC-C786-44AB-8E0C-104FF0AA34DF}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D77-4B9C-A36B-C287EEB3A92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{DD69D41D-FC8B-489F-8D7A-007F3DD1EAC2}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D77-4B9C-A36B-C287EEB3A92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{5F7F35AF-BE72-4686-951E-D3A6CD062BB7}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D77-4B9C-A36B-C287EEB3A9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7.9</c:v>
                </c:pt>
                <c:pt idx="16">
                  <c:v>7.5</c:v>
                </c:pt>
                <c:pt idx="24">
                  <c:v>8.4</c:v>
                </c:pt>
                <c:pt idx="32">
                  <c:v>8.9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D77-4B9C-A36B-C287EEB3A9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{DC19E146-433F-4A75-8D4A-6DEE38DAAF32}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D77-4B9C-A36B-C287EEB3A9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{A7954F48-A93B-4DF1-A1C9-A32D7BCF375F}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77-4B9C-A36B-C287EEB3A9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{005AF1F6-017C-4C9B-A0EF-404A8B914501}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77-4B9C-A36B-C287EEB3A9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{8068609D-613F-400A-B5B9-5A3E977FCE2F}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77-4B9C-A36B-C287EEB3A9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{36916F3C-679B-4F32-8134-6F6AAB49B4B0}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77-4B9C-A36B-C287EEB3A92B}"/>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{A0A11BAA-D9E8-4119-AEB6-1849EED7BB14}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D77-4B9C-A36B-C287EEB3A92B}"/>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{D376A85A-695D-4BFB-9F60-3DB19BB6D46E}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D77-4B9C-A36B-C287EEB3A92B}"/>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{646499A7-45ED-4A46-9CFA-069C5785F062}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D77-4B9C-A36B-C287EEB3A92B}"/>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{099A0BC6-1AF7-42C9-9E78-3D60F700EDBA}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D77-4B9C-A36B-C287EEB3A9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D77-4B9C-A36B-C287EEB3A92B}"/>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元利償還金等、算入公債費等ともに増加している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公営企業債の元利償還金に対する繰入金</a:t>
          </a:r>
          <a:r>
            <a:rPr kumimoji="1" lang="ja-JP" altLang="en-US" sz="1100">
              <a:solidFill>
                <a:schemeClr val="dk1"/>
              </a:solidFill>
              <a:effectLst/>
              <a:latin typeface="+mn-lt"/>
              <a:ea typeface="+mn-ea"/>
              <a:cs typeface="+mn-cs"/>
            </a:rPr>
            <a:t>については減少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今後も交付税措置のある有利な地方債を有効活用するとともに、地方債発行額を適切に管理する必要がある。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実質公債費比率の算定に用いる満期一括償還地方債の償還の財源として積み立てた額はございません。</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年度から、充当可能財源等が将来負担額を上回り、分子が負の値となるため比率なしとなっている。今後とも地方債発行額を適切に管理しつつ、充当可能基金の維持を図っていく。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鹿児島県南大隅町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年度と比較すると、積立は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60,532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千円増えたが、それ以上に本庁舎建設事業等の影響で取崩も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105,996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年度は新型コロナウイルス対策関連の基金を財源とした事業を控えていることもあり、今後も基金は減少傾向となることが予測される。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・災害への対応等を踏まえ、標準財政規模の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％程度は財政調整基金の残高を確保する。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・これまでの大型建設事業等の影響で公債費が増加しているため、それに対応する減債基金を優先的に積み立てる。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ふるさとおこし基金：郷土を愛し、地域に貢献し、明日の南大隅を担う人材の養成と地域活性化を促す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・町有施設整備基金：</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町有施設の整備を図る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南大隅町の均衡ある発展を図り、地域の振興を推進する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・合併振興基金：町民の連帯強化及び地域振興を図る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・地域福祉基金：高齢者の保健福祉の増進を図る（定額基金）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・ふるさとおこし基金：産業振興支援事業に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15,400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千円取り崩したこと等による減少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・町有施設整備基金：今後の事業を見越して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14,700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・地域振興基金：南大隅チャレンジ創生事業に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11,800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千円取り崩したこと等による減少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・合併振興基金：運用収入等を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・ふるさとおこし基金：ふるさと納税を原資に今後も積立を行う予定</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・町有施設整備基金：本庁舎建設事業</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へ令和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千円取り崩す予定</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・地域振興基金：南大隅チャレンジ創生事業等実施のために毎年</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15,000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千円取崩予定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％を残高の目安としていているため、ほぼ横ばいの残高となった。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・財政調整基金の残高は、災害への対応等を踏まえ標準財政規模の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％程度になるように努める。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・公債費の増加に対応するため、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年度に地方債償還のピークを迎えるため、それに備えて、毎年度なるべく積立を行うこととしている。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34060AE-B523-44A5-9C2D-617CC87167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67A6132-5F1F-4803-985A-19046CED3C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593E9D3C-3B2A-4A30-A5E9-A47E102E19E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B212586D-1243-443E-8A3A-C168907882B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955357FD-AAE1-4C8A-BFE1-B84D6727928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653DC8C8-36EB-4BF6-B3E2-8A1C2954283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86872569-E1FB-45BD-9FF4-C93413903A0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76843C73-1011-4993-8AFF-3C016CC7BED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2F42B230-24D4-42F4-B0D8-78EA19D5630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16C68D26-8225-4459-B21E-AA1D5B2D24B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C80D31FB-2F56-478A-8606-44662BA5AE9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D3384389-9355-4F48-9776-C2299D4131C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A09BA5FA-4CDF-4532-BA96-B1D652C36CF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F8FB3E-A83F-4A2B-8682-9F6F84156B9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99910133-6785-4B09-9877-30E695F967F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E2619942-D7F7-4947-A797-D4A3037FD96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ACAA67D6-35B4-4A64-AF52-FD1ACD64FD5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3556D9AE-EDC0-49F2-B7D5-6E396773DDD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4C4041C-F7C1-4597-B424-EAE283F3AEF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8E99CEFC-D342-425A-AC46-97868CB26CC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A335836A-0C75-423B-8B5D-D824E764914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7,072
7,045
213.57
7,419,287
7,098,457
277,604
4,030,529
10,680,719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79EF6DE0-D8CD-4A2E-8D8C-04290A95342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64F5EEF1-742D-4426-8910-F20854E25D9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A7E02AAC-1F46-43B1-AAF5-565613B80A6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DE2B0DE9-D96D-4794-A289-1A9AA218CA3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3498715-A6AA-4091-8611-DA99344D55B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55CD376E-E13E-43A9-BF92-93BBA91CD2B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CBBE73D3-15DE-42AB-A24C-38B2EB0ABC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5EF36FC6-FC17-400E-8FF4-D6D04D9D1C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4525D9F1-4DA3-4C31-BD0B-B310E9E28DE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EE6FA8B1-BF31-4466-AFB7-B8D4BE35FF8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18D0CAFE-E2CF-4004-B567-66E9AE27088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C424C7A7-43F4-420A-962B-2381347ABB1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B3A2860D-BF54-4251-AEA9-E81B2DF9B11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2146658D-0FE2-41BF-AEEE-F0900DFFC9F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9A2EC050-ABB4-4248-BC87-2585D71E169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EE8281D3-F600-4D92-87A1-25B4BB4D36F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C21FFD1E-B986-4837-A1D4-9E6DDB554AF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9A8D9EE1-7F8C-4755-AE87-AAB6FA23C06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E787BFA6-B3FB-429B-930C-8306724D2D5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A033AC33-7469-4B21-9D15-C7921A1987E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DD71E401-BE05-46B1-AFAB-C8F30ABD2B1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B1A6FECD-62E0-40DF-89A6-D27AED8D28F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6A279183-D928-4DCD-A35D-971769351E1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BADD55CE-BFD7-4ED3-8CA3-547F5E1FB16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629DC4BD-9C0D-4D32-B90A-086668D9510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59654292-A86B-4BB5-8736-C520B1294A0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C620C62D-25BC-4CB8-9A44-FD2DBB9A6C0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899F875-A674-4F7D-B044-DFFA9DA85D7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80293309-E7D8-4F27-A5FE-E90709359EA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9E5AC22A-DAC0-427B-9519-53F26B4B251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B51A2010-6EA4-4222-B035-A0B099F52E7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859C2F92-984C-4FB3-A3DF-9980208F9DC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25909F3F-30EF-43E3-9E96-C42ED3BC9D8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B90B4FF-0BB6-41E1-94D0-6404041E9D1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FFBA3053-3803-4BDE-8845-3DD6886D57E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一般会計等の有形固定資産減価償却率は</a:t>
          </a:r>
          <a:r>
            <a:rPr kumimoji="1" lang="en-US" altLang="ja-JP" sz="1100">
              <a:latin typeface="ＭＳ Ｐゴシック" panose="020B0600070205080204" pitchFamily="50" charset="-128"/>
              <a:ea typeface="ＭＳ Ｐゴシック" panose="020B0600070205080204" pitchFamily="50" charset="-128"/>
            </a:rPr>
            <a:t>63.1</a:t>
          </a:r>
          <a:r>
            <a:rPr kumimoji="1" lang="ja-JP" altLang="en-US" sz="1100">
              <a:latin typeface="ＭＳ Ｐゴシック" panose="020B0600070205080204" pitchFamily="50" charset="-128"/>
              <a:ea typeface="ＭＳ Ｐゴシック" panose="020B0600070205080204" pitchFamily="50" charset="-128"/>
            </a:rPr>
            <a:t>％と本町の平成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年度決算より下降したが、依然として類似団体内平均及び鹿児島県平均よりもやや高い水準となっている。</a:t>
          </a:r>
        </a:p>
        <a:p>
          <a:r>
            <a:rPr kumimoji="1" lang="ja-JP" altLang="en-US" sz="1100">
              <a:latin typeface="ＭＳ Ｐゴシック" panose="020B0600070205080204" pitchFamily="50" charset="-128"/>
              <a:ea typeface="ＭＳ Ｐゴシック" panose="020B0600070205080204" pitchFamily="50" charset="-128"/>
            </a:rPr>
            <a:t>　本町では令和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まで新庁舎建設事業を進めており、今後の傾向としては、全体的には有形固定資産減価償却率が低下する可能性があるものの、新庁舎以外の償却資産では老朽化が進む可能性が高いことから、公共施設等総合管理計画並びに現在作成中の個別計画に則った公共施設等の圧縮等見直しを進めていく。</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6A69A864-F7B3-4178-998A-5D4FC1F61F0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AD80511B-7003-4C86-886D-B27FA66E140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4B68757B-7CC6-465F-902C-53EDF69027A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CA230250-90B9-4139-8DA9-8854FF6A65F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a:extLst>
            <a:ext uri="{FF2B5EF4-FFF2-40B4-BE49-F238E27FC236}">
              <a16:creationId xmlns:a16="http://schemas.microsoft.com/office/drawing/2014/main" id="{0659CC40-4B63-4AA5-9CCA-768AC4759F41}"/>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B5AB2E47-37BA-4A35-96F0-00FA51B006C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090D3BC5-E495-499F-997B-EE8881E9394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0A340A1A-BE91-4CEE-9656-CA635024E9A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F5A495F7-1470-4872-B154-A66548C8106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A5E1DA47-F810-4271-A423-153F8FE6790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4ED80180-6C96-499D-BD22-873D856870E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D062D70F-8274-45E2-BD7E-FAC6F59B737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C9AF61AE-AE49-4110-8813-26A6F9B704E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9A7B56E4-4826-4AF0-B209-B1CD24E4862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a:extLst>
            <a:ext uri="{FF2B5EF4-FFF2-40B4-BE49-F238E27FC236}">
              <a16:creationId xmlns:a16="http://schemas.microsoft.com/office/drawing/2014/main" id="{ABC86FBD-FC67-467E-85FC-F11B5D44C062}"/>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E7DA6FBB-5E8B-4743-91DA-D20D92A7C38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4" name="直線コネクタ 73">
          <a:extLst>
            <a:ext uri="{FF2B5EF4-FFF2-40B4-BE49-F238E27FC236}">
              <a16:creationId xmlns:a16="http://schemas.microsoft.com/office/drawing/2014/main" id="{1720AAA6-B02A-4417-9CCC-BAF4178DFE4B}"/>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5" name="有形固定資産減価償却率最小値テキスト">
          <a:extLst>
            <a:ext uri="{FF2B5EF4-FFF2-40B4-BE49-F238E27FC236}">
              <a16:creationId xmlns:a16="http://schemas.microsoft.com/office/drawing/2014/main" id="{6210F816-89A2-49F6-81B3-70FE4C16A7C1}"/>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6" name="直線コネクタ 75">
          <a:extLst>
            <a:ext uri="{FF2B5EF4-FFF2-40B4-BE49-F238E27FC236}">
              <a16:creationId xmlns:a16="http://schemas.microsoft.com/office/drawing/2014/main" id="{5A6AB160-3D08-4457-BE47-443A266566C8}"/>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7" name="有形固定資産減価償却率最大値テキスト">
          <a:extLst>
            <a:ext uri="{FF2B5EF4-FFF2-40B4-BE49-F238E27FC236}">
              <a16:creationId xmlns:a16="http://schemas.microsoft.com/office/drawing/2014/main" id="{6C1737D3-17FC-4F13-B421-0431E7EF5DD5}"/>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8" name="直線コネクタ 77">
          <a:extLst>
            <a:ext uri="{FF2B5EF4-FFF2-40B4-BE49-F238E27FC236}">
              <a16:creationId xmlns:a16="http://schemas.microsoft.com/office/drawing/2014/main" id="{CF55CD6B-E8CA-4D1F-8A20-72CF79EA8E6A}"/>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9" name="有形固定資産減価償却率平均値テキスト">
          <a:extLst>
            <a:ext uri="{FF2B5EF4-FFF2-40B4-BE49-F238E27FC236}">
              <a16:creationId xmlns:a16="http://schemas.microsoft.com/office/drawing/2014/main" id="{F757454F-C697-4E8D-B9C0-ABF218FA1FB4}"/>
            </a:ext>
          </a:extLst>
        </xdr:cNvPr>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0" name="フローチャート: 判断 79">
          <a:extLst>
            <a:ext uri="{FF2B5EF4-FFF2-40B4-BE49-F238E27FC236}">
              <a16:creationId xmlns:a16="http://schemas.microsoft.com/office/drawing/2014/main" id="{05E88C1C-A2CD-41AE-9AEE-3E0270515637}"/>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1" name="フローチャート: 判断 80">
          <a:extLst>
            <a:ext uri="{FF2B5EF4-FFF2-40B4-BE49-F238E27FC236}">
              <a16:creationId xmlns:a16="http://schemas.microsoft.com/office/drawing/2014/main" id="{9639C007-5D76-40C2-A41B-CB3CD0C0A17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2" name="フローチャート: 判断 81">
          <a:extLst>
            <a:ext uri="{FF2B5EF4-FFF2-40B4-BE49-F238E27FC236}">
              <a16:creationId xmlns:a16="http://schemas.microsoft.com/office/drawing/2014/main" id="{DC5AB3EB-0F60-43A3-8F50-C439481BE45E}"/>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3" name="フローチャート: 判断 82">
          <a:extLst>
            <a:ext uri="{FF2B5EF4-FFF2-40B4-BE49-F238E27FC236}">
              <a16:creationId xmlns:a16="http://schemas.microsoft.com/office/drawing/2014/main" id="{8701ECE7-B1A2-44EE-AD25-18EBC67D269C}"/>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4" name="フローチャート: 判断 83">
          <a:extLst>
            <a:ext uri="{FF2B5EF4-FFF2-40B4-BE49-F238E27FC236}">
              <a16:creationId xmlns:a16="http://schemas.microsoft.com/office/drawing/2014/main" id="{2C12E5B5-6952-4A81-8FC7-C2737AE8E89D}"/>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37B9C19-1A5B-4364-ACBA-6207E4A7744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3E71C12-0F4B-4559-B330-906D2E60C8E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04BC75F-4710-4C24-A7EE-EB7B5DFAE7D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CD2028C-F64B-43D5-9567-4BDA2544473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4576F03-89F8-4A18-8A16-63568EC8B82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122449</xdr:rowOff>
    </xdr:from>
    <xdr:to>
      <xdr:col>23</xdr:col>
      <xdr:colOff>136525</xdr:colOff>
      <xdr:row>31</xdr:row>
      <xdr:rowOff>52599</xdr:rowOff>
    </xdr:to>
    <xdr:sp macro="" textlink="">
      <xdr:nvSpPr>
        <xdr:cNvPr id="90" name="楕円 89">
          <a:extLst>
            <a:ext uri="{FF2B5EF4-FFF2-40B4-BE49-F238E27FC236}">
              <a16:creationId xmlns:a16="http://schemas.microsoft.com/office/drawing/2014/main" id="{F7E9307A-9E2A-447B-BD5F-0702613C7951}"/>
            </a:ext>
          </a:extLst>
        </xdr:cNvPr>
        <xdr:cNvSpPr/>
      </xdr:nvSpPr>
      <xdr:spPr>
        <a:xfrm>
          <a:off x="4711700" y="60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100876</xdr:rowOff>
    </xdr:from>
    <xdr:ext cx="405111" cy="259045"/>
    <xdr:sp macro="" textlink="">
      <xdr:nvSpPr>
        <xdr:cNvPr id="91" name="有形固定資産減価償却率該当値テキスト">
          <a:extLst>
            <a:ext uri="{FF2B5EF4-FFF2-40B4-BE49-F238E27FC236}">
              <a16:creationId xmlns:a16="http://schemas.microsoft.com/office/drawing/2014/main" id="{2915EC2E-649F-41A4-B293-4662F654B3E5}"/>
            </a:ext>
          </a:extLst>
        </xdr:cNvPr>
        <xdr:cNvSpPr txBox="1"/>
      </xdr:nvSpPr>
      <xdr:spPr>
        <a:xfrm>
          <a:off x="4813300" y="6015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129646</xdr:rowOff>
    </xdr:from>
    <xdr:to>
      <xdr:col>19</xdr:col>
      <xdr:colOff>187325</xdr:colOff>
      <xdr:row>31</xdr:row>
      <xdr:rowOff>59796</xdr:rowOff>
    </xdr:to>
    <xdr:sp macro="" textlink="">
      <xdr:nvSpPr>
        <xdr:cNvPr id="92" name="楕円 91">
          <a:extLst>
            <a:ext uri="{FF2B5EF4-FFF2-40B4-BE49-F238E27FC236}">
              <a16:creationId xmlns:a16="http://schemas.microsoft.com/office/drawing/2014/main" id="{131D45AA-D105-4AD3-89AF-B97F745D7731}"/>
            </a:ext>
          </a:extLst>
        </xdr:cNvPr>
        <xdr:cNvSpPr/>
      </xdr:nvSpPr>
      <xdr:spPr>
        <a:xfrm>
          <a:off x="4000500" y="60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1799</xdr:rowOff>
    </xdr:from>
    <xdr:to>
      <xdr:col>23</xdr:col>
      <xdr:colOff>85725</xdr:colOff>
      <xdr:row>31</xdr:row>
      <xdr:rowOff>8996</xdr:rowOff>
    </xdr:to>
    <xdr:cxnSp macro="">
      <xdr:nvCxnSpPr>
        <xdr:cNvPr id="93" name="直線コネクタ 92">
          <a:extLst>
            <a:ext uri="{FF2B5EF4-FFF2-40B4-BE49-F238E27FC236}">
              <a16:creationId xmlns:a16="http://schemas.microsoft.com/office/drawing/2014/main" id="{59AEDC3C-5EE1-4531-B0C8-ADB71230018D}"/>
            </a:ext>
          </a:extLst>
        </xdr:cNvPr>
        <xdr:cNvCxnSpPr/>
      </xdr:nvCxnSpPr>
      <xdr:spPr>
        <a:xfrm flipV="1">
          <a:off x="4051300" y="6088274"/>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10901</xdr:rowOff>
    </xdr:from>
    <xdr:to>
      <xdr:col>15</xdr:col>
      <xdr:colOff>187325</xdr:colOff>
      <xdr:row>30</xdr:row>
      <xdr:rowOff>112501</xdr:rowOff>
    </xdr:to>
    <xdr:sp macro="" textlink="">
      <xdr:nvSpPr>
        <xdr:cNvPr id="94" name="楕円 93">
          <a:extLst>
            <a:ext uri="{FF2B5EF4-FFF2-40B4-BE49-F238E27FC236}">
              <a16:creationId xmlns:a16="http://schemas.microsoft.com/office/drawing/2014/main" id="{756EB642-CAA1-41B1-BB62-9C936B389D58}"/>
            </a:ext>
          </a:extLst>
        </xdr:cNvPr>
        <xdr:cNvSpPr/>
      </xdr:nvSpPr>
      <xdr:spPr>
        <a:xfrm>
          <a:off x="3238500" y="59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61701</xdr:rowOff>
    </xdr:from>
    <xdr:to>
      <xdr:col>19</xdr:col>
      <xdr:colOff>136525</xdr:colOff>
      <xdr:row>31</xdr:row>
      <xdr:rowOff>8996</xdr:rowOff>
    </xdr:to>
    <xdr:cxnSp macro="">
      <xdr:nvCxnSpPr>
        <xdr:cNvPr id="95" name="直線コネクタ 94">
          <a:extLst>
            <a:ext uri="{FF2B5EF4-FFF2-40B4-BE49-F238E27FC236}">
              <a16:creationId xmlns:a16="http://schemas.microsoft.com/office/drawing/2014/main" id="{603A70F7-CB1F-479B-A4BD-E7144C01A4C2}"/>
            </a:ext>
          </a:extLst>
        </xdr:cNvPr>
        <xdr:cNvCxnSpPr/>
      </xdr:nvCxnSpPr>
      <xdr:spPr>
        <a:xfrm>
          <a:off x="3289300" y="5976726"/>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28892</xdr:rowOff>
    </xdr:from>
    <xdr:to>
      <xdr:col>11</xdr:col>
      <xdr:colOff>187325</xdr:colOff>
      <xdr:row>30</xdr:row>
      <xdr:rowOff>130492</xdr:rowOff>
    </xdr:to>
    <xdr:sp macro="" textlink="">
      <xdr:nvSpPr>
        <xdr:cNvPr id="96" name="楕円 95">
          <a:extLst>
            <a:ext uri="{FF2B5EF4-FFF2-40B4-BE49-F238E27FC236}">
              <a16:creationId xmlns:a16="http://schemas.microsoft.com/office/drawing/2014/main" id="{BA7335F3-C56B-4A14-B4B6-118DBDF7C910}"/>
            </a:ext>
          </a:extLst>
        </xdr:cNvPr>
        <xdr:cNvSpPr/>
      </xdr:nvSpPr>
      <xdr:spPr>
        <a:xfrm>
          <a:off x="2476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61701</xdr:rowOff>
    </xdr:from>
    <xdr:to>
      <xdr:col>15</xdr:col>
      <xdr:colOff>136525</xdr:colOff>
      <xdr:row>30</xdr:row>
      <xdr:rowOff>79692</xdr:rowOff>
    </xdr:to>
    <xdr:cxnSp macro="">
      <xdr:nvCxnSpPr>
        <xdr:cNvPr id="97" name="直線コネクタ 96">
          <a:extLst>
            <a:ext uri="{FF2B5EF4-FFF2-40B4-BE49-F238E27FC236}">
              <a16:creationId xmlns:a16="http://schemas.microsoft.com/office/drawing/2014/main" id="{C5929F56-E04D-4CA3-87BB-1B1061F66BC9}"/>
            </a:ext>
          </a:extLst>
        </xdr:cNvPr>
        <xdr:cNvCxnSpPr/>
      </xdr:nvCxnSpPr>
      <xdr:spPr>
        <a:xfrm flipV="1">
          <a:off x="2527300" y="5976726"/>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8" name="n_1aveValue有形固定資産減価償却率">
          <a:extLst>
            <a:ext uri="{FF2B5EF4-FFF2-40B4-BE49-F238E27FC236}">
              <a16:creationId xmlns:a16="http://schemas.microsoft.com/office/drawing/2014/main" id="{D3310DB8-E276-4C8E-9243-BBE4B5156DD6}"/>
            </a:ext>
          </a:extLst>
        </xdr:cNvPr>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99" name="n_2aveValue有形固定資産減価償却率">
          <a:extLst>
            <a:ext uri="{FF2B5EF4-FFF2-40B4-BE49-F238E27FC236}">
              <a16:creationId xmlns:a16="http://schemas.microsoft.com/office/drawing/2014/main" id="{C89D17B7-3151-4409-BA19-56CA5BCA85C9}"/>
            </a:ext>
          </a:extLst>
        </xdr:cNvPr>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0" name="n_3aveValue有形固定資産減価償却率">
          <a:extLst>
            <a:ext uri="{FF2B5EF4-FFF2-40B4-BE49-F238E27FC236}">
              <a16:creationId xmlns:a16="http://schemas.microsoft.com/office/drawing/2014/main" id="{21BC12BE-C234-441F-8065-AC9C62732AA9}"/>
            </a:ext>
          </a:extLst>
        </xdr:cNvPr>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1" name="n_4aveValue有形固定資産減価償却率">
          <a:extLst>
            <a:ext uri="{FF2B5EF4-FFF2-40B4-BE49-F238E27FC236}">
              <a16:creationId xmlns:a16="http://schemas.microsoft.com/office/drawing/2014/main" id="{19377DF2-152F-4701-8501-A31AC34E42EC}"/>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50923</xdr:rowOff>
    </xdr:from>
    <xdr:ext cx="405111" cy="259045"/>
    <xdr:sp macro="" textlink="">
      <xdr:nvSpPr>
        <xdr:cNvPr id="102" name="n_1mainValue有形固定資産減価償却率">
          <a:extLst>
            <a:ext uri="{FF2B5EF4-FFF2-40B4-BE49-F238E27FC236}">
              <a16:creationId xmlns:a16="http://schemas.microsoft.com/office/drawing/2014/main" id="{12F3BCE3-352A-4324-86A1-EEB99EF68986}"/>
            </a:ext>
          </a:extLst>
        </xdr:cNvPr>
        <xdr:cNvSpPr txBox="1"/>
      </xdr:nvSpPr>
      <xdr:spPr>
        <a:xfrm>
          <a:off x="3836044" y="613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129028</xdr:rowOff>
    </xdr:from>
    <xdr:ext cx="405111" cy="259045"/>
    <xdr:sp macro="" textlink="">
      <xdr:nvSpPr>
        <xdr:cNvPr id="103" name="n_2mainValue有形固定資産減価償却率">
          <a:extLst>
            <a:ext uri="{FF2B5EF4-FFF2-40B4-BE49-F238E27FC236}">
              <a16:creationId xmlns:a16="http://schemas.microsoft.com/office/drawing/2014/main" id="{B50E704A-2564-4921-9CC7-E08C6128CD5E}"/>
            </a:ext>
          </a:extLst>
        </xdr:cNvPr>
        <xdr:cNvSpPr txBox="1"/>
      </xdr:nvSpPr>
      <xdr:spPr>
        <a:xfrm>
          <a:off x="3086744" y="5701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121619</xdr:rowOff>
    </xdr:from>
    <xdr:ext cx="405111" cy="259045"/>
    <xdr:sp macro="" textlink="">
      <xdr:nvSpPr>
        <xdr:cNvPr id="104" name="n_3mainValue有形固定資産減価償却率">
          <a:extLst>
            <a:ext uri="{FF2B5EF4-FFF2-40B4-BE49-F238E27FC236}">
              <a16:creationId xmlns:a16="http://schemas.microsoft.com/office/drawing/2014/main" id="{A246698B-034A-4A3A-83FB-AA8201A87875}"/>
            </a:ext>
          </a:extLst>
        </xdr:cNvPr>
        <xdr:cNvSpPr txBox="1"/>
      </xdr:nvSpPr>
      <xdr:spPr>
        <a:xfrm>
          <a:off x="2324744" y="6036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E72B8281-7B56-4C8E-BDDD-5D6AE767E8E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47CF306D-66AC-4ABE-AA28-E503C727A3E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1717DC52-CFEE-453E-849E-A3D5D10D58D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90EC850F-4D67-4393-BE22-4924C78231F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E050B64F-A94F-4336-87D5-3F346CEEF9C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8E09F834-3D1D-4276-BE04-C1CE7340669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761B64BB-538E-4D76-A30C-47302DBA96B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C20FC7C5-271D-4FD0-91C5-4713EED2603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22DC6A8D-0A86-42FE-A005-6D499C8CC70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D6BAAD84-AC78-4EFF-9F2D-4515C52A32E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627A0C10-0417-4DC7-AE07-7858FD4F20A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92AFE49B-FA35-48D6-8785-E9956321006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2DB4E266-BC7E-4C6F-A400-B70BD167649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全国及び県平均を下回り、前年度より</a:t>
          </a:r>
          <a:r>
            <a:rPr kumimoji="1" lang="en-US" altLang="ja-JP" sz="1100">
              <a:latin typeface="ＭＳ Ｐゴシック" panose="020B0600070205080204" pitchFamily="50" charset="-128"/>
              <a:ea typeface="ＭＳ Ｐゴシック" panose="020B0600070205080204" pitchFamily="50" charset="-128"/>
            </a:rPr>
            <a:t>18.4%</a:t>
          </a:r>
          <a:r>
            <a:rPr kumimoji="1" lang="ja-JP" altLang="en-US" sz="1100">
              <a:latin typeface="ＭＳ Ｐゴシック" panose="020B0600070205080204" pitchFamily="50" charset="-128"/>
              <a:ea typeface="ＭＳ Ｐゴシック" panose="020B0600070205080204" pitchFamily="50" charset="-128"/>
            </a:rPr>
            <a:t>の減少となった。これは、前年度退職者が多かったことに起因する人件費の削減や普通交付税増による経常一般財源の加増等が影響したことによると考えられる。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元年度以降については新庁舎建設等に伴う基金の取崩し並びにさらなる地方債の発行が見込まれることから、本指標は増加傾向に入ると考えられる。新庁舎建設事業が本指標に与える影響を最小限度のものとするため、引き続き財政運営の引き締め（経常的経費等の圧縮）を図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9FB3B48B-BC61-4C12-A8E4-75BA50AC598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9D485DC8-8C8F-4962-94CC-407287F51BF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1C5C8846-447F-4CE0-B5DE-8F977646694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66C5B653-4A8C-4716-B56D-3126732C93C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EFC769EC-FE35-4864-AAFF-1F092E12A68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DB8C68BC-CB0C-46CE-9F41-643C2542863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488C0831-0ADB-4485-ACBE-26B3BFB4ADF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2E6966F1-D655-480C-9822-318C6562E98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443C3947-5EB3-4CF2-9CE0-83F3393D9E8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7BF31FE0-057E-4057-A0B9-E98AD46BC59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6CBE7D88-2C1E-4A1D-A31B-8B282F516A5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A8681D69-2E4C-4567-945B-58465CEC6CC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38726D47-0F63-45BB-A2B9-B92D83B69C2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05816CD5-0ED5-4C1C-A607-2A5E9A44E80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464F2BC9-F4DF-4489-B798-FC51EEAF875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AD7E53E5-242A-4CCC-9E58-6425786A2F5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24326D5D-6A9E-4769-A87C-CC3039EAB2C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5" name="直線コネクタ 134">
          <a:extLst>
            <a:ext uri="{FF2B5EF4-FFF2-40B4-BE49-F238E27FC236}">
              <a16:creationId xmlns:a16="http://schemas.microsoft.com/office/drawing/2014/main" id="{11C6996C-DB9A-48A4-AC51-26ACE05FF6F8}"/>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6" name="債務償還比率最小値テキスト">
          <a:extLst>
            <a:ext uri="{FF2B5EF4-FFF2-40B4-BE49-F238E27FC236}">
              <a16:creationId xmlns:a16="http://schemas.microsoft.com/office/drawing/2014/main" id="{F60336C8-CC61-421D-9D17-307A7D78BEA8}"/>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7" name="直線コネクタ 136">
          <a:extLst>
            <a:ext uri="{FF2B5EF4-FFF2-40B4-BE49-F238E27FC236}">
              <a16:creationId xmlns:a16="http://schemas.microsoft.com/office/drawing/2014/main" id="{06A7C84C-31C0-4522-9292-A4201F300285}"/>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886E9BBF-9B49-44D4-8368-73EDF161057D}"/>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BB572191-EA9A-45E4-8C61-03469AAEDB9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0" name="債務償還比率平均値テキスト">
          <a:extLst>
            <a:ext uri="{FF2B5EF4-FFF2-40B4-BE49-F238E27FC236}">
              <a16:creationId xmlns:a16="http://schemas.microsoft.com/office/drawing/2014/main" id="{88D156BF-560B-4BBB-95BC-B95A2CD4C188}"/>
            </a:ext>
          </a:extLst>
        </xdr:cNvPr>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1" name="フローチャート: 判断 140">
          <a:extLst>
            <a:ext uri="{FF2B5EF4-FFF2-40B4-BE49-F238E27FC236}">
              <a16:creationId xmlns:a16="http://schemas.microsoft.com/office/drawing/2014/main" id="{E23663A3-0DC9-4688-933D-9A943B5960B4}"/>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2" name="フローチャート: 判断 141">
          <a:extLst>
            <a:ext uri="{FF2B5EF4-FFF2-40B4-BE49-F238E27FC236}">
              <a16:creationId xmlns:a16="http://schemas.microsoft.com/office/drawing/2014/main" id="{2F7640AB-47AE-4D1B-A55B-BD7716ECE4C1}"/>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3" name="フローチャート: 判断 142">
          <a:extLst>
            <a:ext uri="{FF2B5EF4-FFF2-40B4-BE49-F238E27FC236}">
              <a16:creationId xmlns:a16="http://schemas.microsoft.com/office/drawing/2014/main" id="{78BC0014-C5E6-46A9-BA87-73D4027CF65C}"/>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4" name="フローチャート: 判断 143">
          <a:extLst>
            <a:ext uri="{FF2B5EF4-FFF2-40B4-BE49-F238E27FC236}">
              <a16:creationId xmlns:a16="http://schemas.microsoft.com/office/drawing/2014/main" id="{65B87906-488D-47DB-9C3E-090F3397ED1A}"/>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5" name="フローチャート: 判断 144">
          <a:extLst>
            <a:ext uri="{FF2B5EF4-FFF2-40B4-BE49-F238E27FC236}">
              <a16:creationId xmlns:a16="http://schemas.microsoft.com/office/drawing/2014/main" id="{058AAF8C-F81A-44A2-8CD2-F0475F24DDE6}"/>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CD973F17-225B-4407-8CE3-E8E53F099BE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1B1D12F9-B919-4D8C-A9FA-531E61C1CE9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E9721F30-9C94-4FA0-9501-9B376243617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5394971-D98F-4A8D-B70A-E9136E9BBF8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9183986-6635-4CBB-9526-309E157C3C0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599</xdr:rowOff>
    </xdr:from>
    <xdr:to>
      <xdr:col>76</xdr:col>
      <xdr:colOff>73025</xdr:colOff>
      <xdr:row>28</xdr:row>
      <xdr:rowOff>102199</xdr:rowOff>
    </xdr:to>
    <xdr:sp macro="" textlink="">
      <xdr:nvSpPr>
        <xdr:cNvPr id="151" name="楕円 150">
          <a:extLst>
            <a:ext uri="{FF2B5EF4-FFF2-40B4-BE49-F238E27FC236}">
              <a16:creationId xmlns:a16="http://schemas.microsoft.com/office/drawing/2014/main" id="{E127A6BB-CC98-4945-BD22-4CD31F2D1501}"/>
            </a:ext>
          </a:extLst>
        </xdr:cNvPr>
        <xdr:cNvSpPr/>
      </xdr:nvSpPr>
      <xdr:spPr>
        <a:xfrm>
          <a:off x="14744700" y="557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23476</xdr:rowOff>
    </xdr:from>
    <xdr:ext cx="469744" cy="259045"/>
    <xdr:sp macro="" textlink="">
      <xdr:nvSpPr>
        <xdr:cNvPr id="152" name="債務償還比率該当値テキスト">
          <a:extLst>
            <a:ext uri="{FF2B5EF4-FFF2-40B4-BE49-F238E27FC236}">
              <a16:creationId xmlns:a16="http://schemas.microsoft.com/office/drawing/2014/main" id="{11A80D12-0577-4A1D-8298-2F82141EAB6B}"/>
            </a:ext>
          </a:extLst>
        </xdr:cNvPr>
        <xdr:cNvSpPr txBox="1"/>
      </xdr:nvSpPr>
      <xdr:spPr>
        <a:xfrm>
          <a:off x="14846300" y="542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28974</xdr:rowOff>
    </xdr:from>
    <xdr:to>
      <xdr:col>72</xdr:col>
      <xdr:colOff>123825</xdr:colOff>
      <xdr:row>28</xdr:row>
      <xdr:rowOff>130574</xdr:rowOff>
    </xdr:to>
    <xdr:sp macro="" textlink="">
      <xdr:nvSpPr>
        <xdr:cNvPr id="153" name="楕円 152">
          <a:extLst>
            <a:ext uri="{FF2B5EF4-FFF2-40B4-BE49-F238E27FC236}">
              <a16:creationId xmlns:a16="http://schemas.microsoft.com/office/drawing/2014/main" id="{806953A7-02D4-48BD-AF3B-7992B12124E7}"/>
            </a:ext>
          </a:extLst>
        </xdr:cNvPr>
        <xdr:cNvSpPr/>
      </xdr:nvSpPr>
      <xdr:spPr>
        <a:xfrm>
          <a:off x="14033500" y="560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51399</xdr:rowOff>
    </xdr:from>
    <xdr:to>
      <xdr:col>76</xdr:col>
      <xdr:colOff>22225</xdr:colOff>
      <xdr:row>28</xdr:row>
      <xdr:rowOff>79774</xdr:rowOff>
    </xdr:to>
    <xdr:cxnSp macro="">
      <xdr:nvCxnSpPr>
        <xdr:cNvPr id="154" name="直線コネクタ 153">
          <a:extLst>
            <a:ext uri="{FF2B5EF4-FFF2-40B4-BE49-F238E27FC236}">
              <a16:creationId xmlns:a16="http://schemas.microsoft.com/office/drawing/2014/main" id="{EDF42299-F053-48E2-9C94-A70F3798C4B1}"/>
            </a:ext>
          </a:extLst>
        </xdr:cNvPr>
        <xdr:cNvCxnSpPr/>
      </xdr:nvCxnSpPr>
      <xdr:spPr>
        <a:xfrm flipV="1">
          <a:off x="14084300" y="5623524"/>
          <a:ext cx="711200" cy="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129177</xdr:rowOff>
    </xdr:from>
    <xdr:to>
      <xdr:col>68</xdr:col>
      <xdr:colOff>123825</xdr:colOff>
      <xdr:row>28</xdr:row>
      <xdr:rowOff>59327</xdr:rowOff>
    </xdr:to>
    <xdr:sp macro="" textlink="">
      <xdr:nvSpPr>
        <xdr:cNvPr id="155" name="楕円 154">
          <a:extLst>
            <a:ext uri="{FF2B5EF4-FFF2-40B4-BE49-F238E27FC236}">
              <a16:creationId xmlns:a16="http://schemas.microsoft.com/office/drawing/2014/main" id="{391DFEAE-552A-4FF2-B4D4-49CF75DDBE9C}"/>
            </a:ext>
          </a:extLst>
        </xdr:cNvPr>
        <xdr:cNvSpPr/>
      </xdr:nvSpPr>
      <xdr:spPr>
        <a:xfrm>
          <a:off x="13271500" y="55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8527</xdr:rowOff>
    </xdr:from>
    <xdr:to>
      <xdr:col>72</xdr:col>
      <xdr:colOff>73025</xdr:colOff>
      <xdr:row>28</xdr:row>
      <xdr:rowOff>79774</xdr:rowOff>
    </xdr:to>
    <xdr:cxnSp macro="">
      <xdr:nvCxnSpPr>
        <xdr:cNvPr id="156" name="直線コネクタ 155">
          <a:extLst>
            <a:ext uri="{FF2B5EF4-FFF2-40B4-BE49-F238E27FC236}">
              <a16:creationId xmlns:a16="http://schemas.microsoft.com/office/drawing/2014/main" id="{2517E513-89D4-44EB-A63A-0D96C4BA35BB}"/>
            </a:ext>
          </a:extLst>
        </xdr:cNvPr>
        <xdr:cNvCxnSpPr/>
      </xdr:nvCxnSpPr>
      <xdr:spPr>
        <a:xfrm>
          <a:off x="13322300" y="5580652"/>
          <a:ext cx="762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91395</xdr:rowOff>
    </xdr:from>
    <xdr:to>
      <xdr:col>64</xdr:col>
      <xdr:colOff>123825</xdr:colOff>
      <xdr:row>28</xdr:row>
      <xdr:rowOff>21545</xdr:rowOff>
    </xdr:to>
    <xdr:sp macro="" textlink="">
      <xdr:nvSpPr>
        <xdr:cNvPr id="157" name="楕円 156">
          <a:extLst>
            <a:ext uri="{FF2B5EF4-FFF2-40B4-BE49-F238E27FC236}">
              <a16:creationId xmlns:a16="http://schemas.microsoft.com/office/drawing/2014/main" id="{B50CDB75-3D2A-441B-BBC4-D5796FDC53EA}"/>
            </a:ext>
          </a:extLst>
        </xdr:cNvPr>
        <xdr:cNvSpPr/>
      </xdr:nvSpPr>
      <xdr:spPr>
        <a:xfrm>
          <a:off x="12509500" y="549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142195</xdr:rowOff>
    </xdr:from>
    <xdr:to>
      <xdr:col>68</xdr:col>
      <xdr:colOff>73025</xdr:colOff>
      <xdr:row>28</xdr:row>
      <xdr:rowOff>8527</xdr:rowOff>
    </xdr:to>
    <xdr:cxnSp macro="">
      <xdr:nvCxnSpPr>
        <xdr:cNvPr id="158" name="直線コネクタ 157">
          <a:extLst>
            <a:ext uri="{FF2B5EF4-FFF2-40B4-BE49-F238E27FC236}">
              <a16:creationId xmlns:a16="http://schemas.microsoft.com/office/drawing/2014/main" id="{9BC5AE24-14CD-4510-BE03-F4F01AC3ACEF}"/>
            </a:ext>
          </a:extLst>
        </xdr:cNvPr>
        <xdr:cNvCxnSpPr/>
      </xdr:nvCxnSpPr>
      <xdr:spPr>
        <a:xfrm>
          <a:off x="12560300" y="5542870"/>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67492</xdr:rowOff>
    </xdr:from>
    <xdr:to>
      <xdr:col>60</xdr:col>
      <xdr:colOff>123825</xdr:colOff>
      <xdr:row>27</xdr:row>
      <xdr:rowOff>169092</xdr:rowOff>
    </xdr:to>
    <xdr:sp macro="" textlink="">
      <xdr:nvSpPr>
        <xdr:cNvPr id="159" name="楕円 158">
          <a:extLst>
            <a:ext uri="{FF2B5EF4-FFF2-40B4-BE49-F238E27FC236}">
              <a16:creationId xmlns:a16="http://schemas.microsoft.com/office/drawing/2014/main" id="{10AE545E-D10D-4534-BA05-CBFBB442A183}"/>
            </a:ext>
          </a:extLst>
        </xdr:cNvPr>
        <xdr:cNvSpPr/>
      </xdr:nvSpPr>
      <xdr:spPr>
        <a:xfrm>
          <a:off x="11747500" y="54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118292</xdr:rowOff>
    </xdr:from>
    <xdr:to>
      <xdr:col>64</xdr:col>
      <xdr:colOff>73025</xdr:colOff>
      <xdr:row>27</xdr:row>
      <xdr:rowOff>142195</xdr:rowOff>
    </xdr:to>
    <xdr:cxnSp macro="">
      <xdr:nvCxnSpPr>
        <xdr:cNvPr id="160" name="直線コネクタ 159">
          <a:extLst>
            <a:ext uri="{FF2B5EF4-FFF2-40B4-BE49-F238E27FC236}">
              <a16:creationId xmlns:a16="http://schemas.microsoft.com/office/drawing/2014/main" id="{467C41B6-E6E0-432B-971B-6B95FE07202D}"/>
            </a:ext>
          </a:extLst>
        </xdr:cNvPr>
        <xdr:cNvCxnSpPr/>
      </xdr:nvCxnSpPr>
      <xdr:spPr>
        <a:xfrm>
          <a:off x="11798300" y="5518967"/>
          <a:ext cx="762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1" name="n_1aveValue債務償還比率">
          <a:extLst>
            <a:ext uri="{FF2B5EF4-FFF2-40B4-BE49-F238E27FC236}">
              <a16:creationId xmlns:a16="http://schemas.microsoft.com/office/drawing/2014/main" id="{39D52338-C0A8-4CBC-AD6B-789AB3BBD652}"/>
            </a:ext>
          </a:extLst>
        </xdr:cNvPr>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2" name="n_2aveValue債務償還比率">
          <a:extLst>
            <a:ext uri="{FF2B5EF4-FFF2-40B4-BE49-F238E27FC236}">
              <a16:creationId xmlns:a16="http://schemas.microsoft.com/office/drawing/2014/main" id="{244FDD54-ECEB-4907-8A64-075306FD721A}"/>
            </a:ext>
          </a:extLst>
        </xdr:cNvPr>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3" name="n_3aveValue債務償還比率">
          <a:extLst>
            <a:ext uri="{FF2B5EF4-FFF2-40B4-BE49-F238E27FC236}">
              <a16:creationId xmlns:a16="http://schemas.microsoft.com/office/drawing/2014/main" id="{33ACD02F-1936-4FC6-A6B1-7EC2A470A0A9}"/>
            </a:ext>
          </a:extLst>
        </xdr:cNvPr>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4" name="n_4aveValue債務償還比率">
          <a:extLst>
            <a:ext uri="{FF2B5EF4-FFF2-40B4-BE49-F238E27FC236}">
              <a16:creationId xmlns:a16="http://schemas.microsoft.com/office/drawing/2014/main" id="{C1C27FE2-7C24-4CEC-96B2-5B8CCA374A55}"/>
            </a:ext>
          </a:extLst>
        </xdr:cNvPr>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147101</xdr:rowOff>
    </xdr:from>
    <xdr:ext cx="469744" cy="259045"/>
    <xdr:sp macro="" textlink="">
      <xdr:nvSpPr>
        <xdr:cNvPr id="165" name="n_1mainValue債務償還比率">
          <a:extLst>
            <a:ext uri="{FF2B5EF4-FFF2-40B4-BE49-F238E27FC236}">
              <a16:creationId xmlns:a16="http://schemas.microsoft.com/office/drawing/2014/main" id="{4C528C48-EB09-4CE3-BBC7-AFCC43D2CC05}"/>
            </a:ext>
          </a:extLst>
        </xdr:cNvPr>
        <xdr:cNvSpPr txBox="1"/>
      </xdr:nvSpPr>
      <xdr:spPr>
        <a:xfrm>
          <a:off x="13836727" y="537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75854</xdr:rowOff>
    </xdr:from>
    <xdr:ext cx="469744" cy="259045"/>
    <xdr:sp macro="" textlink="">
      <xdr:nvSpPr>
        <xdr:cNvPr id="166" name="n_2mainValue債務償還比率">
          <a:extLst>
            <a:ext uri="{FF2B5EF4-FFF2-40B4-BE49-F238E27FC236}">
              <a16:creationId xmlns:a16="http://schemas.microsoft.com/office/drawing/2014/main" id="{E74BCC75-C98D-467F-9847-F34B937DFDBB}"/>
            </a:ext>
          </a:extLst>
        </xdr:cNvPr>
        <xdr:cNvSpPr txBox="1"/>
      </xdr:nvSpPr>
      <xdr:spPr>
        <a:xfrm>
          <a:off x="13087427" y="530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38072</xdr:rowOff>
    </xdr:from>
    <xdr:ext cx="469744" cy="259045"/>
    <xdr:sp macro="" textlink="">
      <xdr:nvSpPr>
        <xdr:cNvPr id="167" name="n_3mainValue債務償還比率">
          <a:extLst>
            <a:ext uri="{FF2B5EF4-FFF2-40B4-BE49-F238E27FC236}">
              <a16:creationId xmlns:a16="http://schemas.microsoft.com/office/drawing/2014/main" id="{0B067464-0689-40A2-9C41-FAD97153835A}"/>
            </a:ext>
          </a:extLst>
        </xdr:cNvPr>
        <xdr:cNvSpPr txBox="1"/>
      </xdr:nvSpPr>
      <xdr:spPr>
        <a:xfrm>
          <a:off x="12325427" y="526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14169</xdr:rowOff>
    </xdr:from>
    <xdr:ext cx="469744" cy="259045"/>
    <xdr:sp macro="" textlink="">
      <xdr:nvSpPr>
        <xdr:cNvPr id="168" name="n_4mainValue債務償還比率">
          <a:extLst>
            <a:ext uri="{FF2B5EF4-FFF2-40B4-BE49-F238E27FC236}">
              <a16:creationId xmlns:a16="http://schemas.microsoft.com/office/drawing/2014/main" id="{49741CEE-AD6B-4769-9F05-CA5028A5BFE1}"/>
            </a:ext>
          </a:extLst>
        </xdr:cNvPr>
        <xdr:cNvSpPr txBox="1"/>
      </xdr:nvSpPr>
      <xdr:spPr>
        <a:xfrm>
          <a:off x="11563427" y="524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F4238415-C844-4D71-ADA4-C3606C33FB7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E41B8B42-ABD5-4F0E-9E10-5033A101ECA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A07D0B64-D747-46C2-98F0-597F19ABEAB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9B1B9CD8-77C5-4275-890B-8BD13B35035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1FA6B50E-D764-4F02-9CF2-DA9BB9E1CCF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3EA08790-2EB5-448C-B56E-3268FCFFC48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286D138-69BC-4981-A63F-BD4B88536F3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195F064-4C6B-44BD-BC36-2D6E0026B86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C0967F1-95B7-4EF7-B026-D851C8953B8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66996FD-EC6E-41D0-8EE2-A30F631870B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C6EE81C-7592-4827-931C-5664B3158E9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1167E3F-BE24-4886-8408-334996509FF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89C1DF-83B3-470E-A320-16040C93C56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C22968B-2EE7-4000-90B1-693A9367B49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499DC4E-723D-4443-B933-87F0E3C72CE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221EC04-A2BA-4766-88C4-96AA65BFBD0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7,072
7,045
213.57
7,419,287
7,098,457
277,604
4,030,529
10,680,719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EB77B1-09D2-422A-A9EB-F3E7C6159E2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D0A0E3-C7E7-4A05-B81C-A96CC3838D2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69E942C-2366-49FA-8DCF-CF3B4F733F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E93624-CEC0-40E1-B9C3-BDB4E0F6BFA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A77501-0622-4BAF-B15C-3BCFAF60B7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2E6CACD-6DE7-4F69-99F7-DD530CE3CF7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82CD08F-7854-447C-AB92-32ECD6A25C0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A02CA2-BD57-4FFC-A4A8-EDCE493A66F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B922335-A7D5-4615-B0F3-621F6783724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DD061A-C2F7-40A3-A6E9-8C4A1D8C1F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BFE1D5A-4444-42BE-8FE4-2DAD2A95225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B480548-6E31-4686-808C-39E2E6DCFC5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665137-684A-4E9C-90CD-D518DEB2BB6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6B5BE25-A13C-479C-8D33-FA5F8A4E97C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00E8A6-8D8E-4498-A8B1-171C20E761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4E701E0-98E0-4D42-9C4F-725A6BA7B2B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4AF879E-589E-4BB9-9CBF-E0A44CCB36B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6573DE-A5BE-4159-BD6C-A94246FDC5C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2EDD929-FBEF-4B7B-B8AE-DF2E4845301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B169706-7212-44C1-B610-64228B788EA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C09F765-8BA1-4A54-8F92-1F53ADF963B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7719853-93C3-41D7-9929-F23E76633EA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DABE44C-979B-4614-B837-14CBD5676BF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2786F03-D605-4617-8C8F-4D03BD776E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682D2D5-EE7B-45FB-BCAE-E3C871D6E9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A211AAE-9406-4BEF-9EB2-D69AE591B9B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C6F1B99-92FF-4E84-B441-B9CF979DF58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A54628D-EEEE-4748-A52B-238416A2C08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B622F90-41CA-44FF-903B-9D4339B88C1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D0ABB7F-A1F6-44EF-B6B3-199A48578FC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859F736-7135-4EB4-BAE2-345DD5A26E5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F7825E5-00DD-4B95-A8CE-07F8C75B6D4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4111AAE-296A-4F3A-B667-A1EAA6EB05C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D69B748-9FB9-46C8-BB1B-14379EA72F0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40E7E07-20B3-453E-9E27-26EB066FEED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3CEE45F-E27E-4D8E-AF40-1FE29DBC979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2723BEA-2EE6-4521-8E73-4D8F8AE6E55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6CE6F72-F126-4AD3-A005-CBEC450701D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4BC4BEA-232C-4201-91E1-12D606CA7AC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155676B-AE39-4DA5-9560-1487078D1B5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A251FBC-9543-4516-841A-CA8E1913793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69B85ED-A618-4536-B4AA-7E0DCC74DD4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6BAA048-32F1-450D-A61E-EE7FA7B1305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DCB7961-71AD-4089-B6D0-2FB9AA4AC56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311F330-5967-4422-B658-EE218D6E9CC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C9E80CF-5952-45EB-8E19-DEDE7D0802B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27E72018-399D-4749-83D6-B3046082158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25019F41-E8D7-4F8F-9108-0E4DECE86F3D}"/>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45654D63-595C-41DD-A01C-62FF76A7C914}"/>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1E80FDF7-B337-4D27-839B-B4F24CD6F9C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57FBC01A-620D-4799-92DC-53E6163AC4D6}"/>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96C51D5-556D-4BB2-8F3C-EFBADFD9A247}"/>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BB243EA5-9215-4C54-B06C-48928E83ECF1}"/>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2D76B944-2168-470B-B31F-89ECC599515D}"/>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90DABFF0-CECC-4277-9AC0-0298898BC10B}"/>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A84EF09F-CEB3-4A68-8107-8DFEEEEB711D}"/>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9D26CC9F-8E49-48FD-B2C9-F547FE19ADB4}"/>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DBFB4B9-B037-4CF6-AC0F-1E95F51CD14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EACCAB2-7C9C-4487-9D8F-6E22A138AFB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878F72B-FF69-44B1-8D39-B6AA4277D9F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0D4CC69-D29D-48F4-820D-FB4170B74AE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56AA26E-8D08-40DA-AE1C-2D1EED55F4A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74" name="楕円 73">
          <a:extLst>
            <a:ext uri="{FF2B5EF4-FFF2-40B4-BE49-F238E27FC236}">
              <a16:creationId xmlns:a16="http://schemas.microsoft.com/office/drawing/2014/main" id="{D18D9CC2-E161-49A8-AF4D-455961191BF5}"/>
            </a:ext>
          </a:extLst>
        </xdr:cNvPr>
        <xdr:cNvSpPr/>
      </xdr:nvSpPr>
      <xdr:spPr>
        <a:xfrm>
          <a:off x="45847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129920</xdr:rowOff>
    </xdr:from>
    <xdr:ext cx="405111" cy="259045"/>
    <xdr:sp macro="" textlink="">
      <xdr:nvSpPr>
        <xdr:cNvPr id="75" name="【道路】&#10;有形固定資産減価償却率該当値テキスト">
          <a:extLst>
            <a:ext uri="{FF2B5EF4-FFF2-40B4-BE49-F238E27FC236}">
              <a16:creationId xmlns:a16="http://schemas.microsoft.com/office/drawing/2014/main" id="{13DE2D5E-FFDE-4E33-A745-ED519807A39B}"/>
            </a:ext>
          </a:extLst>
        </xdr:cNvPr>
        <xdr:cNvSpPr txBox="1"/>
      </xdr:nvSpPr>
      <xdr:spPr>
        <a:xfrm>
          <a:off x="4673600" y="630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72753</xdr:rowOff>
    </xdr:from>
    <xdr:to>
      <xdr:col>20</xdr:col>
      <xdr:colOff>38100</xdr:colOff>
      <xdr:row>38</xdr:row>
      <xdr:rowOff>2903</xdr:rowOff>
    </xdr:to>
    <xdr:sp macro="" textlink="">
      <xdr:nvSpPr>
        <xdr:cNvPr id="76" name="楕円 75">
          <a:extLst>
            <a:ext uri="{FF2B5EF4-FFF2-40B4-BE49-F238E27FC236}">
              <a16:creationId xmlns:a16="http://schemas.microsoft.com/office/drawing/2014/main" id="{F17C74A9-8F52-4249-8442-FDCDBEE10745}"/>
            </a:ext>
          </a:extLst>
        </xdr:cNvPr>
        <xdr:cNvSpPr/>
      </xdr:nvSpPr>
      <xdr:spPr>
        <a:xfrm>
          <a:off x="3746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123553</xdr:rowOff>
    </xdr:from>
    <xdr:to>
      <xdr:col>24</xdr:col>
      <xdr:colOff>63500</xdr:colOff>
      <xdr:row>37</xdr:row>
      <xdr:rowOff>157843</xdr:rowOff>
    </xdr:to>
    <xdr:cxnSp macro="">
      <xdr:nvCxnSpPr>
        <xdr:cNvPr id="77" name="直線コネクタ 76">
          <a:extLst>
            <a:ext uri="{FF2B5EF4-FFF2-40B4-BE49-F238E27FC236}">
              <a16:creationId xmlns:a16="http://schemas.microsoft.com/office/drawing/2014/main" id="{5FCC7A5E-38C1-43B9-B9C1-B2195DAF8B2F}"/>
            </a:ext>
          </a:extLst>
        </xdr:cNvPr>
        <xdr:cNvCxnSpPr/>
      </xdr:nvCxnSpPr>
      <xdr:spPr>
        <a:xfrm>
          <a:off x="3797300" y="646720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58057</xdr:rowOff>
    </xdr:from>
    <xdr:to>
      <xdr:col>15</xdr:col>
      <xdr:colOff>101600</xdr:colOff>
      <xdr:row>37</xdr:row>
      <xdr:rowOff>159657</xdr:rowOff>
    </xdr:to>
    <xdr:sp macro="" textlink="">
      <xdr:nvSpPr>
        <xdr:cNvPr id="78" name="楕円 77">
          <a:extLst>
            <a:ext uri="{FF2B5EF4-FFF2-40B4-BE49-F238E27FC236}">
              <a16:creationId xmlns:a16="http://schemas.microsoft.com/office/drawing/2014/main" id="{036DE5D5-2126-46FA-8724-70279BF1E0B6}"/>
            </a:ext>
          </a:extLst>
        </xdr:cNvPr>
        <xdr:cNvSpPr/>
      </xdr:nvSpPr>
      <xdr:spPr>
        <a:xfrm>
          <a:off x="2857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108857</xdr:rowOff>
    </xdr:from>
    <xdr:to>
      <xdr:col>19</xdr:col>
      <xdr:colOff>177800</xdr:colOff>
      <xdr:row>37</xdr:row>
      <xdr:rowOff>123553</xdr:rowOff>
    </xdr:to>
    <xdr:cxnSp macro="">
      <xdr:nvCxnSpPr>
        <xdr:cNvPr id="79" name="直線コネクタ 78">
          <a:extLst>
            <a:ext uri="{FF2B5EF4-FFF2-40B4-BE49-F238E27FC236}">
              <a16:creationId xmlns:a16="http://schemas.microsoft.com/office/drawing/2014/main" id="{CFAB8881-DE6F-4AFC-8C59-BEE599CBEEB5}"/>
            </a:ext>
          </a:extLst>
        </xdr:cNvPr>
        <xdr:cNvCxnSpPr/>
      </xdr:nvCxnSpPr>
      <xdr:spPr>
        <a:xfrm>
          <a:off x="2908300" y="645250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80917</xdr:rowOff>
    </xdr:from>
    <xdr:to>
      <xdr:col>10</xdr:col>
      <xdr:colOff>165100</xdr:colOff>
      <xdr:row>38</xdr:row>
      <xdr:rowOff>11068</xdr:rowOff>
    </xdr:to>
    <xdr:sp macro="" textlink="">
      <xdr:nvSpPr>
        <xdr:cNvPr id="80" name="楕円 79">
          <a:extLst>
            <a:ext uri="{FF2B5EF4-FFF2-40B4-BE49-F238E27FC236}">
              <a16:creationId xmlns:a16="http://schemas.microsoft.com/office/drawing/2014/main" id="{C299121B-BAF4-4C89-8A7F-B8FAE3B1D115}"/>
            </a:ext>
          </a:extLst>
        </xdr:cNvPr>
        <xdr:cNvSpPr/>
      </xdr:nvSpPr>
      <xdr:spPr>
        <a:xfrm>
          <a:off x="1968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108857</xdr:rowOff>
    </xdr:from>
    <xdr:to>
      <xdr:col>15</xdr:col>
      <xdr:colOff>50800</xdr:colOff>
      <xdr:row>37</xdr:row>
      <xdr:rowOff>131717</xdr:rowOff>
    </xdr:to>
    <xdr:cxnSp macro="">
      <xdr:nvCxnSpPr>
        <xdr:cNvPr id="81" name="直線コネクタ 80">
          <a:extLst>
            <a:ext uri="{FF2B5EF4-FFF2-40B4-BE49-F238E27FC236}">
              <a16:creationId xmlns:a16="http://schemas.microsoft.com/office/drawing/2014/main" id="{D1B00C4D-8500-4F8B-8A95-86D05D4F1CDA}"/>
            </a:ext>
          </a:extLst>
        </xdr:cNvPr>
        <xdr:cNvCxnSpPr/>
      </xdr:nvCxnSpPr>
      <xdr:spPr>
        <a:xfrm flipV="1">
          <a:off x="2019300" y="64525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2" name="n_1aveValue【道路】&#10;有形固定資産減価償却率">
          <a:extLst>
            <a:ext uri="{FF2B5EF4-FFF2-40B4-BE49-F238E27FC236}">
              <a16:creationId xmlns:a16="http://schemas.microsoft.com/office/drawing/2014/main" id="{E8D9B957-E519-4283-89E5-F71CEFC8950C}"/>
            </a:ext>
          </a:extLst>
        </xdr:cNvPr>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3" name="n_2aveValue【道路】&#10;有形固定資産減価償却率">
          <a:extLst>
            <a:ext uri="{FF2B5EF4-FFF2-40B4-BE49-F238E27FC236}">
              <a16:creationId xmlns:a16="http://schemas.microsoft.com/office/drawing/2014/main" id="{A17B2BBD-22DB-4469-A4DD-1DD1AEEA7EC9}"/>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4" name="n_3aveValue【道路】&#10;有形固定資産減価償却率">
          <a:extLst>
            <a:ext uri="{FF2B5EF4-FFF2-40B4-BE49-F238E27FC236}">
              <a16:creationId xmlns:a16="http://schemas.microsoft.com/office/drawing/2014/main" id="{913E5CB2-C5FD-4DFC-93C6-D82ED30F9C74}"/>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a:extLst>
            <a:ext uri="{FF2B5EF4-FFF2-40B4-BE49-F238E27FC236}">
              <a16:creationId xmlns:a16="http://schemas.microsoft.com/office/drawing/2014/main" id="{DB1175C4-0F34-498A-9D44-183E1DE66167}"/>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19430</xdr:rowOff>
    </xdr:from>
    <xdr:ext cx="405111" cy="259045"/>
    <xdr:sp macro="" textlink="">
      <xdr:nvSpPr>
        <xdr:cNvPr id="86" name="n_1mainValue【道路】&#10;有形固定資産減価償却率">
          <a:extLst>
            <a:ext uri="{FF2B5EF4-FFF2-40B4-BE49-F238E27FC236}">
              <a16:creationId xmlns:a16="http://schemas.microsoft.com/office/drawing/2014/main" id="{13572B0E-ACA3-4F1C-BD1B-57BADF93D755}"/>
            </a:ext>
          </a:extLst>
        </xdr:cNvPr>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7" name="n_2mainValue【道路】&#10;有形固定資産減価償却率">
          <a:extLst>
            <a:ext uri="{FF2B5EF4-FFF2-40B4-BE49-F238E27FC236}">
              <a16:creationId xmlns:a16="http://schemas.microsoft.com/office/drawing/2014/main" id="{47A4E41B-B341-4448-B0C8-E28120B8BB67}"/>
            </a:ext>
          </a:extLst>
        </xdr:cNvPr>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27594</xdr:rowOff>
    </xdr:from>
    <xdr:ext cx="405111" cy="259045"/>
    <xdr:sp macro="" textlink="">
      <xdr:nvSpPr>
        <xdr:cNvPr id="88" name="n_3mainValue【道路】&#10;有形固定資産減価償却率">
          <a:extLst>
            <a:ext uri="{FF2B5EF4-FFF2-40B4-BE49-F238E27FC236}">
              <a16:creationId xmlns:a16="http://schemas.microsoft.com/office/drawing/2014/main" id="{0ECD5692-482D-4C0B-8D5A-B40C5CDB702B}"/>
            </a:ext>
          </a:extLst>
        </xdr:cNvPr>
        <xdr:cNvSpPr txBox="1"/>
      </xdr:nvSpPr>
      <xdr:spPr>
        <a:xfrm>
          <a:off x="1816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3127901-129F-472F-8621-5752D76979B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CB8761D-1F8A-42C6-8F36-7B8B4CB77A8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CAC5BF9-E28C-49B8-BAF8-0B1CCA8C54B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4E0064C8-B826-4445-AB2F-D7351F2B884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0419CA8-1B64-4217-88E6-5C1F1C9BBEE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CCE9B88-8C0A-4C9A-89D6-420E167E093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8C35DD0C-AA91-40B0-BEEC-42FFCD40C6F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0425117-C49D-4D9F-BF1D-B96B5A45223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2E2E94D5-9EC6-41C3-9CEB-3C1D4F44AFC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AC689D9-907F-409A-B130-9F1AEF29103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6B997604-6A17-43B7-A961-340556AC1A3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CE19A5A1-5CCA-487A-9698-C6CE6BDF561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4608BFF-8C8D-492B-B634-0F5E3DBFA6D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5B046EF-1BD4-4B4B-BF70-20B38977CA5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EC277770-D3FD-4A7E-89A6-5C84A24F933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D14CAA6E-950F-4D29-9755-99582CE8D75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3889339B-57DB-4932-89D9-648A8059C1B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296BEDDB-2E1F-4449-951F-13C0BE830DE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D068CA58-C501-429B-945E-4F79C4B8FB0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BECE914-3E02-4AC6-B8B2-16C1248BB49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4350144-E9D6-42AC-B390-904FB9080D1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790919DE-E0C2-4ADF-AA48-56099F533EF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52652EC-5AB1-4C02-924C-AC689E57923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a:extLst>
            <a:ext uri="{FF2B5EF4-FFF2-40B4-BE49-F238E27FC236}">
              <a16:creationId xmlns:a16="http://schemas.microsoft.com/office/drawing/2014/main" id="{84957EBC-456A-4E85-A7FC-90E77873237A}"/>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a:extLst>
            <a:ext uri="{FF2B5EF4-FFF2-40B4-BE49-F238E27FC236}">
              <a16:creationId xmlns:a16="http://schemas.microsoft.com/office/drawing/2014/main" id="{6FCD2A23-0D68-4158-BDEE-18759233331F}"/>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a:extLst>
            <a:ext uri="{FF2B5EF4-FFF2-40B4-BE49-F238E27FC236}">
              <a16:creationId xmlns:a16="http://schemas.microsoft.com/office/drawing/2014/main" id="{05478AB5-6D32-4B05-B690-01AD5F84C8F2}"/>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a:extLst>
            <a:ext uri="{FF2B5EF4-FFF2-40B4-BE49-F238E27FC236}">
              <a16:creationId xmlns:a16="http://schemas.microsoft.com/office/drawing/2014/main" id="{F6925ED9-E533-4B2D-8CB2-5EA4FC20A021}"/>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a:extLst>
            <a:ext uri="{FF2B5EF4-FFF2-40B4-BE49-F238E27FC236}">
              <a16:creationId xmlns:a16="http://schemas.microsoft.com/office/drawing/2014/main" id="{C8FA3038-7365-4DEE-95C2-18174BDF47B5}"/>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7" name="【道路】&#10;一人当たり延長平均値テキスト">
          <a:extLst>
            <a:ext uri="{FF2B5EF4-FFF2-40B4-BE49-F238E27FC236}">
              <a16:creationId xmlns:a16="http://schemas.microsoft.com/office/drawing/2014/main" id="{38E2200E-77E5-43F4-A423-7C584802A2A9}"/>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a:extLst>
            <a:ext uri="{FF2B5EF4-FFF2-40B4-BE49-F238E27FC236}">
              <a16:creationId xmlns:a16="http://schemas.microsoft.com/office/drawing/2014/main" id="{9D7A6FEC-75CB-434D-ACFE-9720955659B6}"/>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a:extLst>
            <a:ext uri="{FF2B5EF4-FFF2-40B4-BE49-F238E27FC236}">
              <a16:creationId xmlns:a16="http://schemas.microsoft.com/office/drawing/2014/main" id="{76E61E02-6B58-425E-8351-20814D747EC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a:extLst>
            <a:ext uri="{FF2B5EF4-FFF2-40B4-BE49-F238E27FC236}">
              <a16:creationId xmlns:a16="http://schemas.microsoft.com/office/drawing/2014/main" id="{B398D6F5-BF37-4778-A5F7-5743C5210547}"/>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a:extLst>
            <a:ext uri="{FF2B5EF4-FFF2-40B4-BE49-F238E27FC236}">
              <a16:creationId xmlns:a16="http://schemas.microsoft.com/office/drawing/2014/main" id="{210ED0D2-D996-4D4A-91E0-22D72B84EF3E}"/>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a:extLst>
            <a:ext uri="{FF2B5EF4-FFF2-40B4-BE49-F238E27FC236}">
              <a16:creationId xmlns:a16="http://schemas.microsoft.com/office/drawing/2014/main" id="{55BF0048-316C-4E72-8E33-949EFD73F0D6}"/>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6EB6238-2989-4C74-983B-C8363EA2DB0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9C16E45-7318-4517-915E-D8D582096EC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00AEC25-80AC-44E1-BB6B-F374F345DCF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4484A31-CDB4-4D56-9AF4-C9A06E8569B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7F21DAE-615B-489F-AE07-034DF7DB48E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116116</xdr:rowOff>
    </xdr:from>
    <xdr:to>
      <xdr:col>55</xdr:col>
      <xdr:colOff>50800</xdr:colOff>
      <xdr:row>41</xdr:row>
      <xdr:rowOff>46266</xdr:rowOff>
    </xdr:to>
    <xdr:sp macro="" textlink="">
      <xdr:nvSpPr>
        <xdr:cNvPr id="128" name="楕円 127">
          <a:extLst>
            <a:ext uri="{FF2B5EF4-FFF2-40B4-BE49-F238E27FC236}">
              <a16:creationId xmlns:a16="http://schemas.microsoft.com/office/drawing/2014/main" id="{F4D59C18-C61A-45F7-AE61-3FBD7D8BC545}"/>
            </a:ext>
          </a:extLst>
        </xdr:cNvPr>
        <xdr:cNvSpPr/>
      </xdr:nvSpPr>
      <xdr:spPr>
        <a:xfrm>
          <a:off x="10426700" y="697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94543</xdr:rowOff>
    </xdr:from>
    <xdr:ext cx="534377" cy="259045"/>
    <xdr:sp macro="" textlink="">
      <xdr:nvSpPr>
        <xdr:cNvPr id="129" name="【道路】&#10;一人当たり延長該当値テキスト">
          <a:extLst>
            <a:ext uri="{FF2B5EF4-FFF2-40B4-BE49-F238E27FC236}">
              <a16:creationId xmlns:a16="http://schemas.microsoft.com/office/drawing/2014/main" id="{25F3BF8A-4FD3-4DA0-846C-966DF41F1437}"/>
            </a:ext>
          </a:extLst>
        </xdr:cNvPr>
        <xdr:cNvSpPr txBox="1"/>
      </xdr:nvSpPr>
      <xdr:spPr>
        <a:xfrm>
          <a:off x="10515600" y="695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121888</xdr:rowOff>
    </xdr:from>
    <xdr:to>
      <xdr:col>50</xdr:col>
      <xdr:colOff>165100</xdr:colOff>
      <xdr:row>41</xdr:row>
      <xdr:rowOff>52038</xdr:rowOff>
    </xdr:to>
    <xdr:sp macro="" textlink="">
      <xdr:nvSpPr>
        <xdr:cNvPr id="130" name="楕円 129">
          <a:extLst>
            <a:ext uri="{FF2B5EF4-FFF2-40B4-BE49-F238E27FC236}">
              <a16:creationId xmlns:a16="http://schemas.microsoft.com/office/drawing/2014/main" id="{BCBED4AE-3854-4AA2-9380-2CB3903811AF}"/>
            </a:ext>
          </a:extLst>
        </xdr:cNvPr>
        <xdr:cNvSpPr/>
      </xdr:nvSpPr>
      <xdr:spPr>
        <a:xfrm>
          <a:off x="9588500" y="697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166916</xdr:rowOff>
    </xdr:from>
    <xdr:to>
      <xdr:col>55</xdr:col>
      <xdr:colOff>0</xdr:colOff>
      <xdr:row>41</xdr:row>
      <xdr:rowOff>1238</xdr:rowOff>
    </xdr:to>
    <xdr:cxnSp macro="">
      <xdr:nvCxnSpPr>
        <xdr:cNvPr id="131" name="直線コネクタ 130">
          <a:extLst>
            <a:ext uri="{FF2B5EF4-FFF2-40B4-BE49-F238E27FC236}">
              <a16:creationId xmlns:a16="http://schemas.microsoft.com/office/drawing/2014/main" id="{E5D183DF-4820-48C6-813A-829D6E294299}"/>
            </a:ext>
          </a:extLst>
        </xdr:cNvPr>
        <xdr:cNvCxnSpPr/>
      </xdr:nvCxnSpPr>
      <xdr:spPr>
        <a:xfrm flipV="1">
          <a:off x="9639300" y="7024916"/>
          <a:ext cx="8382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129029</xdr:rowOff>
    </xdr:from>
    <xdr:to>
      <xdr:col>46</xdr:col>
      <xdr:colOff>38100</xdr:colOff>
      <xdr:row>41</xdr:row>
      <xdr:rowOff>59179</xdr:rowOff>
    </xdr:to>
    <xdr:sp macro="" textlink="">
      <xdr:nvSpPr>
        <xdr:cNvPr id="132" name="楕円 131">
          <a:extLst>
            <a:ext uri="{FF2B5EF4-FFF2-40B4-BE49-F238E27FC236}">
              <a16:creationId xmlns:a16="http://schemas.microsoft.com/office/drawing/2014/main" id="{EA074946-148B-4184-A693-580EEF7E6456}"/>
            </a:ext>
          </a:extLst>
        </xdr:cNvPr>
        <xdr:cNvSpPr/>
      </xdr:nvSpPr>
      <xdr:spPr>
        <a:xfrm>
          <a:off x="8699500" y="698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1238</xdr:rowOff>
    </xdr:from>
    <xdr:to>
      <xdr:col>50</xdr:col>
      <xdr:colOff>114300</xdr:colOff>
      <xdr:row>41</xdr:row>
      <xdr:rowOff>8379</xdr:rowOff>
    </xdr:to>
    <xdr:cxnSp macro="">
      <xdr:nvCxnSpPr>
        <xdr:cNvPr id="133" name="直線コネクタ 132">
          <a:extLst>
            <a:ext uri="{FF2B5EF4-FFF2-40B4-BE49-F238E27FC236}">
              <a16:creationId xmlns:a16="http://schemas.microsoft.com/office/drawing/2014/main" id="{2473CB07-3B91-43B8-9CBE-1907666A8973}"/>
            </a:ext>
          </a:extLst>
        </xdr:cNvPr>
        <xdr:cNvCxnSpPr/>
      </xdr:nvCxnSpPr>
      <xdr:spPr>
        <a:xfrm flipV="1">
          <a:off x="8750300" y="7030688"/>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135021</xdr:rowOff>
    </xdr:from>
    <xdr:to>
      <xdr:col>41</xdr:col>
      <xdr:colOff>101600</xdr:colOff>
      <xdr:row>41</xdr:row>
      <xdr:rowOff>65171</xdr:rowOff>
    </xdr:to>
    <xdr:sp macro="" textlink="">
      <xdr:nvSpPr>
        <xdr:cNvPr id="134" name="楕円 133">
          <a:extLst>
            <a:ext uri="{FF2B5EF4-FFF2-40B4-BE49-F238E27FC236}">
              <a16:creationId xmlns:a16="http://schemas.microsoft.com/office/drawing/2014/main" id="{222955F4-17EF-4FBC-8663-1DB38D225BC5}"/>
            </a:ext>
          </a:extLst>
        </xdr:cNvPr>
        <xdr:cNvSpPr/>
      </xdr:nvSpPr>
      <xdr:spPr>
        <a:xfrm>
          <a:off x="7810500" y="69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8379</xdr:rowOff>
    </xdr:from>
    <xdr:to>
      <xdr:col>45</xdr:col>
      <xdr:colOff>177800</xdr:colOff>
      <xdr:row>41</xdr:row>
      <xdr:rowOff>14371</xdr:rowOff>
    </xdr:to>
    <xdr:cxnSp macro="">
      <xdr:nvCxnSpPr>
        <xdr:cNvPr id="135" name="直線コネクタ 134">
          <a:extLst>
            <a:ext uri="{FF2B5EF4-FFF2-40B4-BE49-F238E27FC236}">
              <a16:creationId xmlns:a16="http://schemas.microsoft.com/office/drawing/2014/main" id="{ABDEBAD7-ED9E-4EDF-8F9D-5A1EA36C6FA1}"/>
            </a:ext>
          </a:extLst>
        </xdr:cNvPr>
        <xdr:cNvCxnSpPr/>
      </xdr:nvCxnSpPr>
      <xdr:spPr>
        <a:xfrm flipV="1">
          <a:off x="7861300" y="7037829"/>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6" name="n_1aveValue【道路】&#10;一人当たり延長">
          <a:extLst>
            <a:ext uri="{FF2B5EF4-FFF2-40B4-BE49-F238E27FC236}">
              <a16:creationId xmlns:a16="http://schemas.microsoft.com/office/drawing/2014/main" id="{AD85BF43-F57B-4ECF-91C1-71ABF3B1B936}"/>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7" name="n_2aveValue【道路】&#10;一人当たり延長">
          <a:extLst>
            <a:ext uri="{FF2B5EF4-FFF2-40B4-BE49-F238E27FC236}">
              <a16:creationId xmlns:a16="http://schemas.microsoft.com/office/drawing/2014/main" id="{5A6DC40C-400B-4011-BAE6-2F6E75ABB45C}"/>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8" name="n_3aveValue【道路】&#10;一人当たり延長">
          <a:extLst>
            <a:ext uri="{FF2B5EF4-FFF2-40B4-BE49-F238E27FC236}">
              <a16:creationId xmlns:a16="http://schemas.microsoft.com/office/drawing/2014/main" id="{C03BB97F-D299-4BEB-98EE-ABB0B7D25DBB}"/>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9" name="n_4aveValue【道路】&#10;一人当たり延長">
          <a:extLst>
            <a:ext uri="{FF2B5EF4-FFF2-40B4-BE49-F238E27FC236}">
              <a16:creationId xmlns:a16="http://schemas.microsoft.com/office/drawing/2014/main" id="{1E5806E1-985B-497E-A23E-38912E0A480B}"/>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43165</xdr:rowOff>
    </xdr:from>
    <xdr:ext cx="534377" cy="259045"/>
    <xdr:sp macro="" textlink="">
      <xdr:nvSpPr>
        <xdr:cNvPr id="140" name="n_1mainValue【道路】&#10;一人当たり延長">
          <a:extLst>
            <a:ext uri="{FF2B5EF4-FFF2-40B4-BE49-F238E27FC236}">
              <a16:creationId xmlns:a16="http://schemas.microsoft.com/office/drawing/2014/main" id="{64A2E4CA-9795-4CCD-9E6C-0820CA52F667}"/>
            </a:ext>
          </a:extLst>
        </xdr:cNvPr>
        <xdr:cNvSpPr txBox="1"/>
      </xdr:nvSpPr>
      <xdr:spPr>
        <a:xfrm>
          <a:off x="9359411" y="707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50306</xdr:rowOff>
    </xdr:from>
    <xdr:ext cx="534377" cy="259045"/>
    <xdr:sp macro="" textlink="">
      <xdr:nvSpPr>
        <xdr:cNvPr id="141" name="n_2mainValue【道路】&#10;一人当たり延長">
          <a:extLst>
            <a:ext uri="{FF2B5EF4-FFF2-40B4-BE49-F238E27FC236}">
              <a16:creationId xmlns:a16="http://schemas.microsoft.com/office/drawing/2014/main" id="{E7081D41-AE33-46EC-B09D-D7406686C54D}"/>
            </a:ext>
          </a:extLst>
        </xdr:cNvPr>
        <xdr:cNvSpPr txBox="1"/>
      </xdr:nvSpPr>
      <xdr:spPr>
        <a:xfrm>
          <a:off x="8483111" y="707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56298</xdr:rowOff>
    </xdr:from>
    <xdr:ext cx="534377" cy="259045"/>
    <xdr:sp macro="" textlink="">
      <xdr:nvSpPr>
        <xdr:cNvPr id="142" name="n_3mainValue【道路】&#10;一人当たり延長">
          <a:extLst>
            <a:ext uri="{FF2B5EF4-FFF2-40B4-BE49-F238E27FC236}">
              <a16:creationId xmlns:a16="http://schemas.microsoft.com/office/drawing/2014/main" id="{86783E60-A605-4D7C-9DAA-7F78ED5DC2F1}"/>
            </a:ext>
          </a:extLst>
        </xdr:cNvPr>
        <xdr:cNvSpPr txBox="1"/>
      </xdr:nvSpPr>
      <xdr:spPr>
        <a:xfrm>
          <a:off x="7594111" y="70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AD4C84C9-E67D-4C60-893B-3F1E93EC3F9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2FF8F2C9-786A-4462-8B58-1CACE01DAD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93CC21BA-6BF8-4C61-8DCA-2CD389C3893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4F80871C-9AA4-461D-9D58-21C83C7A456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127C7F7F-89B5-40AF-8278-E6DC29E3A5E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61E1B0A2-5F14-4D9D-B698-1920456485D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8998FF4B-E578-435F-9F77-85E27252640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B2FC486C-D620-4616-B05F-6DD6AABADC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DAA44A2E-0476-43C2-9DB5-C4EA454C65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179A414-AC6E-4052-8775-05996C41FF9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F4F6751D-9153-4251-AC3E-5C84BA0EE5D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A962FEBB-0B5F-4DCD-9015-0DB93D7F781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DD763886-3699-4099-81C9-3F8F0533622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A257A698-44BE-4728-8A1F-A5E02191D01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DEDC9858-18C2-41B5-9487-EC8E8D52F22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CB7DD26D-2161-45FE-A26A-2A0E25A7DED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CFED40C4-B845-465F-A309-9524FA1A678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8C08826B-2BA4-4183-9876-6F0B47AB8CE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F03AD9D-565C-4212-AF76-BAC368B9A74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547303A4-165E-42A0-8E5A-FC29ACBBCEF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5A9DFB81-D690-4839-82A5-EE321EAF357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B53A37EE-E807-4B85-A09F-5A202D69E98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3DC4AA26-E13F-4826-8C35-D43E96C0E23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8196711F-17FF-4CA2-BF6E-1FC62FC6411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C5C79390-D5E2-42C8-A3DC-019B7396F0A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a:extLst>
            <a:ext uri="{FF2B5EF4-FFF2-40B4-BE49-F238E27FC236}">
              <a16:creationId xmlns:a16="http://schemas.microsoft.com/office/drawing/2014/main" id="{4459ED99-D005-4F5B-B733-775490803255}"/>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E3DC25E4-3C4B-482C-BAE2-C86373F11DE6}"/>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a:extLst>
            <a:ext uri="{FF2B5EF4-FFF2-40B4-BE49-F238E27FC236}">
              <a16:creationId xmlns:a16="http://schemas.microsoft.com/office/drawing/2014/main" id="{C0E09309-1F88-47C9-84B1-7F47BC374968}"/>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65E8A60A-A3D7-4621-9BA6-2E7067CBD3A6}"/>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a:extLst>
            <a:ext uri="{FF2B5EF4-FFF2-40B4-BE49-F238E27FC236}">
              <a16:creationId xmlns:a16="http://schemas.microsoft.com/office/drawing/2014/main" id="{932484F1-928E-405C-99FF-1BCE2D359F95}"/>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7B73BADB-0EF5-4382-9B67-C32E55BA0481}"/>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a:extLst>
            <a:ext uri="{FF2B5EF4-FFF2-40B4-BE49-F238E27FC236}">
              <a16:creationId xmlns:a16="http://schemas.microsoft.com/office/drawing/2014/main" id="{B96BDA00-2ED1-4B48-8547-C5F177B2C0B9}"/>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a:extLst>
            <a:ext uri="{FF2B5EF4-FFF2-40B4-BE49-F238E27FC236}">
              <a16:creationId xmlns:a16="http://schemas.microsoft.com/office/drawing/2014/main" id="{B967EC1A-042B-4428-A3BB-794E0B9A5CEC}"/>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a:extLst>
            <a:ext uri="{FF2B5EF4-FFF2-40B4-BE49-F238E27FC236}">
              <a16:creationId xmlns:a16="http://schemas.microsoft.com/office/drawing/2014/main" id="{829714F4-C7B1-4A72-B00D-1DB658AB4829}"/>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a:extLst>
            <a:ext uri="{FF2B5EF4-FFF2-40B4-BE49-F238E27FC236}">
              <a16:creationId xmlns:a16="http://schemas.microsoft.com/office/drawing/2014/main" id="{2CD71A1C-48D7-4D71-A1EA-D32CDE3A109C}"/>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a:extLst>
            <a:ext uri="{FF2B5EF4-FFF2-40B4-BE49-F238E27FC236}">
              <a16:creationId xmlns:a16="http://schemas.microsoft.com/office/drawing/2014/main" id="{94BBD862-BFA7-48A1-BFA1-90121A274208}"/>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1634CAC5-74D3-43CD-AA5E-14B3BC9606D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1C9A9A4-3E54-459F-AEEF-95C4B989D40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5F1F337-D4AE-43F4-BD10-489B7CF8E3D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C498786-4824-4489-8DC0-D7FF3B86D79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870FF21-359E-4858-BB08-81B1CE8B889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32476</xdr:rowOff>
    </xdr:from>
    <xdr:to>
      <xdr:col>24</xdr:col>
      <xdr:colOff>114300</xdr:colOff>
      <xdr:row>60</xdr:row>
      <xdr:rowOff>134076</xdr:rowOff>
    </xdr:to>
    <xdr:sp macro="" textlink="">
      <xdr:nvSpPr>
        <xdr:cNvPr id="184" name="楕円 183">
          <a:extLst>
            <a:ext uri="{FF2B5EF4-FFF2-40B4-BE49-F238E27FC236}">
              <a16:creationId xmlns:a16="http://schemas.microsoft.com/office/drawing/2014/main" id="{6DBEA50C-00B0-440B-9F53-3D7276927550}"/>
            </a:ext>
          </a:extLst>
        </xdr:cNvPr>
        <xdr:cNvSpPr/>
      </xdr:nvSpPr>
      <xdr:spPr>
        <a:xfrm>
          <a:off x="45847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55353</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3D4B0AED-3609-4D54-A1EB-FA57CDB746B0}"/>
            </a:ext>
          </a:extLst>
        </xdr:cNvPr>
        <xdr:cNvSpPr txBox="1"/>
      </xdr:nvSpPr>
      <xdr:spPr>
        <a:xfrm>
          <a:off x="4673600" y="1017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155501</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DE50E74-FFA3-4F25-9282-8F6CA99EA93D}"/>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8098417A-E172-42D6-8675-EB08091382E3}"/>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5AFB4B6A-DF26-4813-8184-09EB142A6279}"/>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89" name="n_4aveValue【橋りょう・トンネル】&#10;有形固定資産減価償却率">
          <a:extLst>
            <a:ext uri="{FF2B5EF4-FFF2-40B4-BE49-F238E27FC236}">
              <a16:creationId xmlns:a16="http://schemas.microsoft.com/office/drawing/2014/main" id="{BB5215BA-E458-4722-9C2C-11794FAB700E}"/>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DAA5D12E-F246-4D9A-BE13-C645F421A7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6CFEC2FE-D71B-4888-83C7-BEAE5F2AF4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E4BBFBE0-681B-4D7E-8137-BC91A14924F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523DCC3C-240F-4FF4-98B5-9D9F7816CDF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EAAFCA2E-51E1-4541-A0B7-CB07EB504E8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29C393ED-4769-4CA2-8564-957AE2E245E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9205EB94-CC44-4FC0-B5A5-69DCFCCAE77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8B595496-EF19-4DF4-BF8D-6E2E92B61B6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F3EDF03-7E19-4A14-977C-9F6BD03EC82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E50F14A5-5DD5-4DB2-82F1-EEFAC401066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B3A89B6B-CDDE-404A-BC66-C8E94E1600A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1" name="テキスト ボックス 200">
          <a:extLst>
            <a:ext uri="{FF2B5EF4-FFF2-40B4-BE49-F238E27FC236}">
              <a16:creationId xmlns:a16="http://schemas.microsoft.com/office/drawing/2014/main" id="{8757949E-7FEB-45FD-A087-28C02C7DB0F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54F82665-7F24-4C5B-8E98-28A51B74150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3" name="テキスト ボックス 202">
          <a:extLst>
            <a:ext uri="{FF2B5EF4-FFF2-40B4-BE49-F238E27FC236}">
              <a16:creationId xmlns:a16="http://schemas.microsoft.com/office/drawing/2014/main" id="{965E7FC6-BCC4-47E5-A54D-E3736FEF706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05F35611-9784-44D1-92F3-05D3FE39348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5" name="テキスト ボックス 204">
          <a:extLst>
            <a:ext uri="{FF2B5EF4-FFF2-40B4-BE49-F238E27FC236}">
              <a16:creationId xmlns:a16="http://schemas.microsoft.com/office/drawing/2014/main" id="{8FFFFD6E-A120-4A2D-A226-565EBE27EF6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B6861274-EA08-493D-86BF-3E9A60742A6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7" name="テキスト ボックス 206">
          <a:extLst>
            <a:ext uri="{FF2B5EF4-FFF2-40B4-BE49-F238E27FC236}">
              <a16:creationId xmlns:a16="http://schemas.microsoft.com/office/drawing/2014/main" id="{5EBFBC4E-E932-4EB2-AFA0-E5E6CC41773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6E7877D4-D978-4628-B4D1-5AE2BE28074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9" name="テキスト ボックス 208">
          <a:extLst>
            <a:ext uri="{FF2B5EF4-FFF2-40B4-BE49-F238E27FC236}">
              <a16:creationId xmlns:a16="http://schemas.microsoft.com/office/drawing/2014/main" id="{A69CEBE9-C92F-44D3-98AE-5F53BC9DE84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DE910B91-8722-458A-A32E-3056DD9C4B8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a:extLst>
            <a:ext uri="{FF2B5EF4-FFF2-40B4-BE49-F238E27FC236}">
              <a16:creationId xmlns:a16="http://schemas.microsoft.com/office/drawing/2014/main" id="{A3DA4BD1-3A6E-4551-B340-1811F6B0B9A4}"/>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C883CD51-B56D-446A-93F2-624477E455A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13" name="直線コネクタ 212">
          <a:extLst>
            <a:ext uri="{FF2B5EF4-FFF2-40B4-BE49-F238E27FC236}">
              <a16:creationId xmlns:a16="http://schemas.microsoft.com/office/drawing/2014/main" id="{E5A21DC8-917D-4070-A16D-E17BAC60AE26}"/>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14" name="【橋りょう・トンネル】&#10;一人当たり有形固定資産（償却資産）額最小値テキスト">
          <a:extLst>
            <a:ext uri="{FF2B5EF4-FFF2-40B4-BE49-F238E27FC236}">
              <a16:creationId xmlns:a16="http://schemas.microsoft.com/office/drawing/2014/main" id="{F1ECA2FB-E94F-46A9-B5C7-98F0CB85F04F}"/>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15" name="直線コネクタ 214">
          <a:extLst>
            <a:ext uri="{FF2B5EF4-FFF2-40B4-BE49-F238E27FC236}">
              <a16:creationId xmlns:a16="http://schemas.microsoft.com/office/drawing/2014/main" id="{94F7AADE-2446-4275-AD0A-15DD9472204D}"/>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6773B4A4-AF34-4DC6-823E-42E8D91D5E4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17" name="直線コネクタ 216">
          <a:extLst>
            <a:ext uri="{FF2B5EF4-FFF2-40B4-BE49-F238E27FC236}">
              <a16:creationId xmlns:a16="http://schemas.microsoft.com/office/drawing/2014/main" id="{81B6BF66-87B2-42AE-846A-63237F46F104}"/>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4A37EF4A-CFAE-4B1E-8846-5C66FBC3DA8A}"/>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19" name="フローチャート: 判断 218">
          <a:extLst>
            <a:ext uri="{FF2B5EF4-FFF2-40B4-BE49-F238E27FC236}">
              <a16:creationId xmlns:a16="http://schemas.microsoft.com/office/drawing/2014/main" id="{4ABA420A-69E0-42C2-B17A-B298DE605CBA}"/>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0" name="フローチャート: 判断 219">
          <a:extLst>
            <a:ext uri="{FF2B5EF4-FFF2-40B4-BE49-F238E27FC236}">
              <a16:creationId xmlns:a16="http://schemas.microsoft.com/office/drawing/2014/main" id="{E2684CD2-C0E7-4702-A6A0-C247C70DC8E2}"/>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21" name="フローチャート: 判断 220">
          <a:extLst>
            <a:ext uri="{FF2B5EF4-FFF2-40B4-BE49-F238E27FC236}">
              <a16:creationId xmlns:a16="http://schemas.microsoft.com/office/drawing/2014/main" id="{28FFF23E-D4A1-46E3-9DA0-9BC0AE4AFC33}"/>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22" name="フローチャート: 判断 221">
          <a:extLst>
            <a:ext uri="{FF2B5EF4-FFF2-40B4-BE49-F238E27FC236}">
              <a16:creationId xmlns:a16="http://schemas.microsoft.com/office/drawing/2014/main" id="{ADBD4E08-D7B7-432C-915B-B8044A1CB719}"/>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23" name="フローチャート: 判断 222">
          <a:extLst>
            <a:ext uri="{FF2B5EF4-FFF2-40B4-BE49-F238E27FC236}">
              <a16:creationId xmlns:a16="http://schemas.microsoft.com/office/drawing/2014/main" id="{CB1DFF71-DDB1-44D9-A08B-F72FACB2C961}"/>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1E810736-AEE5-4263-8DF8-580C3E50DD8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98AEA148-2C25-4359-8889-FDFF470975E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81BE0EF9-8EA2-4852-AE60-8DCA8633EF0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BB7642AD-DBA3-4729-8662-36D07943B7C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6F5BC99D-9E42-4DA2-A4DF-C85B3E8E0A7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135162</xdr:rowOff>
    </xdr:from>
    <xdr:to>
      <xdr:col>55</xdr:col>
      <xdr:colOff>50800</xdr:colOff>
      <xdr:row>64</xdr:row>
      <xdr:rowOff>65312</xdr:rowOff>
    </xdr:to>
    <xdr:sp macro="" textlink="">
      <xdr:nvSpPr>
        <xdr:cNvPr id="229" name="楕円 228">
          <a:extLst>
            <a:ext uri="{FF2B5EF4-FFF2-40B4-BE49-F238E27FC236}">
              <a16:creationId xmlns:a16="http://schemas.microsoft.com/office/drawing/2014/main" id="{A0C99477-1A37-42C7-AF8E-46DF3AA6B038}"/>
            </a:ext>
          </a:extLst>
        </xdr:cNvPr>
        <xdr:cNvSpPr/>
      </xdr:nvSpPr>
      <xdr:spPr>
        <a:xfrm>
          <a:off x="10426700" y="109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50089</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CB0138A3-2C04-41CE-B30C-355393A6ED6C}"/>
            </a:ext>
          </a:extLst>
        </xdr:cNvPr>
        <xdr:cNvSpPr txBox="1"/>
      </xdr:nvSpPr>
      <xdr:spPr>
        <a:xfrm>
          <a:off x="10515600" y="1085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139257</xdr:rowOff>
    </xdr:from>
    <xdr:ext cx="599010" cy="259045"/>
    <xdr:sp macro="" textlink="">
      <xdr:nvSpPr>
        <xdr:cNvPr id="231" name="n_1aveValue【橋りょう・トンネル】&#10;一人当たり有形固定資産（償却資産）額">
          <a:extLst>
            <a:ext uri="{FF2B5EF4-FFF2-40B4-BE49-F238E27FC236}">
              <a16:creationId xmlns:a16="http://schemas.microsoft.com/office/drawing/2014/main" id="{C4511AA4-0BAD-4898-94CA-6F0D9BF12A25}"/>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32" name="n_2aveValue【橋りょう・トンネル】&#10;一人当たり有形固定資産（償却資産）額">
          <a:extLst>
            <a:ext uri="{FF2B5EF4-FFF2-40B4-BE49-F238E27FC236}">
              <a16:creationId xmlns:a16="http://schemas.microsoft.com/office/drawing/2014/main" id="{DCFB5D50-9B57-4817-B137-29ABA6AF6AB3}"/>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33" name="n_3aveValue【橋りょう・トンネル】&#10;一人当たり有形固定資産（償却資産）額">
          <a:extLst>
            <a:ext uri="{FF2B5EF4-FFF2-40B4-BE49-F238E27FC236}">
              <a16:creationId xmlns:a16="http://schemas.microsoft.com/office/drawing/2014/main" id="{43684659-9ED6-4E2F-865C-02C945930630}"/>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34" name="n_4aveValue【橋りょう・トンネル】&#10;一人当たり有形固定資産（償却資産）額">
          <a:extLst>
            <a:ext uri="{FF2B5EF4-FFF2-40B4-BE49-F238E27FC236}">
              <a16:creationId xmlns:a16="http://schemas.microsoft.com/office/drawing/2014/main" id="{A0314693-FB55-48F3-821A-66D3FADD2531}"/>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D001404A-FC2D-49ED-A191-8BE4F56C39F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FB9918A4-1BFE-4C74-80B6-CB4D31919B4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6FEABF53-8CDF-427C-8634-7F046135F8A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A96ED492-189A-4798-AA8F-C1D3DE1863C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F1F2C29E-3E7A-4262-818C-7A1F794D076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D0146DC0-2B89-484F-BB46-42974FC78D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39BA9875-4DA7-4FE4-B70F-F73AD394DDF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E2CE8603-6D05-491B-95CD-40EA0E827B7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A54D318B-5D3A-4F2F-BA06-89111F34BD7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4C591FAC-1FAE-45B8-BDAD-76E88FA462E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a:extLst>
            <a:ext uri="{FF2B5EF4-FFF2-40B4-BE49-F238E27FC236}">
              <a16:creationId xmlns:a16="http://schemas.microsoft.com/office/drawing/2014/main" id="{89DA804B-C93D-4862-805B-6638F06A6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6" name="直線コネクタ 245">
          <a:extLst>
            <a:ext uri="{FF2B5EF4-FFF2-40B4-BE49-F238E27FC236}">
              <a16:creationId xmlns:a16="http://schemas.microsoft.com/office/drawing/2014/main" id="{C284CAD3-06B6-4DEF-98E1-038E0C0F8A9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7" name="テキスト ボックス 246">
          <a:extLst>
            <a:ext uri="{FF2B5EF4-FFF2-40B4-BE49-F238E27FC236}">
              <a16:creationId xmlns:a16="http://schemas.microsoft.com/office/drawing/2014/main" id="{D838C55B-B5DB-4FF6-B760-10FC7835AA9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8" name="直線コネクタ 247">
          <a:extLst>
            <a:ext uri="{FF2B5EF4-FFF2-40B4-BE49-F238E27FC236}">
              <a16:creationId xmlns:a16="http://schemas.microsoft.com/office/drawing/2014/main" id="{33ADFB3D-361E-42CB-B943-9295CCAD2B5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9" name="テキスト ボックス 248">
          <a:extLst>
            <a:ext uri="{FF2B5EF4-FFF2-40B4-BE49-F238E27FC236}">
              <a16:creationId xmlns:a16="http://schemas.microsoft.com/office/drawing/2014/main" id="{F6227F21-533E-4AB5-92D4-BA35517BE73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0" name="直線コネクタ 249">
          <a:extLst>
            <a:ext uri="{FF2B5EF4-FFF2-40B4-BE49-F238E27FC236}">
              <a16:creationId xmlns:a16="http://schemas.microsoft.com/office/drawing/2014/main" id="{A8EE459F-4C72-4AFC-BC06-D7040EEC92B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1" name="テキスト ボックス 250">
          <a:extLst>
            <a:ext uri="{FF2B5EF4-FFF2-40B4-BE49-F238E27FC236}">
              <a16:creationId xmlns:a16="http://schemas.microsoft.com/office/drawing/2014/main" id="{E4F34590-A038-45FE-B9C4-D947C46BD2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2" name="直線コネクタ 251">
          <a:extLst>
            <a:ext uri="{FF2B5EF4-FFF2-40B4-BE49-F238E27FC236}">
              <a16:creationId xmlns:a16="http://schemas.microsoft.com/office/drawing/2014/main" id="{755B894D-9082-4D17-AF02-FCF0CC3BEEF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3" name="テキスト ボックス 252">
          <a:extLst>
            <a:ext uri="{FF2B5EF4-FFF2-40B4-BE49-F238E27FC236}">
              <a16:creationId xmlns:a16="http://schemas.microsoft.com/office/drawing/2014/main" id="{41DEA1D9-6B7E-436E-AD4D-46E4193D9BF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4" name="直線コネクタ 253">
          <a:extLst>
            <a:ext uri="{FF2B5EF4-FFF2-40B4-BE49-F238E27FC236}">
              <a16:creationId xmlns:a16="http://schemas.microsoft.com/office/drawing/2014/main" id="{611ECFC0-32EE-42E9-B03C-8174A1BD826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5" name="テキスト ボックス 254">
          <a:extLst>
            <a:ext uri="{FF2B5EF4-FFF2-40B4-BE49-F238E27FC236}">
              <a16:creationId xmlns:a16="http://schemas.microsoft.com/office/drawing/2014/main" id="{786E4AC1-1F6B-43B8-96E7-E60EB1606FE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6" name="直線コネクタ 255">
          <a:extLst>
            <a:ext uri="{FF2B5EF4-FFF2-40B4-BE49-F238E27FC236}">
              <a16:creationId xmlns:a16="http://schemas.microsoft.com/office/drawing/2014/main" id="{1C35C43A-7409-4DE8-8A14-47747118D48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7" name="テキスト ボックス 256">
          <a:extLst>
            <a:ext uri="{FF2B5EF4-FFF2-40B4-BE49-F238E27FC236}">
              <a16:creationId xmlns:a16="http://schemas.microsoft.com/office/drawing/2014/main" id="{47B02F05-A7B0-4EF2-8F51-35B753BD705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a:extLst>
            <a:ext uri="{FF2B5EF4-FFF2-40B4-BE49-F238E27FC236}">
              <a16:creationId xmlns:a16="http://schemas.microsoft.com/office/drawing/2014/main" id="{C15C1ED7-BF83-4E12-BBCA-E1ABE56215A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公営住宅】&#10;有形固定資産減価償却率グラフ枠">
          <a:extLst>
            <a:ext uri="{FF2B5EF4-FFF2-40B4-BE49-F238E27FC236}">
              <a16:creationId xmlns:a16="http://schemas.microsoft.com/office/drawing/2014/main" id="{353538FF-BE59-4CE8-82B9-E2EB5602447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60" name="直線コネクタ 259">
          <a:extLst>
            <a:ext uri="{FF2B5EF4-FFF2-40B4-BE49-F238E27FC236}">
              <a16:creationId xmlns:a16="http://schemas.microsoft.com/office/drawing/2014/main" id="{0E20B532-5142-4296-9AFB-AD549F0EAFC1}"/>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1" name="【公営住宅】&#10;有形固定資産減価償却率最小値テキスト">
          <a:extLst>
            <a:ext uri="{FF2B5EF4-FFF2-40B4-BE49-F238E27FC236}">
              <a16:creationId xmlns:a16="http://schemas.microsoft.com/office/drawing/2014/main" id="{0D14BB69-141C-421C-8737-AB83AFD960A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2" name="直線コネクタ 261">
          <a:extLst>
            <a:ext uri="{FF2B5EF4-FFF2-40B4-BE49-F238E27FC236}">
              <a16:creationId xmlns:a16="http://schemas.microsoft.com/office/drawing/2014/main" id="{D99B5648-2770-495A-B4E8-EFD580C4641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63" name="【公営住宅】&#10;有形固定資産減価償却率最大値テキスト">
          <a:extLst>
            <a:ext uri="{FF2B5EF4-FFF2-40B4-BE49-F238E27FC236}">
              <a16:creationId xmlns:a16="http://schemas.microsoft.com/office/drawing/2014/main" id="{D1F7B55A-7731-4265-A19F-A2C9693E10A3}"/>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4" name="直線コネクタ 263">
          <a:extLst>
            <a:ext uri="{FF2B5EF4-FFF2-40B4-BE49-F238E27FC236}">
              <a16:creationId xmlns:a16="http://schemas.microsoft.com/office/drawing/2014/main" id="{0084595E-79B7-4180-8B40-7628E23C49E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65" name="【公営住宅】&#10;有形固定資産減価償却率平均値テキスト">
          <a:extLst>
            <a:ext uri="{FF2B5EF4-FFF2-40B4-BE49-F238E27FC236}">
              <a16:creationId xmlns:a16="http://schemas.microsoft.com/office/drawing/2014/main" id="{C0C9E0F0-0CCC-46B6-8B60-68461CCE1E1D}"/>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66" name="フローチャート: 判断 265">
          <a:extLst>
            <a:ext uri="{FF2B5EF4-FFF2-40B4-BE49-F238E27FC236}">
              <a16:creationId xmlns:a16="http://schemas.microsoft.com/office/drawing/2014/main" id="{A598E475-EE4F-4F64-B668-CB572309D415}"/>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67" name="フローチャート: 判断 266">
          <a:extLst>
            <a:ext uri="{FF2B5EF4-FFF2-40B4-BE49-F238E27FC236}">
              <a16:creationId xmlns:a16="http://schemas.microsoft.com/office/drawing/2014/main" id="{361AE802-C150-4C19-AB64-0C0FA4AE03C1}"/>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68" name="フローチャート: 判断 267">
          <a:extLst>
            <a:ext uri="{FF2B5EF4-FFF2-40B4-BE49-F238E27FC236}">
              <a16:creationId xmlns:a16="http://schemas.microsoft.com/office/drawing/2014/main" id="{6A2AE2D7-E17A-46BA-A353-6DE9BC360269}"/>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69" name="フローチャート: 判断 268">
          <a:extLst>
            <a:ext uri="{FF2B5EF4-FFF2-40B4-BE49-F238E27FC236}">
              <a16:creationId xmlns:a16="http://schemas.microsoft.com/office/drawing/2014/main" id="{DF58418C-2B32-49DF-97F9-E24ED4D6040B}"/>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70" name="フローチャート: 判断 269">
          <a:extLst>
            <a:ext uri="{FF2B5EF4-FFF2-40B4-BE49-F238E27FC236}">
              <a16:creationId xmlns:a16="http://schemas.microsoft.com/office/drawing/2014/main" id="{C3FD60D9-4088-4FAF-BEA9-1DA0428F364F}"/>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831DDB4E-D8D2-45AA-B399-1D9E1CDB13D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21FB0BAB-0DD0-41C0-B04E-8BFB880B6D9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5E6CFF4-7CED-4EC8-92B2-77D6C288DA9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12F45F5C-98AD-4EE2-BE20-2122DBED1BF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4330D4AE-A6CF-4675-8E06-C4824DB0AB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76" name="楕円 275">
          <a:extLst>
            <a:ext uri="{FF2B5EF4-FFF2-40B4-BE49-F238E27FC236}">
              <a16:creationId xmlns:a16="http://schemas.microsoft.com/office/drawing/2014/main" id="{2D4370C7-B30D-471C-852B-753F3944A3A4}"/>
            </a:ext>
          </a:extLst>
        </xdr:cNvPr>
        <xdr:cNvSpPr/>
      </xdr:nvSpPr>
      <xdr:spPr>
        <a:xfrm>
          <a:off x="4584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57166</xdr:rowOff>
    </xdr:from>
    <xdr:ext cx="405111" cy="259045"/>
    <xdr:sp macro="" textlink="">
      <xdr:nvSpPr>
        <xdr:cNvPr id="277" name="【公営住宅】&#10;有形固定資産減価償却率該当値テキスト">
          <a:extLst>
            <a:ext uri="{FF2B5EF4-FFF2-40B4-BE49-F238E27FC236}">
              <a16:creationId xmlns:a16="http://schemas.microsoft.com/office/drawing/2014/main" id="{FE8E81FB-ED65-478E-A559-DA2E27951FC4}"/>
            </a:ext>
          </a:extLst>
        </xdr:cNvPr>
        <xdr:cNvSpPr txBox="1"/>
      </xdr:nvSpPr>
      <xdr:spPr>
        <a:xfrm>
          <a:off x="4673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50981</xdr:rowOff>
    </xdr:from>
    <xdr:to>
      <xdr:col>20</xdr:col>
      <xdr:colOff>38100</xdr:colOff>
      <xdr:row>83</xdr:row>
      <xdr:rowOff>152581</xdr:rowOff>
    </xdr:to>
    <xdr:sp macro="" textlink="">
      <xdr:nvSpPr>
        <xdr:cNvPr id="278" name="楕円 277">
          <a:extLst>
            <a:ext uri="{FF2B5EF4-FFF2-40B4-BE49-F238E27FC236}">
              <a16:creationId xmlns:a16="http://schemas.microsoft.com/office/drawing/2014/main" id="{B63D2935-3301-42B6-829B-A4C8E8B80EBF}"/>
            </a:ext>
          </a:extLst>
        </xdr:cNvPr>
        <xdr:cNvSpPr/>
      </xdr:nvSpPr>
      <xdr:spPr>
        <a:xfrm>
          <a:off x="3746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101781</xdr:rowOff>
    </xdr:from>
    <xdr:to>
      <xdr:col>24</xdr:col>
      <xdr:colOff>63500</xdr:colOff>
      <xdr:row>83</xdr:row>
      <xdr:rowOff>129539</xdr:rowOff>
    </xdr:to>
    <xdr:cxnSp macro="">
      <xdr:nvCxnSpPr>
        <xdr:cNvPr id="279" name="直線コネクタ 278">
          <a:extLst>
            <a:ext uri="{FF2B5EF4-FFF2-40B4-BE49-F238E27FC236}">
              <a16:creationId xmlns:a16="http://schemas.microsoft.com/office/drawing/2014/main" id="{3CE5B6C5-7990-4D82-949E-3F4A3C00E044}"/>
            </a:ext>
          </a:extLst>
        </xdr:cNvPr>
        <xdr:cNvCxnSpPr/>
      </xdr:nvCxnSpPr>
      <xdr:spPr>
        <a:xfrm>
          <a:off x="3797300" y="1433213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280" name="楕円 279">
          <a:extLst>
            <a:ext uri="{FF2B5EF4-FFF2-40B4-BE49-F238E27FC236}">
              <a16:creationId xmlns:a16="http://schemas.microsoft.com/office/drawing/2014/main" id="{96CF6CFB-2FC1-4ED6-B537-C7D75F35A4AD}"/>
            </a:ext>
          </a:extLst>
        </xdr:cNvPr>
        <xdr:cNvSpPr/>
      </xdr:nvSpPr>
      <xdr:spPr>
        <a:xfrm>
          <a:off x="2857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101781</xdr:rowOff>
    </xdr:to>
    <xdr:cxnSp macro="">
      <xdr:nvCxnSpPr>
        <xdr:cNvPr id="281" name="直線コネクタ 280">
          <a:extLst>
            <a:ext uri="{FF2B5EF4-FFF2-40B4-BE49-F238E27FC236}">
              <a16:creationId xmlns:a16="http://schemas.microsoft.com/office/drawing/2014/main" id="{BD4A187C-7A0A-4ACE-8136-C8D664F0DB89}"/>
            </a:ext>
          </a:extLst>
        </xdr:cNvPr>
        <xdr:cNvCxnSpPr/>
      </xdr:nvCxnSpPr>
      <xdr:spPr>
        <a:xfrm>
          <a:off x="2908300" y="143256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46082</xdr:rowOff>
    </xdr:from>
    <xdr:to>
      <xdr:col>10</xdr:col>
      <xdr:colOff>165100</xdr:colOff>
      <xdr:row>83</xdr:row>
      <xdr:rowOff>147682</xdr:rowOff>
    </xdr:to>
    <xdr:sp macro="" textlink="">
      <xdr:nvSpPr>
        <xdr:cNvPr id="282" name="楕円 281">
          <a:extLst>
            <a:ext uri="{FF2B5EF4-FFF2-40B4-BE49-F238E27FC236}">
              <a16:creationId xmlns:a16="http://schemas.microsoft.com/office/drawing/2014/main" id="{9F37FDD2-68F3-41D8-8FF9-C0C3081A6D15}"/>
            </a:ext>
          </a:extLst>
        </xdr:cNvPr>
        <xdr:cNvSpPr/>
      </xdr:nvSpPr>
      <xdr:spPr>
        <a:xfrm>
          <a:off x="1968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96882</xdr:rowOff>
    </xdr:to>
    <xdr:cxnSp macro="">
      <xdr:nvCxnSpPr>
        <xdr:cNvPr id="283" name="直線コネクタ 282">
          <a:extLst>
            <a:ext uri="{FF2B5EF4-FFF2-40B4-BE49-F238E27FC236}">
              <a16:creationId xmlns:a16="http://schemas.microsoft.com/office/drawing/2014/main" id="{3524C46B-97EF-4732-A650-A7AF9C78754C}"/>
            </a:ext>
          </a:extLst>
        </xdr:cNvPr>
        <xdr:cNvCxnSpPr/>
      </xdr:nvCxnSpPr>
      <xdr:spPr>
        <a:xfrm flipV="1">
          <a:off x="2019300" y="143256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84" name="n_1aveValue【公営住宅】&#10;有形固定資産減価償却率">
          <a:extLst>
            <a:ext uri="{FF2B5EF4-FFF2-40B4-BE49-F238E27FC236}">
              <a16:creationId xmlns:a16="http://schemas.microsoft.com/office/drawing/2014/main" id="{76EC50A7-F3D0-490F-A456-A76B1F048018}"/>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285" name="n_2aveValue【公営住宅】&#10;有形固定資産減価償却率">
          <a:extLst>
            <a:ext uri="{FF2B5EF4-FFF2-40B4-BE49-F238E27FC236}">
              <a16:creationId xmlns:a16="http://schemas.microsoft.com/office/drawing/2014/main" id="{F08DBD02-B1EE-4D97-AA5C-41ADCD0ABD15}"/>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286" name="n_3aveValue【公営住宅】&#10;有形固定資産減価償却率">
          <a:extLst>
            <a:ext uri="{FF2B5EF4-FFF2-40B4-BE49-F238E27FC236}">
              <a16:creationId xmlns:a16="http://schemas.microsoft.com/office/drawing/2014/main" id="{02E57EE8-95FC-4830-B39E-78A6B5BF5484}"/>
            </a:ext>
          </a:extLst>
        </xdr:cNvPr>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287" name="n_4aveValue【公営住宅】&#10;有形固定資産減価償却率">
          <a:extLst>
            <a:ext uri="{FF2B5EF4-FFF2-40B4-BE49-F238E27FC236}">
              <a16:creationId xmlns:a16="http://schemas.microsoft.com/office/drawing/2014/main" id="{3B15B4EF-4D50-4FB9-AC0F-74901DC66A30}"/>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143708</xdr:rowOff>
    </xdr:from>
    <xdr:ext cx="405111" cy="259045"/>
    <xdr:sp macro="" textlink="">
      <xdr:nvSpPr>
        <xdr:cNvPr id="288" name="n_1mainValue【公営住宅】&#10;有形固定資産減価償却率">
          <a:extLst>
            <a:ext uri="{FF2B5EF4-FFF2-40B4-BE49-F238E27FC236}">
              <a16:creationId xmlns:a16="http://schemas.microsoft.com/office/drawing/2014/main" id="{D1303475-7318-4E2D-824E-0F1D36309457}"/>
            </a:ext>
          </a:extLst>
        </xdr:cNvPr>
        <xdr:cNvSpPr txBox="1"/>
      </xdr:nvSpPr>
      <xdr:spPr>
        <a:xfrm>
          <a:off x="35820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89" name="n_2mainValue【公営住宅】&#10;有形固定資産減価償却率">
          <a:extLst>
            <a:ext uri="{FF2B5EF4-FFF2-40B4-BE49-F238E27FC236}">
              <a16:creationId xmlns:a16="http://schemas.microsoft.com/office/drawing/2014/main" id="{2A45EC14-A281-45F1-AECB-78FC149C4D11}"/>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138809</xdr:rowOff>
    </xdr:from>
    <xdr:ext cx="405111" cy="259045"/>
    <xdr:sp macro="" textlink="">
      <xdr:nvSpPr>
        <xdr:cNvPr id="290" name="n_3mainValue【公営住宅】&#10;有形固定資産減価償却率">
          <a:extLst>
            <a:ext uri="{FF2B5EF4-FFF2-40B4-BE49-F238E27FC236}">
              <a16:creationId xmlns:a16="http://schemas.microsoft.com/office/drawing/2014/main" id="{D813F19D-5C6E-498D-B86A-8C7BF9485817}"/>
            </a:ext>
          </a:extLst>
        </xdr:cNvPr>
        <xdr:cNvSpPr txBox="1"/>
      </xdr:nvSpPr>
      <xdr:spPr>
        <a:xfrm>
          <a:off x="1816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a:extLst>
            <a:ext uri="{FF2B5EF4-FFF2-40B4-BE49-F238E27FC236}">
              <a16:creationId xmlns:a16="http://schemas.microsoft.com/office/drawing/2014/main" id="{DD7E5302-91DC-459B-985D-AF9E4795C36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a:extLst>
            <a:ext uri="{FF2B5EF4-FFF2-40B4-BE49-F238E27FC236}">
              <a16:creationId xmlns:a16="http://schemas.microsoft.com/office/drawing/2014/main" id="{9DBC176E-8D6C-4928-9221-91345A8DD89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a:extLst>
            <a:ext uri="{FF2B5EF4-FFF2-40B4-BE49-F238E27FC236}">
              <a16:creationId xmlns:a16="http://schemas.microsoft.com/office/drawing/2014/main" id="{537AC360-DD3D-474C-BC3D-B1339E001A7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a:extLst>
            <a:ext uri="{FF2B5EF4-FFF2-40B4-BE49-F238E27FC236}">
              <a16:creationId xmlns:a16="http://schemas.microsoft.com/office/drawing/2014/main" id="{104862DC-BBEE-4208-A2FE-7D0A912DBAD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a:extLst>
            <a:ext uri="{FF2B5EF4-FFF2-40B4-BE49-F238E27FC236}">
              <a16:creationId xmlns:a16="http://schemas.microsoft.com/office/drawing/2014/main" id="{C9CF329B-CD3F-4BF0-8EDA-F01E0668E7F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a:extLst>
            <a:ext uri="{FF2B5EF4-FFF2-40B4-BE49-F238E27FC236}">
              <a16:creationId xmlns:a16="http://schemas.microsoft.com/office/drawing/2014/main" id="{23268A4E-B016-4EC1-9626-362ACBB41D6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a:extLst>
            <a:ext uri="{FF2B5EF4-FFF2-40B4-BE49-F238E27FC236}">
              <a16:creationId xmlns:a16="http://schemas.microsoft.com/office/drawing/2014/main" id="{EE7256F3-EAD9-44DD-A3A1-32B617C84FD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E869A2AD-FBC6-43CF-97A8-C03B333B7AD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EEE5F856-D817-4739-9A3C-7E9B9A56A6A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675E125B-0982-430F-9E27-1FD0237DCD9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1" name="直線コネクタ 300">
          <a:extLst>
            <a:ext uri="{FF2B5EF4-FFF2-40B4-BE49-F238E27FC236}">
              <a16:creationId xmlns:a16="http://schemas.microsoft.com/office/drawing/2014/main" id="{8BAC47E0-7D83-4E0E-8277-D00B6B25657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2" name="テキスト ボックス 301">
          <a:extLst>
            <a:ext uri="{FF2B5EF4-FFF2-40B4-BE49-F238E27FC236}">
              <a16:creationId xmlns:a16="http://schemas.microsoft.com/office/drawing/2014/main" id="{491206AC-599F-41B5-977E-D77E112867F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3" name="直線コネクタ 302">
          <a:extLst>
            <a:ext uri="{FF2B5EF4-FFF2-40B4-BE49-F238E27FC236}">
              <a16:creationId xmlns:a16="http://schemas.microsoft.com/office/drawing/2014/main" id="{4FA44186-EC47-427E-B753-112737688F6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4" name="テキスト ボックス 303">
          <a:extLst>
            <a:ext uri="{FF2B5EF4-FFF2-40B4-BE49-F238E27FC236}">
              <a16:creationId xmlns:a16="http://schemas.microsoft.com/office/drawing/2014/main" id="{5633FE74-56C4-4FDF-A7D3-1823B7067A7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a:extLst>
            <a:ext uri="{FF2B5EF4-FFF2-40B4-BE49-F238E27FC236}">
              <a16:creationId xmlns:a16="http://schemas.microsoft.com/office/drawing/2014/main" id="{A83E005C-399E-43BF-A35F-3E11F4BA086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6" name="テキスト ボックス 305">
          <a:extLst>
            <a:ext uri="{FF2B5EF4-FFF2-40B4-BE49-F238E27FC236}">
              <a16:creationId xmlns:a16="http://schemas.microsoft.com/office/drawing/2014/main" id="{FD25D24D-4FDA-46BB-8DD2-E194B7DB89FF}"/>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7" name="直線コネクタ 306">
          <a:extLst>
            <a:ext uri="{FF2B5EF4-FFF2-40B4-BE49-F238E27FC236}">
              <a16:creationId xmlns:a16="http://schemas.microsoft.com/office/drawing/2014/main" id="{2BE30B30-D12A-41E3-9F2C-82FCAC510A1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08" name="テキスト ボックス 307">
          <a:extLst>
            <a:ext uri="{FF2B5EF4-FFF2-40B4-BE49-F238E27FC236}">
              <a16:creationId xmlns:a16="http://schemas.microsoft.com/office/drawing/2014/main" id="{75B5C906-B9A1-4A77-9D36-A366E9E9EB0E}"/>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9" name="直線コネクタ 308">
          <a:extLst>
            <a:ext uri="{FF2B5EF4-FFF2-40B4-BE49-F238E27FC236}">
              <a16:creationId xmlns:a16="http://schemas.microsoft.com/office/drawing/2014/main" id="{AFBC4BE3-C49E-4371-B637-5E132D555D0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0" name="テキスト ボックス 309">
          <a:extLst>
            <a:ext uri="{FF2B5EF4-FFF2-40B4-BE49-F238E27FC236}">
              <a16:creationId xmlns:a16="http://schemas.microsoft.com/office/drawing/2014/main" id="{EFF4AD78-04A5-4E2F-80F0-6524B91FDE1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E0CDD3B8-2EA4-4D2A-B5BB-6D79DAF4A0A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2" name="テキスト ボックス 311">
          <a:extLst>
            <a:ext uri="{FF2B5EF4-FFF2-40B4-BE49-F238E27FC236}">
              <a16:creationId xmlns:a16="http://schemas.microsoft.com/office/drawing/2014/main" id="{41F6D6C3-E305-4EF6-AAB9-08A299210C0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a:extLst>
            <a:ext uri="{FF2B5EF4-FFF2-40B4-BE49-F238E27FC236}">
              <a16:creationId xmlns:a16="http://schemas.microsoft.com/office/drawing/2014/main" id="{84186E55-3C34-4CB8-B7BA-9D9FC17D130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14" name="直線コネクタ 313">
          <a:extLst>
            <a:ext uri="{FF2B5EF4-FFF2-40B4-BE49-F238E27FC236}">
              <a16:creationId xmlns:a16="http://schemas.microsoft.com/office/drawing/2014/main" id="{63521546-F91D-4781-81B6-2F198DCBF45C}"/>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15" name="【公営住宅】&#10;一人当たり面積最小値テキスト">
          <a:extLst>
            <a:ext uri="{FF2B5EF4-FFF2-40B4-BE49-F238E27FC236}">
              <a16:creationId xmlns:a16="http://schemas.microsoft.com/office/drawing/2014/main" id="{2798B859-527C-474B-8FD7-4E53FB647E93}"/>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16" name="直線コネクタ 315">
          <a:extLst>
            <a:ext uri="{FF2B5EF4-FFF2-40B4-BE49-F238E27FC236}">
              <a16:creationId xmlns:a16="http://schemas.microsoft.com/office/drawing/2014/main" id="{B7D2A177-2113-4C81-AFFD-2B474B95BE8D}"/>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17" name="【公営住宅】&#10;一人当たり面積最大値テキスト">
          <a:extLst>
            <a:ext uri="{FF2B5EF4-FFF2-40B4-BE49-F238E27FC236}">
              <a16:creationId xmlns:a16="http://schemas.microsoft.com/office/drawing/2014/main" id="{307E2519-8991-45AA-8BF7-51983EC08ACB}"/>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18" name="直線コネクタ 317">
          <a:extLst>
            <a:ext uri="{FF2B5EF4-FFF2-40B4-BE49-F238E27FC236}">
              <a16:creationId xmlns:a16="http://schemas.microsoft.com/office/drawing/2014/main" id="{3C672EA9-4378-4D14-9A2A-F08F623E75DB}"/>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19" name="【公営住宅】&#10;一人当たり面積平均値テキスト">
          <a:extLst>
            <a:ext uri="{FF2B5EF4-FFF2-40B4-BE49-F238E27FC236}">
              <a16:creationId xmlns:a16="http://schemas.microsoft.com/office/drawing/2014/main" id="{36DBC555-BFA4-4309-A83A-ED062FA731B6}"/>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20" name="フローチャート: 判断 319">
          <a:extLst>
            <a:ext uri="{FF2B5EF4-FFF2-40B4-BE49-F238E27FC236}">
              <a16:creationId xmlns:a16="http://schemas.microsoft.com/office/drawing/2014/main" id="{E470D42F-1F8E-4A10-8886-97617A01C410}"/>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21" name="フローチャート: 判断 320">
          <a:extLst>
            <a:ext uri="{FF2B5EF4-FFF2-40B4-BE49-F238E27FC236}">
              <a16:creationId xmlns:a16="http://schemas.microsoft.com/office/drawing/2014/main" id="{54125821-6838-494F-B63A-DC22A09CFFC3}"/>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22" name="フローチャート: 判断 321">
          <a:extLst>
            <a:ext uri="{FF2B5EF4-FFF2-40B4-BE49-F238E27FC236}">
              <a16:creationId xmlns:a16="http://schemas.microsoft.com/office/drawing/2014/main" id="{6F919202-0664-447C-A24E-1AD486467933}"/>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23" name="フローチャート: 判断 322">
          <a:extLst>
            <a:ext uri="{FF2B5EF4-FFF2-40B4-BE49-F238E27FC236}">
              <a16:creationId xmlns:a16="http://schemas.microsoft.com/office/drawing/2014/main" id="{D3C80F63-70B5-4EDF-B2AE-55073B67B78A}"/>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24" name="フローチャート: 判断 323">
          <a:extLst>
            <a:ext uri="{FF2B5EF4-FFF2-40B4-BE49-F238E27FC236}">
              <a16:creationId xmlns:a16="http://schemas.microsoft.com/office/drawing/2014/main" id="{086217D5-C2AD-4E3C-B1F0-06F6B2A53720}"/>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98A6C0C1-DCE2-4CF4-86B9-BEE167DB96A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C4842954-035B-4FFE-A166-3F741C0EEB5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1FF85A53-1885-4AA5-A6AE-F7AF6C38FE1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5B070C50-28EC-47D2-8DB1-B903CA0A665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953FD695-4B59-4BEA-9FD1-EECFE3ED513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33325</xdr:rowOff>
    </xdr:from>
    <xdr:to>
      <xdr:col>55</xdr:col>
      <xdr:colOff>50800</xdr:colOff>
      <xdr:row>85</xdr:row>
      <xdr:rowOff>134925</xdr:rowOff>
    </xdr:to>
    <xdr:sp macro="" textlink="">
      <xdr:nvSpPr>
        <xdr:cNvPr id="330" name="楕円 329">
          <a:extLst>
            <a:ext uri="{FF2B5EF4-FFF2-40B4-BE49-F238E27FC236}">
              <a16:creationId xmlns:a16="http://schemas.microsoft.com/office/drawing/2014/main" id="{7A2839BC-3E17-42BA-B6D6-0E73EE337CBA}"/>
            </a:ext>
          </a:extLst>
        </xdr:cNvPr>
        <xdr:cNvSpPr/>
      </xdr:nvSpPr>
      <xdr:spPr>
        <a:xfrm>
          <a:off x="10426700" y="146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11752</xdr:rowOff>
    </xdr:from>
    <xdr:ext cx="469744" cy="259045"/>
    <xdr:sp macro="" textlink="">
      <xdr:nvSpPr>
        <xdr:cNvPr id="331" name="【公営住宅】&#10;一人当たり面積該当値テキスト">
          <a:extLst>
            <a:ext uri="{FF2B5EF4-FFF2-40B4-BE49-F238E27FC236}">
              <a16:creationId xmlns:a16="http://schemas.microsoft.com/office/drawing/2014/main" id="{B50AE080-4FB3-4DD7-AEA0-92A28CCD24F4}"/>
            </a:ext>
          </a:extLst>
        </xdr:cNvPr>
        <xdr:cNvSpPr txBox="1"/>
      </xdr:nvSpPr>
      <xdr:spPr>
        <a:xfrm>
          <a:off x="10515600" y="1458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37821</xdr:rowOff>
    </xdr:from>
    <xdr:to>
      <xdr:col>50</xdr:col>
      <xdr:colOff>165100</xdr:colOff>
      <xdr:row>85</xdr:row>
      <xdr:rowOff>139421</xdr:rowOff>
    </xdr:to>
    <xdr:sp macro="" textlink="">
      <xdr:nvSpPr>
        <xdr:cNvPr id="332" name="楕円 331">
          <a:extLst>
            <a:ext uri="{FF2B5EF4-FFF2-40B4-BE49-F238E27FC236}">
              <a16:creationId xmlns:a16="http://schemas.microsoft.com/office/drawing/2014/main" id="{FFCF6611-C022-4CFF-88D6-F220FE1961AB}"/>
            </a:ext>
          </a:extLst>
        </xdr:cNvPr>
        <xdr:cNvSpPr/>
      </xdr:nvSpPr>
      <xdr:spPr>
        <a:xfrm>
          <a:off x="9588500" y="146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84125</xdr:rowOff>
    </xdr:from>
    <xdr:to>
      <xdr:col>55</xdr:col>
      <xdr:colOff>0</xdr:colOff>
      <xdr:row>85</xdr:row>
      <xdr:rowOff>88621</xdr:rowOff>
    </xdr:to>
    <xdr:cxnSp macro="">
      <xdr:nvCxnSpPr>
        <xdr:cNvPr id="333" name="直線コネクタ 332">
          <a:extLst>
            <a:ext uri="{FF2B5EF4-FFF2-40B4-BE49-F238E27FC236}">
              <a16:creationId xmlns:a16="http://schemas.microsoft.com/office/drawing/2014/main" id="{7DF532E7-17EF-4CD4-9E6E-C95580A2E414}"/>
            </a:ext>
          </a:extLst>
        </xdr:cNvPr>
        <xdr:cNvCxnSpPr/>
      </xdr:nvCxnSpPr>
      <xdr:spPr>
        <a:xfrm flipV="1">
          <a:off x="9639300" y="14657375"/>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46431</xdr:rowOff>
    </xdr:from>
    <xdr:to>
      <xdr:col>46</xdr:col>
      <xdr:colOff>38100</xdr:colOff>
      <xdr:row>85</xdr:row>
      <xdr:rowOff>148031</xdr:rowOff>
    </xdr:to>
    <xdr:sp macro="" textlink="">
      <xdr:nvSpPr>
        <xdr:cNvPr id="334" name="楕円 333">
          <a:extLst>
            <a:ext uri="{FF2B5EF4-FFF2-40B4-BE49-F238E27FC236}">
              <a16:creationId xmlns:a16="http://schemas.microsoft.com/office/drawing/2014/main" id="{329264E0-39F3-4AE7-98D8-6B7C8B2ABEB1}"/>
            </a:ext>
          </a:extLst>
        </xdr:cNvPr>
        <xdr:cNvSpPr/>
      </xdr:nvSpPr>
      <xdr:spPr>
        <a:xfrm>
          <a:off x="8699500" y="1461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88621</xdr:rowOff>
    </xdr:from>
    <xdr:to>
      <xdr:col>50</xdr:col>
      <xdr:colOff>114300</xdr:colOff>
      <xdr:row>85</xdr:row>
      <xdr:rowOff>97231</xdr:rowOff>
    </xdr:to>
    <xdr:cxnSp macro="">
      <xdr:nvCxnSpPr>
        <xdr:cNvPr id="335" name="直線コネクタ 334">
          <a:extLst>
            <a:ext uri="{FF2B5EF4-FFF2-40B4-BE49-F238E27FC236}">
              <a16:creationId xmlns:a16="http://schemas.microsoft.com/office/drawing/2014/main" id="{821AF6D1-4C09-4B61-9E00-E2DD9FC28C8F}"/>
            </a:ext>
          </a:extLst>
        </xdr:cNvPr>
        <xdr:cNvCxnSpPr/>
      </xdr:nvCxnSpPr>
      <xdr:spPr>
        <a:xfrm flipV="1">
          <a:off x="8750300" y="1466187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54280</xdr:rowOff>
    </xdr:from>
    <xdr:to>
      <xdr:col>41</xdr:col>
      <xdr:colOff>101600</xdr:colOff>
      <xdr:row>85</xdr:row>
      <xdr:rowOff>155880</xdr:rowOff>
    </xdr:to>
    <xdr:sp macro="" textlink="">
      <xdr:nvSpPr>
        <xdr:cNvPr id="336" name="楕円 335">
          <a:extLst>
            <a:ext uri="{FF2B5EF4-FFF2-40B4-BE49-F238E27FC236}">
              <a16:creationId xmlns:a16="http://schemas.microsoft.com/office/drawing/2014/main" id="{C478862D-A719-4F19-8760-B0940211C818}"/>
            </a:ext>
          </a:extLst>
        </xdr:cNvPr>
        <xdr:cNvSpPr/>
      </xdr:nvSpPr>
      <xdr:spPr>
        <a:xfrm>
          <a:off x="7810500" y="146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97231</xdr:rowOff>
    </xdr:from>
    <xdr:to>
      <xdr:col>45</xdr:col>
      <xdr:colOff>177800</xdr:colOff>
      <xdr:row>85</xdr:row>
      <xdr:rowOff>105080</xdr:rowOff>
    </xdr:to>
    <xdr:cxnSp macro="">
      <xdr:nvCxnSpPr>
        <xdr:cNvPr id="337" name="直線コネクタ 336">
          <a:extLst>
            <a:ext uri="{FF2B5EF4-FFF2-40B4-BE49-F238E27FC236}">
              <a16:creationId xmlns:a16="http://schemas.microsoft.com/office/drawing/2014/main" id="{8AD0EEC4-BC0C-44DD-8C4E-C568C3868BC2}"/>
            </a:ext>
          </a:extLst>
        </xdr:cNvPr>
        <xdr:cNvCxnSpPr/>
      </xdr:nvCxnSpPr>
      <xdr:spPr>
        <a:xfrm flipV="1">
          <a:off x="7861300" y="14670481"/>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38" name="n_1aveValue【公営住宅】&#10;一人当たり面積">
          <a:extLst>
            <a:ext uri="{FF2B5EF4-FFF2-40B4-BE49-F238E27FC236}">
              <a16:creationId xmlns:a16="http://schemas.microsoft.com/office/drawing/2014/main" id="{616E90D4-52B7-446C-8F94-9D36AAC15C55}"/>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39" name="n_2aveValue【公営住宅】&#10;一人当たり面積">
          <a:extLst>
            <a:ext uri="{FF2B5EF4-FFF2-40B4-BE49-F238E27FC236}">
              <a16:creationId xmlns:a16="http://schemas.microsoft.com/office/drawing/2014/main" id="{EA8F31B2-1DA9-4D26-9C37-965AB5EBFE9D}"/>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40" name="n_3aveValue【公営住宅】&#10;一人当たり面積">
          <a:extLst>
            <a:ext uri="{FF2B5EF4-FFF2-40B4-BE49-F238E27FC236}">
              <a16:creationId xmlns:a16="http://schemas.microsoft.com/office/drawing/2014/main" id="{4B011267-3F3F-467C-9856-6327A60C1DA0}"/>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41" name="n_4aveValue【公営住宅】&#10;一人当たり面積">
          <a:extLst>
            <a:ext uri="{FF2B5EF4-FFF2-40B4-BE49-F238E27FC236}">
              <a16:creationId xmlns:a16="http://schemas.microsoft.com/office/drawing/2014/main" id="{9D7386D1-3A2B-4B95-8510-0CC119E63F45}"/>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130548</xdr:rowOff>
    </xdr:from>
    <xdr:ext cx="469744" cy="259045"/>
    <xdr:sp macro="" textlink="">
      <xdr:nvSpPr>
        <xdr:cNvPr id="342" name="n_1mainValue【公営住宅】&#10;一人当たり面積">
          <a:extLst>
            <a:ext uri="{FF2B5EF4-FFF2-40B4-BE49-F238E27FC236}">
              <a16:creationId xmlns:a16="http://schemas.microsoft.com/office/drawing/2014/main" id="{8C50D187-F97B-484F-B72C-104B696B56AD}"/>
            </a:ext>
          </a:extLst>
        </xdr:cNvPr>
        <xdr:cNvSpPr txBox="1"/>
      </xdr:nvSpPr>
      <xdr:spPr>
        <a:xfrm>
          <a:off x="9391727" y="1470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139158</xdr:rowOff>
    </xdr:from>
    <xdr:ext cx="469744" cy="259045"/>
    <xdr:sp macro="" textlink="">
      <xdr:nvSpPr>
        <xdr:cNvPr id="343" name="n_2mainValue【公営住宅】&#10;一人当たり面積">
          <a:extLst>
            <a:ext uri="{FF2B5EF4-FFF2-40B4-BE49-F238E27FC236}">
              <a16:creationId xmlns:a16="http://schemas.microsoft.com/office/drawing/2014/main" id="{FB5802E6-F27E-4482-B551-2F1115EF55D7}"/>
            </a:ext>
          </a:extLst>
        </xdr:cNvPr>
        <xdr:cNvSpPr txBox="1"/>
      </xdr:nvSpPr>
      <xdr:spPr>
        <a:xfrm>
          <a:off x="8515427" y="1471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147007</xdr:rowOff>
    </xdr:from>
    <xdr:ext cx="469744" cy="259045"/>
    <xdr:sp macro="" textlink="">
      <xdr:nvSpPr>
        <xdr:cNvPr id="344" name="n_3mainValue【公営住宅】&#10;一人当たり面積">
          <a:extLst>
            <a:ext uri="{FF2B5EF4-FFF2-40B4-BE49-F238E27FC236}">
              <a16:creationId xmlns:a16="http://schemas.microsoft.com/office/drawing/2014/main" id="{25E3836D-6B6B-4015-8B0C-49E3BDEF1CC1}"/>
            </a:ext>
          </a:extLst>
        </xdr:cNvPr>
        <xdr:cNvSpPr txBox="1"/>
      </xdr:nvSpPr>
      <xdr:spPr>
        <a:xfrm>
          <a:off x="7626427" y="147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18F81597-BF63-46B2-9FBA-0E32FB0FBC0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56207309-ED85-47FF-BFA7-119D8858114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81014BD3-FFC5-47FF-8D68-D686D3E656D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7F6B868C-08AE-4245-BF1B-206AF8B82A2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EF6C1742-4FE8-4DEF-84E8-C130035221A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1F5A37F7-C2CC-498D-96F4-842A8F6444D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D8731881-85A7-4E88-B9DB-4EEDF4FCF24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4D78D88B-F61C-4AAD-8FED-C1166C78BB8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id="{3D37E8D7-6733-4CB5-92FC-FDFB802BF36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a:extLst>
            <a:ext uri="{FF2B5EF4-FFF2-40B4-BE49-F238E27FC236}">
              <a16:creationId xmlns:a16="http://schemas.microsoft.com/office/drawing/2014/main" id="{A2DD8522-E75D-4F4D-ADB0-B47FF287667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5" name="テキスト ボックス 354">
          <a:extLst>
            <a:ext uri="{FF2B5EF4-FFF2-40B4-BE49-F238E27FC236}">
              <a16:creationId xmlns:a16="http://schemas.microsoft.com/office/drawing/2014/main" id="{7A21B450-1185-4B5B-86BF-653E9A39BD6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483AAAEC-BE4E-49FB-8772-E07D5313149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7" name="テキスト ボックス 356">
          <a:extLst>
            <a:ext uri="{FF2B5EF4-FFF2-40B4-BE49-F238E27FC236}">
              <a16:creationId xmlns:a16="http://schemas.microsoft.com/office/drawing/2014/main" id="{6A8FC3E4-AE28-4BEC-9698-06CEA648575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3B62B3B5-F1F6-43C9-B191-F86C29C297C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C74AC865-46E4-4205-99DB-CF8AB668A0C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1D93B5BE-D270-433C-BD36-F05441BCBAF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63924456-CC95-4E5A-B450-DBACF024487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BABB7727-08A8-426A-B6A7-99D546F49A6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602BE3D6-357D-419D-91FB-06B04630C7B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01A096DF-D968-4ECD-82E6-3081825CD6C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167D75AD-44FE-4CD0-B521-CFDEDD8DEF3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8E09F29F-01A2-4F87-BF62-605E87B2C4E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7" name="テキスト ボックス 366">
          <a:extLst>
            <a:ext uri="{FF2B5EF4-FFF2-40B4-BE49-F238E27FC236}">
              <a16:creationId xmlns:a16="http://schemas.microsoft.com/office/drawing/2014/main" id="{BA07CEB7-CD97-47BC-BE80-E35F34078ED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420166E3-5F59-4C8B-9D40-6DD29FDEED4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2FD87908-B655-4132-9500-E2CF21AFC43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370" name="直線コネクタ 369">
          <a:extLst>
            <a:ext uri="{FF2B5EF4-FFF2-40B4-BE49-F238E27FC236}">
              <a16:creationId xmlns:a16="http://schemas.microsoft.com/office/drawing/2014/main" id="{30344092-1A49-4E28-8133-277957FE4AC4}"/>
            </a:ext>
          </a:extLst>
        </xdr:cNvPr>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71" name="【港湾・漁港】&#10;有形固定資産減価償却率最小値テキスト">
          <a:extLst>
            <a:ext uri="{FF2B5EF4-FFF2-40B4-BE49-F238E27FC236}">
              <a16:creationId xmlns:a16="http://schemas.microsoft.com/office/drawing/2014/main" id="{9308004F-450E-49A4-B67F-D3F645729F6E}"/>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72" name="直線コネクタ 371">
          <a:extLst>
            <a:ext uri="{FF2B5EF4-FFF2-40B4-BE49-F238E27FC236}">
              <a16:creationId xmlns:a16="http://schemas.microsoft.com/office/drawing/2014/main" id="{6CA3BED2-8FBA-4B84-BBA0-3DE7F0E57CCE}"/>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73" name="【港湾・漁港】&#10;有形固定資産減価償却率最大値テキスト">
          <a:extLst>
            <a:ext uri="{FF2B5EF4-FFF2-40B4-BE49-F238E27FC236}">
              <a16:creationId xmlns:a16="http://schemas.microsoft.com/office/drawing/2014/main" id="{67ACCF50-CB49-43C4-8374-AAA01647824F}"/>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74" name="直線コネクタ 373">
          <a:extLst>
            <a:ext uri="{FF2B5EF4-FFF2-40B4-BE49-F238E27FC236}">
              <a16:creationId xmlns:a16="http://schemas.microsoft.com/office/drawing/2014/main" id="{E4F145B2-8B2D-4285-96EC-AC751EDA911B}"/>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A60AEB17-4C31-40E6-9870-B53CF554F8A0}"/>
            </a:ext>
          </a:extLst>
        </xdr:cNvPr>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76" name="フローチャート: 判断 375">
          <a:extLst>
            <a:ext uri="{FF2B5EF4-FFF2-40B4-BE49-F238E27FC236}">
              <a16:creationId xmlns:a16="http://schemas.microsoft.com/office/drawing/2014/main" id="{F68DC199-069D-4766-BAD6-26164B24915A}"/>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377" name="フローチャート: 判断 376">
          <a:extLst>
            <a:ext uri="{FF2B5EF4-FFF2-40B4-BE49-F238E27FC236}">
              <a16:creationId xmlns:a16="http://schemas.microsoft.com/office/drawing/2014/main" id="{5C56A3E0-DA5E-408C-A84E-871AA03AE548}"/>
            </a:ext>
          </a:extLst>
        </xdr:cNvPr>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378" name="フローチャート: 判断 377">
          <a:extLst>
            <a:ext uri="{FF2B5EF4-FFF2-40B4-BE49-F238E27FC236}">
              <a16:creationId xmlns:a16="http://schemas.microsoft.com/office/drawing/2014/main" id="{6404DC5F-C763-4E00-A876-EAA1FADC360F}"/>
            </a:ext>
          </a:extLst>
        </xdr:cNvPr>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379" name="フローチャート: 判断 378">
          <a:extLst>
            <a:ext uri="{FF2B5EF4-FFF2-40B4-BE49-F238E27FC236}">
              <a16:creationId xmlns:a16="http://schemas.microsoft.com/office/drawing/2014/main" id="{A089F474-7461-479F-BCEF-BB1B6337E583}"/>
            </a:ext>
          </a:extLst>
        </xdr:cNvPr>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380" name="フローチャート: 判断 379">
          <a:extLst>
            <a:ext uri="{FF2B5EF4-FFF2-40B4-BE49-F238E27FC236}">
              <a16:creationId xmlns:a16="http://schemas.microsoft.com/office/drawing/2014/main" id="{5984978F-FC57-4CDC-B236-0AD684F5BE96}"/>
            </a:ext>
          </a:extLst>
        </xdr:cNvPr>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86597380-6D82-46BD-ABC8-1B18BD48D65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E551ED31-887B-4054-B489-AAE6F72FE14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40F246E6-80B5-4A23-95A7-7B20E29E57F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807CBC5-9E7C-48D7-9354-40D0E447C34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1D2A5BD4-D169-417B-B060-201F976C6B7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28666</xdr:rowOff>
    </xdr:from>
    <xdr:to>
      <xdr:col>24</xdr:col>
      <xdr:colOff>114300</xdr:colOff>
      <xdr:row>100</xdr:row>
      <xdr:rowOff>130266</xdr:rowOff>
    </xdr:to>
    <xdr:sp macro="" textlink="">
      <xdr:nvSpPr>
        <xdr:cNvPr id="386" name="楕円 385">
          <a:extLst>
            <a:ext uri="{FF2B5EF4-FFF2-40B4-BE49-F238E27FC236}">
              <a16:creationId xmlns:a16="http://schemas.microsoft.com/office/drawing/2014/main" id="{A596B3B9-14A0-4070-9CB8-E16341BD4EBA}"/>
            </a:ext>
          </a:extLst>
        </xdr:cNvPr>
        <xdr:cNvSpPr/>
      </xdr:nvSpPr>
      <xdr:spPr>
        <a:xfrm>
          <a:off x="4584700" y="171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115043</xdr:rowOff>
    </xdr:from>
    <xdr:ext cx="340478" cy="259045"/>
    <xdr:sp macro="" textlink="">
      <xdr:nvSpPr>
        <xdr:cNvPr id="387" name="【港湾・漁港】&#10;有形固定資産減価償却率該当値テキスト">
          <a:extLst>
            <a:ext uri="{FF2B5EF4-FFF2-40B4-BE49-F238E27FC236}">
              <a16:creationId xmlns:a16="http://schemas.microsoft.com/office/drawing/2014/main" id="{EBCC1B41-4036-41F7-839C-63A741CD3AF4}"/>
            </a:ext>
          </a:extLst>
        </xdr:cNvPr>
        <xdr:cNvSpPr txBox="1"/>
      </xdr:nvSpPr>
      <xdr:spPr>
        <a:xfrm>
          <a:off x="4673600" y="170885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49893</xdr:rowOff>
    </xdr:from>
    <xdr:to>
      <xdr:col>20</xdr:col>
      <xdr:colOff>38100</xdr:colOff>
      <xdr:row>101</xdr:row>
      <xdr:rowOff>151493</xdr:rowOff>
    </xdr:to>
    <xdr:sp macro="" textlink="">
      <xdr:nvSpPr>
        <xdr:cNvPr id="388" name="楕円 387">
          <a:extLst>
            <a:ext uri="{FF2B5EF4-FFF2-40B4-BE49-F238E27FC236}">
              <a16:creationId xmlns:a16="http://schemas.microsoft.com/office/drawing/2014/main" id="{75206E9A-74B6-4B38-9BAB-C5E80AD969B3}"/>
            </a:ext>
          </a:extLst>
        </xdr:cNvPr>
        <xdr:cNvSpPr/>
      </xdr:nvSpPr>
      <xdr:spPr>
        <a:xfrm>
          <a:off x="3746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79466</xdr:rowOff>
    </xdr:from>
    <xdr:to>
      <xdr:col>24</xdr:col>
      <xdr:colOff>63500</xdr:colOff>
      <xdr:row>101</xdr:row>
      <xdr:rowOff>100693</xdr:rowOff>
    </xdr:to>
    <xdr:cxnSp macro="">
      <xdr:nvCxnSpPr>
        <xdr:cNvPr id="389" name="直線コネクタ 388">
          <a:extLst>
            <a:ext uri="{FF2B5EF4-FFF2-40B4-BE49-F238E27FC236}">
              <a16:creationId xmlns:a16="http://schemas.microsoft.com/office/drawing/2014/main" id="{A0E24A2E-1E7A-4AB8-9184-D4FEAB78AFE3}"/>
            </a:ext>
          </a:extLst>
        </xdr:cNvPr>
        <xdr:cNvCxnSpPr/>
      </xdr:nvCxnSpPr>
      <xdr:spPr>
        <a:xfrm flipV="1">
          <a:off x="3797300" y="17224466"/>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390" name="n_1aveValue【港湾・漁港】&#10;有形固定資産減価償却率">
          <a:extLst>
            <a:ext uri="{FF2B5EF4-FFF2-40B4-BE49-F238E27FC236}">
              <a16:creationId xmlns:a16="http://schemas.microsoft.com/office/drawing/2014/main" id="{34E496D0-0222-4442-B9C9-CDD2970DDF09}"/>
            </a:ext>
          </a:extLst>
        </xdr:cNvPr>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29227</xdr:rowOff>
    </xdr:from>
    <xdr:ext cx="405111" cy="259045"/>
    <xdr:sp macro="" textlink="">
      <xdr:nvSpPr>
        <xdr:cNvPr id="391" name="n_2aveValue【港湾・漁港】&#10;有形固定資産減価償却率">
          <a:extLst>
            <a:ext uri="{FF2B5EF4-FFF2-40B4-BE49-F238E27FC236}">
              <a16:creationId xmlns:a16="http://schemas.microsoft.com/office/drawing/2014/main" id="{E52B2122-8762-458B-B412-EBB43BF25EC6}"/>
            </a:ext>
          </a:extLst>
        </xdr:cNvPr>
        <xdr:cNvSpPr txBox="1"/>
      </xdr:nvSpPr>
      <xdr:spPr>
        <a:xfrm>
          <a:off x="2705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135363</xdr:rowOff>
    </xdr:from>
    <xdr:ext cx="405111" cy="259045"/>
    <xdr:sp macro="" textlink="">
      <xdr:nvSpPr>
        <xdr:cNvPr id="392" name="n_3aveValue【港湾・漁港】&#10;有形固定資産減価償却率">
          <a:extLst>
            <a:ext uri="{FF2B5EF4-FFF2-40B4-BE49-F238E27FC236}">
              <a16:creationId xmlns:a16="http://schemas.microsoft.com/office/drawing/2014/main" id="{09EE88A5-D6DD-4097-8420-9AFD2C7B6ADF}"/>
            </a:ext>
          </a:extLst>
        </xdr:cNvPr>
        <xdr:cNvSpPr txBox="1"/>
      </xdr:nvSpPr>
      <xdr:spPr>
        <a:xfrm>
          <a:off x="18167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393" name="n_4aveValue【港湾・漁港】&#10;有形固定資産減価償却率">
          <a:extLst>
            <a:ext uri="{FF2B5EF4-FFF2-40B4-BE49-F238E27FC236}">
              <a16:creationId xmlns:a16="http://schemas.microsoft.com/office/drawing/2014/main" id="{9273AE6B-B23C-429A-A8C8-6CAC3D6C66D2}"/>
            </a:ext>
          </a:extLst>
        </xdr:cNvPr>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168020</xdr:rowOff>
    </xdr:from>
    <xdr:ext cx="405111" cy="259045"/>
    <xdr:sp macro="" textlink="">
      <xdr:nvSpPr>
        <xdr:cNvPr id="394" name="n_1mainValue【港湾・漁港】&#10;有形固定資産減価償却率">
          <a:extLst>
            <a:ext uri="{FF2B5EF4-FFF2-40B4-BE49-F238E27FC236}">
              <a16:creationId xmlns:a16="http://schemas.microsoft.com/office/drawing/2014/main" id="{7344E88E-C238-4F1D-8093-E02FDCF2966B}"/>
            </a:ext>
          </a:extLst>
        </xdr:cNvPr>
        <xdr:cNvSpPr txBox="1"/>
      </xdr:nvSpPr>
      <xdr:spPr>
        <a:xfrm>
          <a:off x="35820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a:extLst>
            <a:ext uri="{FF2B5EF4-FFF2-40B4-BE49-F238E27FC236}">
              <a16:creationId xmlns:a16="http://schemas.microsoft.com/office/drawing/2014/main" id="{194E6A43-3105-4BDE-90B3-0270F55F9C3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a:extLst>
            <a:ext uri="{FF2B5EF4-FFF2-40B4-BE49-F238E27FC236}">
              <a16:creationId xmlns:a16="http://schemas.microsoft.com/office/drawing/2014/main" id="{1FD48F05-191E-4A32-935D-ED1EB82C00B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a:extLst>
            <a:ext uri="{FF2B5EF4-FFF2-40B4-BE49-F238E27FC236}">
              <a16:creationId xmlns:a16="http://schemas.microsoft.com/office/drawing/2014/main" id="{68EFC20E-7089-4427-AD74-AC2D2ABCE5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a:extLst>
            <a:ext uri="{FF2B5EF4-FFF2-40B4-BE49-F238E27FC236}">
              <a16:creationId xmlns:a16="http://schemas.microsoft.com/office/drawing/2014/main" id="{546B6AEB-EB10-4841-9974-4E0BAF24684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a:extLst>
            <a:ext uri="{FF2B5EF4-FFF2-40B4-BE49-F238E27FC236}">
              <a16:creationId xmlns:a16="http://schemas.microsoft.com/office/drawing/2014/main" id="{4A05BBC5-A949-4866-8CFE-19DDF1A6585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a:extLst>
            <a:ext uri="{FF2B5EF4-FFF2-40B4-BE49-F238E27FC236}">
              <a16:creationId xmlns:a16="http://schemas.microsoft.com/office/drawing/2014/main" id="{108F1085-8519-47BF-82F4-965E1E1BE9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a:extLst>
            <a:ext uri="{FF2B5EF4-FFF2-40B4-BE49-F238E27FC236}">
              <a16:creationId xmlns:a16="http://schemas.microsoft.com/office/drawing/2014/main" id="{3043722F-7E17-4427-AB6C-25F22B9DFF2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a:extLst>
            <a:ext uri="{FF2B5EF4-FFF2-40B4-BE49-F238E27FC236}">
              <a16:creationId xmlns:a16="http://schemas.microsoft.com/office/drawing/2014/main" id="{66B61072-D7E6-4CB1-8572-D12F108188A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a:extLst>
            <a:ext uri="{FF2B5EF4-FFF2-40B4-BE49-F238E27FC236}">
              <a16:creationId xmlns:a16="http://schemas.microsoft.com/office/drawing/2014/main" id="{DBCB594F-E827-4B38-A59C-65472629D2C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a:extLst>
            <a:ext uri="{FF2B5EF4-FFF2-40B4-BE49-F238E27FC236}">
              <a16:creationId xmlns:a16="http://schemas.microsoft.com/office/drawing/2014/main" id="{9DFBE9AC-9ECB-43AF-B397-534CC76F4B5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5" name="直線コネクタ 404">
          <a:extLst>
            <a:ext uri="{FF2B5EF4-FFF2-40B4-BE49-F238E27FC236}">
              <a16:creationId xmlns:a16="http://schemas.microsoft.com/office/drawing/2014/main" id="{23AC9C7F-8FCD-461A-B115-18A3E646AEE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6" name="テキスト ボックス 405">
          <a:extLst>
            <a:ext uri="{FF2B5EF4-FFF2-40B4-BE49-F238E27FC236}">
              <a16:creationId xmlns:a16="http://schemas.microsoft.com/office/drawing/2014/main" id="{2AF4672A-2C5C-4FB3-8911-9A35B5BC1A07}"/>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7" name="直線コネクタ 406">
          <a:extLst>
            <a:ext uri="{FF2B5EF4-FFF2-40B4-BE49-F238E27FC236}">
              <a16:creationId xmlns:a16="http://schemas.microsoft.com/office/drawing/2014/main" id="{86F30209-D859-459B-88B1-06E62A27DD5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08" name="テキスト ボックス 407">
          <a:extLst>
            <a:ext uri="{FF2B5EF4-FFF2-40B4-BE49-F238E27FC236}">
              <a16:creationId xmlns:a16="http://schemas.microsoft.com/office/drawing/2014/main" id="{A81E1BFC-FB05-4701-8182-6A068CECED53}"/>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9" name="直線コネクタ 408">
          <a:extLst>
            <a:ext uri="{FF2B5EF4-FFF2-40B4-BE49-F238E27FC236}">
              <a16:creationId xmlns:a16="http://schemas.microsoft.com/office/drawing/2014/main" id="{D9A421DF-FA6E-401F-A794-825A86D379B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0" name="テキスト ボックス 409">
          <a:extLst>
            <a:ext uri="{FF2B5EF4-FFF2-40B4-BE49-F238E27FC236}">
              <a16:creationId xmlns:a16="http://schemas.microsoft.com/office/drawing/2014/main" id="{3987C208-A49C-4DF0-B4FB-65FEE4B2A157}"/>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1" name="直線コネクタ 410">
          <a:extLst>
            <a:ext uri="{FF2B5EF4-FFF2-40B4-BE49-F238E27FC236}">
              <a16:creationId xmlns:a16="http://schemas.microsoft.com/office/drawing/2014/main" id="{FEB3BE6F-0D2E-465F-9DC0-91CD60EE92B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2" name="テキスト ボックス 411">
          <a:extLst>
            <a:ext uri="{FF2B5EF4-FFF2-40B4-BE49-F238E27FC236}">
              <a16:creationId xmlns:a16="http://schemas.microsoft.com/office/drawing/2014/main" id="{903E6366-DC66-4BCF-80A9-DB87C6EC3B2A}"/>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a:extLst>
            <a:ext uri="{FF2B5EF4-FFF2-40B4-BE49-F238E27FC236}">
              <a16:creationId xmlns:a16="http://schemas.microsoft.com/office/drawing/2014/main" id="{B2978DF1-0BB6-49E0-96F8-8E96EC963AA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4" name="テキスト ボックス 413">
          <a:extLst>
            <a:ext uri="{FF2B5EF4-FFF2-40B4-BE49-F238E27FC236}">
              <a16:creationId xmlns:a16="http://schemas.microsoft.com/office/drawing/2014/main" id="{145C7DD5-7740-4B67-B66B-08135289C8FD}"/>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港湾・漁港】&#10;一人当たり有形固定資産（償却資産）額グラフ枠">
          <a:extLst>
            <a:ext uri="{FF2B5EF4-FFF2-40B4-BE49-F238E27FC236}">
              <a16:creationId xmlns:a16="http://schemas.microsoft.com/office/drawing/2014/main" id="{2CAB73FC-B52C-4CBD-ADB8-1F2D6DE82A3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16" name="直線コネクタ 415">
          <a:extLst>
            <a:ext uri="{FF2B5EF4-FFF2-40B4-BE49-F238E27FC236}">
              <a16:creationId xmlns:a16="http://schemas.microsoft.com/office/drawing/2014/main" id="{BCE13370-7087-4854-B3A1-63CC78F43F10}"/>
            </a:ext>
          </a:extLst>
        </xdr:cNvPr>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17" name="【港湾・漁港】&#10;一人当たり有形固定資産（償却資産）額最小値テキスト">
          <a:extLst>
            <a:ext uri="{FF2B5EF4-FFF2-40B4-BE49-F238E27FC236}">
              <a16:creationId xmlns:a16="http://schemas.microsoft.com/office/drawing/2014/main" id="{E1C2932B-4DF6-4F0D-8B4C-8DAC48E7C474}"/>
            </a:ext>
          </a:extLst>
        </xdr:cNvPr>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18" name="直線コネクタ 417">
          <a:extLst>
            <a:ext uri="{FF2B5EF4-FFF2-40B4-BE49-F238E27FC236}">
              <a16:creationId xmlns:a16="http://schemas.microsoft.com/office/drawing/2014/main" id="{15AB523C-A404-4C4D-9FAC-DFE0D62D717F}"/>
            </a:ext>
          </a:extLst>
        </xdr:cNvPr>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19" name="【港湾・漁港】&#10;一人当たり有形固定資産（償却資産）額最大値テキスト">
          <a:extLst>
            <a:ext uri="{FF2B5EF4-FFF2-40B4-BE49-F238E27FC236}">
              <a16:creationId xmlns:a16="http://schemas.microsoft.com/office/drawing/2014/main" id="{A352EBD1-6F23-45D9-9E3E-C4189DA3585A}"/>
            </a:ext>
          </a:extLst>
        </xdr:cNvPr>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20" name="直線コネクタ 419">
          <a:extLst>
            <a:ext uri="{FF2B5EF4-FFF2-40B4-BE49-F238E27FC236}">
              <a16:creationId xmlns:a16="http://schemas.microsoft.com/office/drawing/2014/main" id="{C9D02195-4CFD-452E-A9A8-E4EA479B8F23}"/>
            </a:ext>
          </a:extLst>
        </xdr:cNvPr>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22017</xdr:rowOff>
    </xdr:from>
    <xdr:ext cx="599010" cy="259045"/>
    <xdr:sp macro="" textlink="">
      <xdr:nvSpPr>
        <xdr:cNvPr id="421" name="【港湾・漁港】&#10;一人当たり有形固定資産（償却資産）額平均値テキスト">
          <a:extLst>
            <a:ext uri="{FF2B5EF4-FFF2-40B4-BE49-F238E27FC236}">
              <a16:creationId xmlns:a16="http://schemas.microsoft.com/office/drawing/2014/main" id="{0DDFAEEB-DC1D-405D-B622-D88C552BD234}"/>
            </a:ext>
          </a:extLst>
        </xdr:cNvPr>
        <xdr:cNvSpPr txBox="1"/>
      </xdr:nvSpPr>
      <xdr:spPr>
        <a:xfrm>
          <a:off x="10515600" y="18195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22" name="フローチャート: 判断 421">
          <a:extLst>
            <a:ext uri="{FF2B5EF4-FFF2-40B4-BE49-F238E27FC236}">
              <a16:creationId xmlns:a16="http://schemas.microsoft.com/office/drawing/2014/main" id="{6C4CCB32-8931-4B15-A838-1EBDFEB00134}"/>
            </a:ext>
          </a:extLst>
        </xdr:cNvPr>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23" name="フローチャート: 判断 422">
          <a:extLst>
            <a:ext uri="{FF2B5EF4-FFF2-40B4-BE49-F238E27FC236}">
              <a16:creationId xmlns:a16="http://schemas.microsoft.com/office/drawing/2014/main" id="{DF6FB089-02E8-4D46-9E08-05C0F135D523}"/>
            </a:ext>
          </a:extLst>
        </xdr:cNvPr>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24" name="フローチャート: 判断 423">
          <a:extLst>
            <a:ext uri="{FF2B5EF4-FFF2-40B4-BE49-F238E27FC236}">
              <a16:creationId xmlns:a16="http://schemas.microsoft.com/office/drawing/2014/main" id="{FBF61D1B-7F8D-426B-932B-CC64A52D2D1C}"/>
            </a:ext>
          </a:extLst>
        </xdr:cNvPr>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25" name="フローチャート: 判断 424">
          <a:extLst>
            <a:ext uri="{FF2B5EF4-FFF2-40B4-BE49-F238E27FC236}">
              <a16:creationId xmlns:a16="http://schemas.microsoft.com/office/drawing/2014/main" id="{3DBD7A7B-2694-4466-A1C7-2769D978CB3C}"/>
            </a:ext>
          </a:extLst>
        </xdr:cNvPr>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26" name="フローチャート: 判断 425">
          <a:extLst>
            <a:ext uri="{FF2B5EF4-FFF2-40B4-BE49-F238E27FC236}">
              <a16:creationId xmlns:a16="http://schemas.microsoft.com/office/drawing/2014/main" id="{87073EBA-C702-4437-BB56-946A6A38E5EF}"/>
            </a:ext>
          </a:extLst>
        </xdr:cNvPr>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76CDB34-79B4-4951-893C-6D945337E05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79ACC50F-9269-4DFB-8BB7-6B2CE3C53D7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CF95D24-7D79-461D-9773-24B647FD7FC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6243C36E-36D6-4C21-8012-4DF4B651D85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97F9B4DB-F212-43F0-9C1D-8DEEECAEE7C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24293</xdr:rowOff>
    </xdr:from>
    <xdr:to>
      <xdr:col>55</xdr:col>
      <xdr:colOff>50800</xdr:colOff>
      <xdr:row>108</xdr:row>
      <xdr:rowOff>125893</xdr:rowOff>
    </xdr:to>
    <xdr:sp macro="" textlink="">
      <xdr:nvSpPr>
        <xdr:cNvPr id="432" name="楕円 431">
          <a:extLst>
            <a:ext uri="{FF2B5EF4-FFF2-40B4-BE49-F238E27FC236}">
              <a16:creationId xmlns:a16="http://schemas.microsoft.com/office/drawing/2014/main" id="{2E821B9F-E951-4D7C-8380-25C10B01517D}"/>
            </a:ext>
          </a:extLst>
        </xdr:cNvPr>
        <xdr:cNvSpPr/>
      </xdr:nvSpPr>
      <xdr:spPr>
        <a:xfrm>
          <a:off x="10426700" y="185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110670</xdr:rowOff>
    </xdr:from>
    <xdr:ext cx="469744" cy="259045"/>
    <xdr:sp macro="" textlink="">
      <xdr:nvSpPr>
        <xdr:cNvPr id="433" name="【港湾・漁港】&#10;一人当たり有形固定資産（償却資産）額該当値テキスト">
          <a:extLst>
            <a:ext uri="{FF2B5EF4-FFF2-40B4-BE49-F238E27FC236}">
              <a16:creationId xmlns:a16="http://schemas.microsoft.com/office/drawing/2014/main" id="{67506AAA-CA7F-4145-A4E6-FBD73454984A}"/>
            </a:ext>
          </a:extLst>
        </xdr:cNvPr>
        <xdr:cNvSpPr txBox="1"/>
      </xdr:nvSpPr>
      <xdr:spPr>
        <a:xfrm>
          <a:off x="10515600" y="1845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25105</xdr:rowOff>
    </xdr:from>
    <xdr:to>
      <xdr:col>50</xdr:col>
      <xdr:colOff>165100</xdr:colOff>
      <xdr:row>108</xdr:row>
      <xdr:rowOff>126705</xdr:rowOff>
    </xdr:to>
    <xdr:sp macro="" textlink="">
      <xdr:nvSpPr>
        <xdr:cNvPr id="434" name="楕円 433">
          <a:extLst>
            <a:ext uri="{FF2B5EF4-FFF2-40B4-BE49-F238E27FC236}">
              <a16:creationId xmlns:a16="http://schemas.microsoft.com/office/drawing/2014/main" id="{42738578-C4C4-4AC4-B2B4-B864021B6FD6}"/>
            </a:ext>
          </a:extLst>
        </xdr:cNvPr>
        <xdr:cNvSpPr/>
      </xdr:nvSpPr>
      <xdr:spPr>
        <a:xfrm>
          <a:off x="9588500" y="185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75093</xdr:rowOff>
    </xdr:from>
    <xdr:to>
      <xdr:col>55</xdr:col>
      <xdr:colOff>0</xdr:colOff>
      <xdr:row>108</xdr:row>
      <xdr:rowOff>75905</xdr:rowOff>
    </xdr:to>
    <xdr:cxnSp macro="">
      <xdr:nvCxnSpPr>
        <xdr:cNvPr id="435" name="直線コネクタ 434">
          <a:extLst>
            <a:ext uri="{FF2B5EF4-FFF2-40B4-BE49-F238E27FC236}">
              <a16:creationId xmlns:a16="http://schemas.microsoft.com/office/drawing/2014/main" id="{594F9D38-778A-4506-8C75-D8E966F98746}"/>
            </a:ext>
          </a:extLst>
        </xdr:cNvPr>
        <xdr:cNvCxnSpPr/>
      </xdr:nvCxnSpPr>
      <xdr:spPr>
        <a:xfrm flipV="1">
          <a:off x="9639300" y="18591693"/>
          <a:ext cx="8382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116229</xdr:rowOff>
    </xdr:from>
    <xdr:ext cx="599010" cy="259045"/>
    <xdr:sp macro="" textlink="">
      <xdr:nvSpPr>
        <xdr:cNvPr id="436" name="n_1aveValue【港湾・漁港】&#10;一人当たり有形固定資産（償却資産）額">
          <a:extLst>
            <a:ext uri="{FF2B5EF4-FFF2-40B4-BE49-F238E27FC236}">
              <a16:creationId xmlns:a16="http://schemas.microsoft.com/office/drawing/2014/main" id="{065ACF0F-7C9C-45FF-905A-C3DF68F01F5B}"/>
            </a:ext>
          </a:extLst>
        </xdr:cNvPr>
        <xdr:cNvSpPr txBox="1"/>
      </xdr:nvSpPr>
      <xdr:spPr>
        <a:xfrm>
          <a:off x="9327095" y="181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112718</xdr:rowOff>
    </xdr:from>
    <xdr:ext cx="599010" cy="259045"/>
    <xdr:sp macro="" textlink="">
      <xdr:nvSpPr>
        <xdr:cNvPr id="437" name="n_2aveValue【港湾・漁港】&#10;一人当たり有形固定資産（償却資産）額">
          <a:extLst>
            <a:ext uri="{FF2B5EF4-FFF2-40B4-BE49-F238E27FC236}">
              <a16:creationId xmlns:a16="http://schemas.microsoft.com/office/drawing/2014/main" id="{ED4548A7-ADDA-4E5F-A0EB-EA1E3906A98F}"/>
            </a:ext>
          </a:extLst>
        </xdr:cNvPr>
        <xdr:cNvSpPr txBox="1"/>
      </xdr:nvSpPr>
      <xdr:spPr>
        <a:xfrm>
          <a:off x="8450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96294</xdr:rowOff>
    </xdr:from>
    <xdr:ext cx="599010" cy="259045"/>
    <xdr:sp macro="" textlink="">
      <xdr:nvSpPr>
        <xdr:cNvPr id="438" name="n_3aveValue【港湾・漁港】&#10;一人当たり有形固定資産（償却資産）額">
          <a:extLst>
            <a:ext uri="{FF2B5EF4-FFF2-40B4-BE49-F238E27FC236}">
              <a16:creationId xmlns:a16="http://schemas.microsoft.com/office/drawing/2014/main" id="{CE9378DC-8F25-41EC-9413-8AB427BABCA5}"/>
            </a:ext>
          </a:extLst>
        </xdr:cNvPr>
        <xdr:cNvSpPr txBox="1"/>
      </xdr:nvSpPr>
      <xdr:spPr>
        <a:xfrm>
          <a:off x="7561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21645</xdr:rowOff>
    </xdr:from>
    <xdr:ext cx="690189" cy="259045"/>
    <xdr:sp macro="" textlink="">
      <xdr:nvSpPr>
        <xdr:cNvPr id="439" name="n_4aveValue【港湾・漁港】&#10;一人当たり有形固定資産（償却資産）額">
          <a:extLst>
            <a:ext uri="{FF2B5EF4-FFF2-40B4-BE49-F238E27FC236}">
              <a16:creationId xmlns:a16="http://schemas.microsoft.com/office/drawing/2014/main" id="{B5F698F7-00C1-486D-A51A-3B096430F090}"/>
            </a:ext>
          </a:extLst>
        </xdr:cNvPr>
        <xdr:cNvSpPr txBox="1"/>
      </xdr:nvSpPr>
      <xdr:spPr>
        <a:xfrm>
          <a:off x="6627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117832</xdr:rowOff>
    </xdr:from>
    <xdr:ext cx="469744" cy="259045"/>
    <xdr:sp macro="" textlink="">
      <xdr:nvSpPr>
        <xdr:cNvPr id="440" name="n_1mainValue【港湾・漁港】&#10;一人当たり有形固定資産（償却資産）額">
          <a:extLst>
            <a:ext uri="{FF2B5EF4-FFF2-40B4-BE49-F238E27FC236}">
              <a16:creationId xmlns:a16="http://schemas.microsoft.com/office/drawing/2014/main" id="{0689EB64-28D7-490E-AAA3-636DB4BAEE6B}"/>
            </a:ext>
          </a:extLst>
        </xdr:cNvPr>
        <xdr:cNvSpPr txBox="1"/>
      </xdr:nvSpPr>
      <xdr:spPr>
        <a:xfrm>
          <a:off x="9391728" y="1863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a:extLst>
            <a:ext uri="{FF2B5EF4-FFF2-40B4-BE49-F238E27FC236}">
              <a16:creationId xmlns:a16="http://schemas.microsoft.com/office/drawing/2014/main" id="{73E31D6B-D575-4AB9-B9C2-322DAAAA759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a:extLst>
            <a:ext uri="{FF2B5EF4-FFF2-40B4-BE49-F238E27FC236}">
              <a16:creationId xmlns:a16="http://schemas.microsoft.com/office/drawing/2014/main" id="{9D670FA3-8AB1-46B4-8014-F47679F3372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a:extLst>
            <a:ext uri="{FF2B5EF4-FFF2-40B4-BE49-F238E27FC236}">
              <a16:creationId xmlns:a16="http://schemas.microsoft.com/office/drawing/2014/main" id="{84703547-0C9F-4FCD-BC14-1B8C32AAC14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a:extLst>
            <a:ext uri="{FF2B5EF4-FFF2-40B4-BE49-F238E27FC236}">
              <a16:creationId xmlns:a16="http://schemas.microsoft.com/office/drawing/2014/main" id="{0391697E-73C9-4418-B6C7-C6BC55C6760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a:extLst>
            <a:ext uri="{FF2B5EF4-FFF2-40B4-BE49-F238E27FC236}">
              <a16:creationId xmlns:a16="http://schemas.microsoft.com/office/drawing/2014/main" id="{B453FF70-8728-4930-ADD7-A37846DD90D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a:extLst>
            <a:ext uri="{FF2B5EF4-FFF2-40B4-BE49-F238E27FC236}">
              <a16:creationId xmlns:a16="http://schemas.microsoft.com/office/drawing/2014/main" id="{B92EE745-9096-4D29-BED4-A7D658E8317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a:extLst>
            <a:ext uri="{FF2B5EF4-FFF2-40B4-BE49-F238E27FC236}">
              <a16:creationId xmlns:a16="http://schemas.microsoft.com/office/drawing/2014/main" id="{B2C0F3B3-12AA-43B4-9C16-98981D15BBA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a:extLst>
            <a:ext uri="{FF2B5EF4-FFF2-40B4-BE49-F238E27FC236}">
              <a16:creationId xmlns:a16="http://schemas.microsoft.com/office/drawing/2014/main" id="{60C1437F-C919-455F-B245-530DD2460A6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a:extLst>
            <a:ext uri="{FF2B5EF4-FFF2-40B4-BE49-F238E27FC236}">
              <a16:creationId xmlns:a16="http://schemas.microsoft.com/office/drawing/2014/main" id="{72D38946-8A18-4FE2-96C8-0F161965566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a:extLst>
            <a:ext uri="{FF2B5EF4-FFF2-40B4-BE49-F238E27FC236}">
              <a16:creationId xmlns:a16="http://schemas.microsoft.com/office/drawing/2014/main" id="{3B2D9841-DDFE-4D1B-B0D4-C95D246BA16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1" name="テキスト ボックス 450">
          <a:extLst>
            <a:ext uri="{FF2B5EF4-FFF2-40B4-BE49-F238E27FC236}">
              <a16:creationId xmlns:a16="http://schemas.microsoft.com/office/drawing/2014/main" id="{6EC69F5B-9260-41D0-9A4C-3BC1AED5F90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2" name="直線コネクタ 451">
          <a:extLst>
            <a:ext uri="{FF2B5EF4-FFF2-40B4-BE49-F238E27FC236}">
              <a16:creationId xmlns:a16="http://schemas.microsoft.com/office/drawing/2014/main" id="{657FAF65-3199-444E-BFD6-FC752F7EF5F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3" name="テキスト ボックス 452">
          <a:extLst>
            <a:ext uri="{FF2B5EF4-FFF2-40B4-BE49-F238E27FC236}">
              <a16:creationId xmlns:a16="http://schemas.microsoft.com/office/drawing/2014/main" id="{0813ACF1-8133-4CE7-9812-51FA5888D1D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4" name="直線コネクタ 453">
          <a:extLst>
            <a:ext uri="{FF2B5EF4-FFF2-40B4-BE49-F238E27FC236}">
              <a16:creationId xmlns:a16="http://schemas.microsoft.com/office/drawing/2014/main" id="{A14140F9-B5B6-44B2-BC29-18CE890A394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5" name="テキスト ボックス 454">
          <a:extLst>
            <a:ext uri="{FF2B5EF4-FFF2-40B4-BE49-F238E27FC236}">
              <a16:creationId xmlns:a16="http://schemas.microsoft.com/office/drawing/2014/main" id="{771663D7-20D0-4859-9C73-501529682BB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6" name="直線コネクタ 455">
          <a:extLst>
            <a:ext uri="{FF2B5EF4-FFF2-40B4-BE49-F238E27FC236}">
              <a16:creationId xmlns:a16="http://schemas.microsoft.com/office/drawing/2014/main" id="{BDDE326F-2A0E-4BE2-A615-EC0F3212B59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7" name="テキスト ボックス 456">
          <a:extLst>
            <a:ext uri="{FF2B5EF4-FFF2-40B4-BE49-F238E27FC236}">
              <a16:creationId xmlns:a16="http://schemas.microsoft.com/office/drawing/2014/main" id="{80B98E99-CBCB-4196-9315-1BDE5C4A8BB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8" name="直線コネクタ 457">
          <a:extLst>
            <a:ext uri="{FF2B5EF4-FFF2-40B4-BE49-F238E27FC236}">
              <a16:creationId xmlns:a16="http://schemas.microsoft.com/office/drawing/2014/main" id="{553C9F1E-AA30-41C2-BA91-2E81F3A4522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9" name="テキスト ボックス 458">
          <a:extLst>
            <a:ext uri="{FF2B5EF4-FFF2-40B4-BE49-F238E27FC236}">
              <a16:creationId xmlns:a16="http://schemas.microsoft.com/office/drawing/2014/main" id="{471CB2FF-378A-49C7-8CC9-735D2872F2D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0" name="直線コネクタ 459">
          <a:extLst>
            <a:ext uri="{FF2B5EF4-FFF2-40B4-BE49-F238E27FC236}">
              <a16:creationId xmlns:a16="http://schemas.microsoft.com/office/drawing/2014/main" id="{F8EF2087-49EB-4CBC-B5CD-18027674ECD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1" name="テキスト ボックス 460">
          <a:extLst>
            <a:ext uri="{FF2B5EF4-FFF2-40B4-BE49-F238E27FC236}">
              <a16:creationId xmlns:a16="http://schemas.microsoft.com/office/drawing/2014/main" id="{980AEBAB-F010-4482-A07A-5E809C95810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2" name="直線コネクタ 461">
          <a:extLst>
            <a:ext uri="{FF2B5EF4-FFF2-40B4-BE49-F238E27FC236}">
              <a16:creationId xmlns:a16="http://schemas.microsoft.com/office/drawing/2014/main" id="{87E34235-1717-4605-9833-C564AB62014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3" name="テキスト ボックス 462">
          <a:extLst>
            <a:ext uri="{FF2B5EF4-FFF2-40B4-BE49-F238E27FC236}">
              <a16:creationId xmlns:a16="http://schemas.microsoft.com/office/drawing/2014/main" id="{21BF5877-02CE-477D-8AB5-A24CF287BA6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4" name="直線コネクタ 463">
          <a:extLst>
            <a:ext uri="{FF2B5EF4-FFF2-40B4-BE49-F238E27FC236}">
              <a16:creationId xmlns:a16="http://schemas.microsoft.com/office/drawing/2014/main" id="{6AEEADEC-5D98-49F1-B5EB-9CBCC0ACCB0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5" name="【認定こども園・幼稚園・保育所】&#10;有形固定資産減価償却率グラフ枠">
          <a:extLst>
            <a:ext uri="{FF2B5EF4-FFF2-40B4-BE49-F238E27FC236}">
              <a16:creationId xmlns:a16="http://schemas.microsoft.com/office/drawing/2014/main" id="{7B9959D5-B885-4798-AE30-19ADD5C481D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66" name="直線コネクタ 465">
          <a:extLst>
            <a:ext uri="{FF2B5EF4-FFF2-40B4-BE49-F238E27FC236}">
              <a16:creationId xmlns:a16="http://schemas.microsoft.com/office/drawing/2014/main" id="{115CBDD5-5CB2-4C9D-A423-905CC394CAA3}"/>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67" name="【認定こども園・幼稚園・保育所】&#10;有形固定資産減価償却率最小値テキスト">
          <a:extLst>
            <a:ext uri="{FF2B5EF4-FFF2-40B4-BE49-F238E27FC236}">
              <a16:creationId xmlns:a16="http://schemas.microsoft.com/office/drawing/2014/main" id="{E28D6620-D134-4D80-B345-29DD47345C3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68" name="直線コネクタ 467">
          <a:extLst>
            <a:ext uri="{FF2B5EF4-FFF2-40B4-BE49-F238E27FC236}">
              <a16:creationId xmlns:a16="http://schemas.microsoft.com/office/drawing/2014/main" id="{1FE809AD-ADAC-4689-A542-DF70BACFA17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69" name="【認定こども園・幼稚園・保育所】&#10;有形固定資産減価償却率最大値テキスト">
          <a:extLst>
            <a:ext uri="{FF2B5EF4-FFF2-40B4-BE49-F238E27FC236}">
              <a16:creationId xmlns:a16="http://schemas.microsoft.com/office/drawing/2014/main" id="{B2B09B3D-346C-4347-BF05-0C25C2CCC18B}"/>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70" name="直線コネクタ 469">
          <a:extLst>
            <a:ext uri="{FF2B5EF4-FFF2-40B4-BE49-F238E27FC236}">
              <a16:creationId xmlns:a16="http://schemas.microsoft.com/office/drawing/2014/main" id="{550FF437-190E-43FA-95F4-FF7B85522837}"/>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71" name="【認定こども園・幼稚園・保育所】&#10;有形固定資産減価償却率平均値テキスト">
          <a:extLst>
            <a:ext uri="{FF2B5EF4-FFF2-40B4-BE49-F238E27FC236}">
              <a16:creationId xmlns:a16="http://schemas.microsoft.com/office/drawing/2014/main" id="{4C849DC6-5876-4614-BD2D-7910E72652D2}"/>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72" name="フローチャート: 判断 471">
          <a:extLst>
            <a:ext uri="{FF2B5EF4-FFF2-40B4-BE49-F238E27FC236}">
              <a16:creationId xmlns:a16="http://schemas.microsoft.com/office/drawing/2014/main" id="{516339ED-2A22-4557-956C-B91134A02634}"/>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73" name="フローチャート: 判断 472">
          <a:extLst>
            <a:ext uri="{FF2B5EF4-FFF2-40B4-BE49-F238E27FC236}">
              <a16:creationId xmlns:a16="http://schemas.microsoft.com/office/drawing/2014/main" id="{5A386EEC-822E-4C5F-99AA-1BDABFC37005}"/>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74" name="フローチャート: 判断 473">
          <a:extLst>
            <a:ext uri="{FF2B5EF4-FFF2-40B4-BE49-F238E27FC236}">
              <a16:creationId xmlns:a16="http://schemas.microsoft.com/office/drawing/2014/main" id="{5BEE3C4B-1C4D-4E30-99C9-725E955E90E3}"/>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75" name="フローチャート: 判断 474">
          <a:extLst>
            <a:ext uri="{FF2B5EF4-FFF2-40B4-BE49-F238E27FC236}">
              <a16:creationId xmlns:a16="http://schemas.microsoft.com/office/drawing/2014/main" id="{8F1BA0AE-9F72-4AA4-A4FC-9EF34A6E1A54}"/>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76" name="フローチャート: 判断 475">
          <a:extLst>
            <a:ext uri="{FF2B5EF4-FFF2-40B4-BE49-F238E27FC236}">
              <a16:creationId xmlns:a16="http://schemas.microsoft.com/office/drawing/2014/main" id="{59DB8817-A06B-43E3-B650-0D12FEE6CF8F}"/>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3F44D6D6-6107-4EA8-8CD2-896F297062A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33661097-87F4-4AF7-A376-0CD4A27C35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458C2D8F-2E3B-481A-917E-73A5A4DC600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D39DC084-0A31-4C59-8035-CF0508D8B54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6A3EFD2-1572-4462-A127-E940A4024B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87449</xdr:rowOff>
    </xdr:from>
    <xdr:to>
      <xdr:col>85</xdr:col>
      <xdr:colOff>177800</xdr:colOff>
      <xdr:row>42</xdr:row>
      <xdr:rowOff>17599</xdr:rowOff>
    </xdr:to>
    <xdr:sp macro="" textlink="">
      <xdr:nvSpPr>
        <xdr:cNvPr id="482" name="楕円 481">
          <a:extLst>
            <a:ext uri="{FF2B5EF4-FFF2-40B4-BE49-F238E27FC236}">
              <a16:creationId xmlns:a16="http://schemas.microsoft.com/office/drawing/2014/main" id="{F54D46B8-2920-4023-81F5-BBB5CB3391D8}"/>
            </a:ext>
          </a:extLst>
        </xdr:cNvPr>
        <xdr:cNvSpPr/>
      </xdr:nvSpPr>
      <xdr:spPr>
        <a:xfrm>
          <a:off x="16268700" y="71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2376</xdr:rowOff>
    </xdr:from>
    <xdr:ext cx="405111" cy="259045"/>
    <xdr:sp macro="" textlink="">
      <xdr:nvSpPr>
        <xdr:cNvPr id="483" name="【認定こども園・幼稚園・保育所】&#10;有形固定資産減価償却率該当値テキスト">
          <a:extLst>
            <a:ext uri="{FF2B5EF4-FFF2-40B4-BE49-F238E27FC236}">
              <a16:creationId xmlns:a16="http://schemas.microsoft.com/office/drawing/2014/main" id="{EE560CB5-C29E-4C40-BE6C-7848990F82B4}"/>
            </a:ext>
          </a:extLst>
        </xdr:cNvPr>
        <xdr:cNvSpPr txBox="1"/>
      </xdr:nvSpPr>
      <xdr:spPr>
        <a:xfrm>
          <a:off x="16357600" y="7031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38463</xdr:rowOff>
    </xdr:from>
    <xdr:to>
      <xdr:col>81</xdr:col>
      <xdr:colOff>101600</xdr:colOff>
      <xdr:row>41</xdr:row>
      <xdr:rowOff>140063</xdr:rowOff>
    </xdr:to>
    <xdr:sp macro="" textlink="">
      <xdr:nvSpPr>
        <xdr:cNvPr id="484" name="楕円 483">
          <a:extLst>
            <a:ext uri="{FF2B5EF4-FFF2-40B4-BE49-F238E27FC236}">
              <a16:creationId xmlns:a16="http://schemas.microsoft.com/office/drawing/2014/main" id="{D9D5266F-A419-4DB8-AB37-B1FCB6FCFE6B}"/>
            </a:ext>
          </a:extLst>
        </xdr:cNvPr>
        <xdr:cNvSpPr/>
      </xdr:nvSpPr>
      <xdr:spPr>
        <a:xfrm>
          <a:off x="15430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89263</xdr:rowOff>
    </xdr:from>
    <xdr:to>
      <xdr:col>85</xdr:col>
      <xdr:colOff>127000</xdr:colOff>
      <xdr:row>41</xdr:row>
      <xdr:rowOff>138249</xdr:rowOff>
    </xdr:to>
    <xdr:cxnSp macro="">
      <xdr:nvCxnSpPr>
        <xdr:cNvPr id="485" name="直線コネクタ 484">
          <a:extLst>
            <a:ext uri="{FF2B5EF4-FFF2-40B4-BE49-F238E27FC236}">
              <a16:creationId xmlns:a16="http://schemas.microsoft.com/office/drawing/2014/main" id="{3EAE3686-470B-478E-9AE5-BC9CD1CFA24B}"/>
            </a:ext>
          </a:extLst>
        </xdr:cNvPr>
        <xdr:cNvCxnSpPr/>
      </xdr:nvCxnSpPr>
      <xdr:spPr>
        <a:xfrm>
          <a:off x="15481300" y="711871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170724</xdr:rowOff>
    </xdr:from>
    <xdr:to>
      <xdr:col>76</xdr:col>
      <xdr:colOff>165100</xdr:colOff>
      <xdr:row>41</xdr:row>
      <xdr:rowOff>100874</xdr:rowOff>
    </xdr:to>
    <xdr:sp macro="" textlink="">
      <xdr:nvSpPr>
        <xdr:cNvPr id="486" name="楕円 485">
          <a:extLst>
            <a:ext uri="{FF2B5EF4-FFF2-40B4-BE49-F238E27FC236}">
              <a16:creationId xmlns:a16="http://schemas.microsoft.com/office/drawing/2014/main" id="{3A574D1E-A24B-48D9-AF6B-3DA55229A507}"/>
            </a:ext>
          </a:extLst>
        </xdr:cNvPr>
        <xdr:cNvSpPr/>
      </xdr:nvSpPr>
      <xdr:spPr>
        <a:xfrm>
          <a:off x="14541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50074</xdr:rowOff>
    </xdr:from>
    <xdr:to>
      <xdr:col>81</xdr:col>
      <xdr:colOff>50800</xdr:colOff>
      <xdr:row>41</xdr:row>
      <xdr:rowOff>89263</xdr:rowOff>
    </xdr:to>
    <xdr:cxnSp macro="">
      <xdr:nvCxnSpPr>
        <xdr:cNvPr id="487" name="直線コネクタ 486">
          <a:extLst>
            <a:ext uri="{FF2B5EF4-FFF2-40B4-BE49-F238E27FC236}">
              <a16:creationId xmlns:a16="http://schemas.microsoft.com/office/drawing/2014/main" id="{9EFA4056-6413-4DBD-89A1-629AC160E59C}"/>
            </a:ext>
          </a:extLst>
        </xdr:cNvPr>
        <xdr:cNvCxnSpPr/>
      </xdr:nvCxnSpPr>
      <xdr:spPr>
        <a:xfrm>
          <a:off x="14592300" y="70795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97246</xdr:rowOff>
    </xdr:from>
    <xdr:to>
      <xdr:col>72</xdr:col>
      <xdr:colOff>38100</xdr:colOff>
      <xdr:row>41</xdr:row>
      <xdr:rowOff>27396</xdr:rowOff>
    </xdr:to>
    <xdr:sp macro="" textlink="">
      <xdr:nvSpPr>
        <xdr:cNvPr id="488" name="楕円 487">
          <a:extLst>
            <a:ext uri="{FF2B5EF4-FFF2-40B4-BE49-F238E27FC236}">
              <a16:creationId xmlns:a16="http://schemas.microsoft.com/office/drawing/2014/main" id="{41D88C30-90C0-426F-BDE5-B29692EB2596}"/>
            </a:ext>
          </a:extLst>
        </xdr:cNvPr>
        <xdr:cNvSpPr/>
      </xdr:nvSpPr>
      <xdr:spPr>
        <a:xfrm>
          <a:off x="136525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148046</xdr:rowOff>
    </xdr:from>
    <xdr:to>
      <xdr:col>76</xdr:col>
      <xdr:colOff>114300</xdr:colOff>
      <xdr:row>41</xdr:row>
      <xdr:rowOff>50074</xdr:rowOff>
    </xdr:to>
    <xdr:cxnSp macro="">
      <xdr:nvCxnSpPr>
        <xdr:cNvPr id="489" name="直線コネクタ 488">
          <a:extLst>
            <a:ext uri="{FF2B5EF4-FFF2-40B4-BE49-F238E27FC236}">
              <a16:creationId xmlns:a16="http://schemas.microsoft.com/office/drawing/2014/main" id="{D88D24A9-ECA7-4808-9F85-6B086AC547BF}"/>
            </a:ext>
          </a:extLst>
        </xdr:cNvPr>
        <xdr:cNvCxnSpPr/>
      </xdr:nvCxnSpPr>
      <xdr:spPr>
        <a:xfrm>
          <a:off x="13703300" y="7006046"/>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90" name="n_1aveValue【認定こども園・幼稚園・保育所】&#10;有形固定資産減価償却率">
          <a:extLst>
            <a:ext uri="{FF2B5EF4-FFF2-40B4-BE49-F238E27FC236}">
              <a16:creationId xmlns:a16="http://schemas.microsoft.com/office/drawing/2014/main" id="{BC527DA2-0D9C-4D15-81D1-A94A7DC182F9}"/>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91" name="n_2aveValue【認定こども園・幼稚園・保育所】&#10;有形固定資産減価償却率">
          <a:extLst>
            <a:ext uri="{FF2B5EF4-FFF2-40B4-BE49-F238E27FC236}">
              <a16:creationId xmlns:a16="http://schemas.microsoft.com/office/drawing/2014/main" id="{9CAB231A-68BB-4D4C-BA52-367F6AC8B3DF}"/>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92" name="n_3aveValue【認定こども園・幼稚園・保育所】&#10;有形固定資産減価償却率">
          <a:extLst>
            <a:ext uri="{FF2B5EF4-FFF2-40B4-BE49-F238E27FC236}">
              <a16:creationId xmlns:a16="http://schemas.microsoft.com/office/drawing/2014/main" id="{805BAAC2-48A3-41CF-B0F7-E73699486254}"/>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93" name="n_4aveValue【認定こども園・幼稚園・保育所】&#10;有形固定資産減価償却率">
          <a:extLst>
            <a:ext uri="{FF2B5EF4-FFF2-40B4-BE49-F238E27FC236}">
              <a16:creationId xmlns:a16="http://schemas.microsoft.com/office/drawing/2014/main" id="{573A0867-5BE2-4FE7-8277-9FE3AC2F3394}"/>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131190</xdr:rowOff>
    </xdr:from>
    <xdr:ext cx="405111" cy="259045"/>
    <xdr:sp macro="" textlink="">
      <xdr:nvSpPr>
        <xdr:cNvPr id="494" name="n_1mainValue【認定こども園・幼稚園・保育所】&#10;有形固定資産減価償却率">
          <a:extLst>
            <a:ext uri="{FF2B5EF4-FFF2-40B4-BE49-F238E27FC236}">
              <a16:creationId xmlns:a16="http://schemas.microsoft.com/office/drawing/2014/main" id="{FD90876E-9EF0-4333-9EEA-EB58681CF5F7}"/>
            </a:ext>
          </a:extLst>
        </xdr:cNvPr>
        <xdr:cNvSpPr txBox="1"/>
      </xdr:nvSpPr>
      <xdr:spPr>
        <a:xfrm>
          <a:off x="152660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92001</xdr:rowOff>
    </xdr:from>
    <xdr:ext cx="405111" cy="259045"/>
    <xdr:sp macro="" textlink="">
      <xdr:nvSpPr>
        <xdr:cNvPr id="495" name="n_2mainValue【認定こども園・幼稚園・保育所】&#10;有形固定資産減価償却率">
          <a:extLst>
            <a:ext uri="{FF2B5EF4-FFF2-40B4-BE49-F238E27FC236}">
              <a16:creationId xmlns:a16="http://schemas.microsoft.com/office/drawing/2014/main" id="{E5D05DF8-B67B-4348-9F94-D7D142B6A394}"/>
            </a:ext>
          </a:extLst>
        </xdr:cNvPr>
        <xdr:cNvSpPr txBox="1"/>
      </xdr:nvSpPr>
      <xdr:spPr>
        <a:xfrm>
          <a:off x="14389744" y="71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18523</xdr:rowOff>
    </xdr:from>
    <xdr:ext cx="405111" cy="259045"/>
    <xdr:sp macro="" textlink="">
      <xdr:nvSpPr>
        <xdr:cNvPr id="496" name="n_3mainValue【認定こども園・幼稚園・保育所】&#10;有形固定資産減価償却率">
          <a:extLst>
            <a:ext uri="{FF2B5EF4-FFF2-40B4-BE49-F238E27FC236}">
              <a16:creationId xmlns:a16="http://schemas.microsoft.com/office/drawing/2014/main" id="{95B95E3A-014D-46D5-BB9D-76336BFB1E71}"/>
            </a:ext>
          </a:extLst>
        </xdr:cNvPr>
        <xdr:cNvSpPr txBox="1"/>
      </xdr:nvSpPr>
      <xdr:spPr>
        <a:xfrm>
          <a:off x="13500744" y="704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a:extLst>
            <a:ext uri="{FF2B5EF4-FFF2-40B4-BE49-F238E27FC236}">
              <a16:creationId xmlns:a16="http://schemas.microsoft.com/office/drawing/2014/main" id="{D6D87103-5C7E-4689-9646-782167A8AB6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a:extLst>
            <a:ext uri="{FF2B5EF4-FFF2-40B4-BE49-F238E27FC236}">
              <a16:creationId xmlns:a16="http://schemas.microsoft.com/office/drawing/2014/main" id="{6E64B741-2D17-48B8-A391-4C6205A90DC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a:extLst>
            <a:ext uri="{FF2B5EF4-FFF2-40B4-BE49-F238E27FC236}">
              <a16:creationId xmlns:a16="http://schemas.microsoft.com/office/drawing/2014/main" id="{50F347F9-4E25-4B66-846B-6C838D155F7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a:extLst>
            <a:ext uri="{FF2B5EF4-FFF2-40B4-BE49-F238E27FC236}">
              <a16:creationId xmlns:a16="http://schemas.microsoft.com/office/drawing/2014/main" id="{C6BD5208-67F9-4049-ACC2-89B2266CE1A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a:extLst>
            <a:ext uri="{FF2B5EF4-FFF2-40B4-BE49-F238E27FC236}">
              <a16:creationId xmlns:a16="http://schemas.microsoft.com/office/drawing/2014/main" id="{39A586F6-7A2C-4F06-A808-EEE8E4A059D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a:extLst>
            <a:ext uri="{FF2B5EF4-FFF2-40B4-BE49-F238E27FC236}">
              <a16:creationId xmlns:a16="http://schemas.microsoft.com/office/drawing/2014/main" id="{19FBE04A-4AFF-4E2F-AD8A-0FA9AE11DD8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a:extLst>
            <a:ext uri="{FF2B5EF4-FFF2-40B4-BE49-F238E27FC236}">
              <a16:creationId xmlns:a16="http://schemas.microsoft.com/office/drawing/2014/main" id="{8C0387CC-8B83-4FFF-86B7-5147A9A137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a:extLst>
            <a:ext uri="{FF2B5EF4-FFF2-40B4-BE49-F238E27FC236}">
              <a16:creationId xmlns:a16="http://schemas.microsoft.com/office/drawing/2014/main" id="{B2704525-1B34-4166-A5C0-DEC42AE9F13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5" name="テキスト ボックス 504">
          <a:extLst>
            <a:ext uri="{FF2B5EF4-FFF2-40B4-BE49-F238E27FC236}">
              <a16:creationId xmlns:a16="http://schemas.microsoft.com/office/drawing/2014/main" id="{BDCCDE14-ED0A-429C-85AC-E96C2BBD24E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6" name="直線コネクタ 505">
          <a:extLst>
            <a:ext uri="{FF2B5EF4-FFF2-40B4-BE49-F238E27FC236}">
              <a16:creationId xmlns:a16="http://schemas.microsoft.com/office/drawing/2014/main" id="{8F36A0A2-0F3C-4246-8E85-5A527708E15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7" name="直線コネクタ 506">
          <a:extLst>
            <a:ext uri="{FF2B5EF4-FFF2-40B4-BE49-F238E27FC236}">
              <a16:creationId xmlns:a16="http://schemas.microsoft.com/office/drawing/2014/main" id="{C5B699FA-4BA6-48C0-AF53-9C5179AD99F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08" name="テキスト ボックス 507">
          <a:extLst>
            <a:ext uri="{FF2B5EF4-FFF2-40B4-BE49-F238E27FC236}">
              <a16:creationId xmlns:a16="http://schemas.microsoft.com/office/drawing/2014/main" id="{148F9DD5-4165-42CB-B52D-38A5DB35097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9" name="直線コネクタ 508">
          <a:extLst>
            <a:ext uri="{FF2B5EF4-FFF2-40B4-BE49-F238E27FC236}">
              <a16:creationId xmlns:a16="http://schemas.microsoft.com/office/drawing/2014/main" id="{8A13ACBB-55CA-4963-83AE-8584E89072D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0" name="テキスト ボックス 509">
          <a:extLst>
            <a:ext uri="{FF2B5EF4-FFF2-40B4-BE49-F238E27FC236}">
              <a16:creationId xmlns:a16="http://schemas.microsoft.com/office/drawing/2014/main" id="{C21A2BD4-7F62-49FD-9C04-2D20EE3DC75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1" name="直線コネクタ 510">
          <a:extLst>
            <a:ext uri="{FF2B5EF4-FFF2-40B4-BE49-F238E27FC236}">
              <a16:creationId xmlns:a16="http://schemas.microsoft.com/office/drawing/2014/main" id="{BE79FBB7-73EC-4FB9-B867-259DE5E0B9F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2" name="テキスト ボックス 511">
          <a:extLst>
            <a:ext uri="{FF2B5EF4-FFF2-40B4-BE49-F238E27FC236}">
              <a16:creationId xmlns:a16="http://schemas.microsoft.com/office/drawing/2014/main" id="{FD2F629D-32A1-481D-8595-BC16253CA77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3" name="直線コネクタ 512">
          <a:extLst>
            <a:ext uri="{FF2B5EF4-FFF2-40B4-BE49-F238E27FC236}">
              <a16:creationId xmlns:a16="http://schemas.microsoft.com/office/drawing/2014/main" id="{2A1FC846-050D-466E-AB26-78A41110B76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4" name="テキスト ボックス 513">
          <a:extLst>
            <a:ext uri="{FF2B5EF4-FFF2-40B4-BE49-F238E27FC236}">
              <a16:creationId xmlns:a16="http://schemas.microsoft.com/office/drawing/2014/main" id="{67CDD61D-F70B-415E-B4B3-B7F2CEC2EA0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a:extLst>
            <a:ext uri="{FF2B5EF4-FFF2-40B4-BE49-F238E27FC236}">
              <a16:creationId xmlns:a16="http://schemas.microsoft.com/office/drawing/2014/main" id="{12188ED9-26A2-4293-BA37-A1DA49B8D3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6" name="テキスト ボックス 515">
          <a:extLst>
            <a:ext uri="{FF2B5EF4-FFF2-40B4-BE49-F238E27FC236}">
              <a16:creationId xmlns:a16="http://schemas.microsoft.com/office/drawing/2014/main" id="{E1B2B029-49DC-42EA-9B98-266B72DAE73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認定こども園・幼稚園・保育所】&#10;一人当たり面積グラフ枠">
          <a:extLst>
            <a:ext uri="{FF2B5EF4-FFF2-40B4-BE49-F238E27FC236}">
              <a16:creationId xmlns:a16="http://schemas.microsoft.com/office/drawing/2014/main" id="{9D1EF875-9360-406C-8E1F-52EFD36F7A4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518" name="直線コネクタ 517">
          <a:extLst>
            <a:ext uri="{FF2B5EF4-FFF2-40B4-BE49-F238E27FC236}">
              <a16:creationId xmlns:a16="http://schemas.microsoft.com/office/drawing/2014/main" id="{DE999375-881B-481F-B520-852CB2BC7A09}"/>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19" name="【認定こども園・幼稚園・保育所】&#10;一人当たり面積最小値テキスト">
          <a:extLst>
            <a:ext uri="{FF2B5EF4-FFF2-40B4-BE49-F238E27FC236}">
              <a16:creationId xmlns:a16="http://schemas.microsoft.com/office/drawing/2014/main" id="{CB689D2E-805F-48BF-A614-628C98A7DC1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20" name="直線コネクタ 519">
          <a:extLst>
            <a:ext uri="{FF2B5EF4-FFF2-40B4-BE49-F238E27FC236}">
              <a16:creationId xmlns:a16="http://schemas.microsoft.com/office/drawing/2014/main" id="{E9FA363A-1846-47D4-811A-4A01563EE79C}"/>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521" name="【認定こども園・幼稚園・保育所】&#10;一人当たり面積最大値テキスト">
          <a:extLst>
            <a:ext uri="{FF2B5EF4-FFF2-40B4-BE49-F238E27FC236}">
              <a16:creationId xmlns:a16="http://schemas.microsoft.com/office/drawing/2014/main" id="{B8ABEACE-97B6-47C1-AB4F-9D1B64059FF9}"/>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522" name="直線コネクタ 521">
          <a:extLst>
            <a:ext uri="{FF2B5EF4-FFF2-40B4-BE49-F238E27FC236}">
              <a16:creationId xmlns:a16="http://schemas.microsoft.com/office/drawing/2014/main" id="{A1D9223F-3528-4679-BB8C-D580EF31BC38}"/>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523" name="【認定こども園・幼稚園・保育所】&#10;一人当たり面積平均値テキスト">
          <a:extLst>
            <a:ext uri="{FF2B5EF4-FFF2-40B4-BE49-F238E27FC236}">
              <a16:creationId xmlns:a16="http://schemas.microsoft.com/office/drawing/2014/main" id="{224A5DA9-7D5C-46BC-B46C-D00374B24AD6}"/>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24" name="フローチャート: 判断 523">
          <a:extLst>
            <a:ext uri="{FF2B5EF4-FFF2-40B4-BE49-F238E27FC236}">
              <a16:creationId xmlns:a16="http://schemas.microsoft.com/office/drawing/2014/main" id="{970154D6-810C-4369-9342-6A4B109844EE}"/>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525" name="フローチャート: 判断 524">
          <a:extLst>
            <a:ext uri="{FF2B5EF4-FFF2-40B4-BE49-F238E27FC236}">
              <a16:creationId xmlns:a16="http://schemas.microsoft.com/office/drawing/2014/main" id="{6CE95FBA-A69D-4EBC-870F-F3729AE58246}"/>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526" name="フローチャート: 判断 525">
          <a:extLst>
            <a:ext uri="{FF2B5EF4-FFF2-40B4-BE49-F238E27FC236}">
              <a16:creationId xmlns:a16="http://schemas.microsoft.com/office/drawing/2014/main" id="{3F434C25-D8EC-4AFE-AF6C-E3D2CC60B6F6}"/>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527" name="フローチャート: 判断 526">
          <a:extLst>
            <a:ext uri="{FF2B5EF4-FFF2-40B4-BE49-F238E27FC236}">
              <a16:creationId xmlns:a16="http://schemas.microsoft.com/office/drawing/2014/main" id="{E87E3F86-7EB0-4970-9E72-4E97BC566961}"/>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528" name="フローチャート: 判断 527">
          <a:extLst>
            <a:ext uri="{FF2B5EF4-FFF2-40B4-BE49-F238E27FC236}">
              <a16:creationId xmlns:a16="http://schemas.microsoft.com/office/drawing/2014/main" id="{EB8233F9-D436-4F0E-8926-323DF02CEF96}"/>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F9D42BC-2846-40B6-A68C-69A255724BE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58B87836-198A-4130-925C-16B2EFFB3CE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D807985-6136-4DE3-8B97-E2A17B1B968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DBC6DF89-B386-491E-96CB-DBE87358CBC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7D9B5A0-F355-462E-B33A-35AF6C18BB2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144272</xdr:rowOff>
    </xdr:from>
    <xdr:to>
      <xdr:col>116</xdr:col>
      <xdr:colOff>114300</xdr:colOff>
      <xdr:row>41</xdr:row>
      <xdr:rowOff>74422</xdr:rowOff>
    </xdr:to>
    <xdr:sp macro="" textlink="">
      <xdr:nvSpPr>
        <xdr:cNvPr id="534" name="楕円 533">
          <a:extLst>
            <a:ext uri="{FF2B5EF4-FFF2-40B4-BE49-F238E27FC236}">
              <a16:creationId xmlns:a16="http://schemas.microsoft.com/office/drawing/2014/main" id="{8399F344-6B2C-4CE2-8592-9A0E86557DDF}"/>
            </a:ext>
          </a:extLst>
        </xdr:cNvPr>
        <xdr:cNvSpPr/>
      </xdr:nvSpPr>
      <xdr:spPr>
        <a:xfrm>
          <a:off x="22110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59199</xdr:rowOff>
    </xdr:from>
    <xdr:ext cx="469744" cy="259045"/>
    <xdr:sp macro="" textlink="">
      <xdr:nvSpPr>
        <xdr:cNvPr id="535" name="【認定こども園・幼稚園・保育所】&#10;一人当たり面積該当値テキスト">
          <a:extLst>
            <a:ext uri="{FF2B5EF4-FFF2-40B4-BE49-F238E27FC236}">
              <a16:creationId xmlns:a16="http://schemas.microsoft.com/office/drawing/2014/main" id="{290DE0D2-7B08-420E-AC27-772103CD92BD}"/>
            </a:ext>
          </a:extLst>
        </xdr:cNvPr>
        <xdr:cNvSpPr txBox="1"/>
      </xdr:nvSpPr>
      <xdr:spPr>
        <a:xfrm>
          <a:off x="221996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147015</xdr:rowOff>
    </xdr:from>
    <xdr:to>
      <xdr:col>112</xdr:col>
      <xdr:colOff>38100</xdr:colOff>
      <xdr:row>41</xdr:row>
      <xdr:rowOff>77165</xdr:rowOff>
    </xdr:to>
    <xdr:sp macro="" textlink="">
      <xdr:nvSpPr>
        <xdr:cNvPr id="536" name="楕円 535">
          <a:extLst>
            <a:ext uri="{FF2B5EF4-FFF2-40B4-BE49-F238E27FC236}">
              <a16:creationId xmlns:a16="http://schemas.microsoft.com/office/drawing/2014/main" id="{1BEE180F-6617-4489-AB22-D0CA33C62631}"/>
            </a:ext>
          </a:extLst>
        </xdr:cNvPr>
        <xdr:cNvSpPr/>
      </xdr:nvSpPr>
      <xdr:spPr>
        <a:xfrm>
          <a:off x="21272500" y="70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23622</xdr:rowOff>
    </xdr:from>
    <xdr:to>
      <xdr:col>116</xdr:col>
      <xdr:colOff>63500</xdr:colOff>
      <xdr:row>41</xdr:row>
      <xdr:rowOff>26365</xdr:rowOff>
    </xdr:to>
    <xdr:cxnSp macro="">
      <xdr:nvCxnSpPr>
        <xdr:cNvPr id="537" name="直線コネクタ 536">
          <a:extLst>
            <a:ext uri="{FF2B5EF4-FFF2-40B4-BE49-F238E27FC236}">
              <a16:creationId xmlns:a16="http://schemas.microsoft.com/office/drawing/2014/main" id="{672740A7-3EAF-441B-886E-08A5DD441A12}"/>
            </a:ext>
          </a:extLst>
        </xdr:cNvPr>
        <xdr:cNvCxnSpPr/>
      </xdr:nvCxnSpPr>
      <xdr:spPr>
        <a:xfrm flipV="1">
          <a:off x="21323300" y="705307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150673</xdr:rowOff>
    </xdr:from>
    <xdr:to>
      <xdr:col>107</xdr:col>
      <xdr:colOff>101600</xdr:colOff>
      <xdr:row>41</xdr:row>
      <xdr:rowOff>80823</xdr:rowOff>
    </xdr:to>
    <xdr:sp macro="" textlink="">
      <xdr:nvSpPr>
        <xdr:cNvPr id="538" name="楕円 537">
          <a:extLst>
            <a:ext uri="{FF2B5EF4-FFF2-40B4-BE49-F238E27FC236}">
              <a16:creationId xmlns:a16="http://schemas.microsoft.com/office/drawing/2014/main" id="{DEADE4DA-E29B-4043-AD2E-04B3BE9308D1}"/>
            </a:ext>
          </a:extLst>
        </xdr:cNvPr>
        <xdr:cNvSpPr/>
      </xdr:nvSpPr>
      <xdr:spPr>
        <a:xfrm>
          <a:off x="20383500" y="70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26365</xdr:rowOff>
    </xdr:from>
    <xdr:to>
      <xdr:col>111</xdr:col>
      <xdr:colOff>177800</xdr:colOff>
      <xdr:row>41</xdr:row>
      <xdr:rowOff>30023</xdr:rowOff>
    </xdr:to>
    <xdr:cxnSp macro="">
      <xdr:nvCxnSpPr>
        <xdr:cNvPr id="539" name="直線コネクタ 538">
          <a:extLst>
            <a:ext uri="{FF2B5EF4-FFF2-40B4-BE49-F238E27FC236}">
              <a16:creationId xmlns:a16="http://schemas.microsoft.com/office/drawing/2014/main" id="{AEBEDDE0-46A6-450E-9BF1-6DCE26087AB1}"/>
            </a:ext>
          </a:extLst>
        </xdr:cNvPr>
        <xdr:cNvCxnSpPr/>
      </xdr:nvCxnSpPr>
      <xdr:spPr>
        <a:xfrm flipV="1">
          <a:off x="20434300" y="705581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153416</xdr:rowOff>
    </xdr:from>
    <xdr:to>
      <xdr:col>102</xdr:col>
      <xdr:colOff>165100</xdr:colOff>
      <xdr:row>41</xdr:row>
      <xdr:rowOff>83566</xdr:rowOff>
    </xdr:to>
    <xdr:sp macro="" textlink="">
      <xdr:nvSpPr>
        <xdr:cNvPr id="540" name="楕円 539">
          <a:extLst>
            <a:ext uri="{FF2B5EF4-FFF2-40B4-BE49-F238E27FC236}">
              <a16:creationId xmlns:a16="http://schemas.microsoft.com/office/drawing/2014/main" id="{8A64E0BF-20FC-44B0-93FF-65C0143276F9}"/>
            </a:ext>
          </a:extLst>
        </xdr:cNvPr>
        <xdr:cNvSpPr/>
      </xdr:nvSpPr>
      <xdr:spPr>
        <a:xfrm>
          <a:off x="19494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30023</xdr:rowOff>
    </xdr:from>
    <xdr:to>
      <xdr:col>107</xdr:col>
      <xdr:colOff>50800</xdr:colOff>
      <xdr:row>41</xdr:row>
      <xdr:rowOff>32766</xdr:rowOff>
    </xdr:to>
    <xdr:cxnSp macro="">
      <xdr:nvCxnSpPr>
        <xdr:cNvPr id="541" name="直線コネクタ 540">
          <a:extLst>
            <a:ext uri="{FF2B5EF4-FFF2-40B4-BE49-F238E27FC236}">
              <a16:creationId xmlns:a16="http://schemas.microsoft.com/office/drawing/2014/main" id="{683B9E39-FE28-4A21-9C88-3BE9F4DFD205}"/>
            </a:ext>
          </a:extLst>
        </xdr:cNvPr>
        <xdr:cNvCxnSpPr/>
      </xdr:nvCxnSpPr>
      <xdr:spPr>
        <a:xfrm flipV="1">
          <a:off x="19545300" y="705947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42" name="n_1aveValue【認定こども園・幼稚園・保育所】&#10;一人当たり面積">
          <a:extLst>
            <a:ext uri="{FF2B5EF4-FFF2-40B4-BE49-F238E27FC236}">
              <a16:creationId xmlns:a16="http://schemas.microsoft.com/office/drawing/2014/main" id="{888720B9-2E9D-48CE-A8E4-C67D0BF5C7BE}"/>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543" name="n_2aveValue【認定こども園・幼稚園・保育所】&#10;一人当たり面積">
          <a:extLst>
            <a:ext uri="{FF2B5EF4-FFF2-40B4-BE49-F238E27FC236}">
              <a16:creationId xmlns:a16="http://schemas.microsoft.com/office/drawing/2014/main" id="{AA0A39BC-CFD6-4E80-A8FD-45D30C72B00B}"/>
            </a:ext>
          </a:extLst>
        </xdr:cNvPr>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44" name="n_3aveValue【認定こども園・幼稚園・保育所】&#10;一人当たり面積">
          <a:extLst>
            <a:ext uri="{FF2B5EF4-FFF2-40B4-BE49-F238E27FC236}">
              <a16:creationId xmlns:a16="http://schemas.microsoft.com/office/drawing/2014/main" id="{178DF9B2-3155-404A-9004-BD22D158D25A}"/>
            </a:ext>
          </a:extLst>
        </xdr:cNvPr>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45" name="n_4aveValue【認定こども園・幼稚園・保育所】&#10;一人当たり面積">
          <a:extLst>
            <a:ext uri="{FF2B5EF4-FFF2-40B4-BE49-F238E27FC236}">
              <a16:creationId xmlns:a16="http://schemas.microsoft.com/office/drawing/2014/main" id="{7077B4EA-6805-4120-9748-E026C0F4F4DF}"/>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68292</xdr:rowOff>
    </xdr:from>
    <xdr:ext cx="469744" cy="259045"/>
    <xdr:sp macro="" textlink="">
      <xdr:nvSpPr>
        <xdr:cNvPr id="546" name="n_1mainValue【認定こども園・幼稚園・保育所】&#10;一人当たり面積">
          <a:extLst>
            <a:ext uri="{FF2B5EF4-FFF2-40B4-BE49-F238E27FC236}">
              <a16:creationId xmlns:a16="http://schemas.microsoft.com/office/drawing/2014/main" id="{1B12926C-01F6-4A3B-B96E-A5FE35CBDE9F}"/>
            </a:ext>
          </a:extLst>
        </xdr:cNvPr>
        <xdr:cNvSpPr txBox="1"/>
      </xdr:nvSpPr>
      <xdr:spPr>
        <a:xfrm>
          <a:off x="21075727" y="709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71950</xdr:rowOff>
    </xdr:from>
    <xdr:ext cx="469744" cy="259045"/>
    <xdr:sp macro="" textlink="">
      <xdr:nvSpPr>
        <xdr:cNvPr id="547" name="n_2mainValue【認定こども園・幼稚園・保育所】&#10;一人当たり面積">
          <a:extLst>
            <a:ext uri="{FF2B5EF4-FFF2-40B4-BE49-F238E27FC236}">
              <a16:creationId xmlns:a16="http://schemas.microsoft.com/office/drawing/2014/main" id="{CE3C74C5-E7E6-4808-B4BA-0BACE43443DB}"/>
            </a:ext>
          </a:extLst>
        </xdr:cNvPr>
        <xdr:cNvSpPr txBox="1"/>
      </xdr:nvSpPr>
      <xdr:spPr>
        <a:xfrm>
          <a:off x="20199427" y="71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74693</xdr:rowOff>
    </xdr:from>
    <xdr:ext cx="469744" cy="259045"/>
    <xdr:sp macro="" textlink="">
      <xdr:nvSpPr>
        <xdr:cNvPr id="548" name="n_3mainValue【認定こども園・幼稚園・保育所】&#10;一人当たり面積">
          <a:extLst>
            <a:ext uri="{FF2B5EF4-FFF2-40B4-BE49-F238E27FC236}">
              <a16:creationId xmlns:a16="http://schemas.microsoft.com/office/drawing/2014/main" id="{A88B0F0D-9F17-490D-9394-D06BF041E82B}"/>
            </a:ext>
          </a:extLst>
        </xdr:cNvPr>
        <xdr:cNvSpPr txBox="1"/>
      </xdr:nvSpPr>
      <xdr:spPr>
        <a:xfrm>
          <a:off x="19310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a:extLst>
            <a:ext uri="{FF2B5EF4-FFF2-40B4-BE49-F238E27FC236}">
              <a16:creationId xmlns:a16="http://schemas.microsoft.com/office/drawing/2014/main" id="{25E08A2F-0A27-474E-BCCD-9EBA67AA737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a:extLst>
            <a:ext uri="{FF2B5EF4-FFF2-40B4-BE49-F238E27FC236}">
              <a16:creationId xmlns:a16="http://schemas.microsoft.com/office/drawing/2014/main" id="{2D9CA7C8-152F-4991-9D5E-6F0A6367DA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a:extLst>
            <a:ext uri="{FF2B5EF4-FFF2-40B4-BE49-F238E27FC236}">
              <a16:creationId xmlns:a16="http://schemas.microsoft.com/office/drawing/2014/main" id="{38E9D671-6A9D-4E58-B43C-8F4752CE21D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a:extLst>
            <a:ext uri="{FF2B5EF4-FFF2-40B4-BE49-F238E27FC236}">
              <a16:creationId xmlns:a16="http://schemas.microsoft.com/office/drawing/2014/main" id="{CEE40689-CDD5-4543-A700-481ED5014A7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a:extLst>
            <a:ext uri="{FF2B5EF4-FFF2-40B4-BE49-F238E27FC236}">
              <a16:creationId xmlns:a16="http://schemas.microsoft.com/office/drawing/2014/main" id="{8E9C3E13-5896-4A6A-A2AD-AA05B4F6204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a:extLst>
            <a:ext uri="{FF2B5EF4-FFF2-40B4-BE49-F238E27FC236}">
              <a16:creationId xmlns:a16="http://schemas.microsoft.com/office/drawing/2014/main" id="{FDD746BC-35E7-4E37-98AF-27CA4D38EC8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a:extLst>
            <a:ext uri="{FF2B5EF4-FFF2-40B4-BE49-F238E27FC236}">
              <a16:creationId xmlns:a16="http://schemas.microsoft.com/office/drawing/2014/main" id="{4A7BA0C9-CC74-48D9-AA49-C0CDA0F13D1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a:extLst>
            <a:ext uri="{FF2B5EF4-FFF2-40B4-BE49-F238E27FC236}">
              <a16:creationId xmlns:a16="http://schemas.microsoft.com/office/drawing/2014/main" id="{F045FD6D-76C7-44FA-AE8B-80B352F728A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a:extLst>
            <a:ext uri="{FF2B5EF4-FFF2-40B4-BE49-F238E27FC236}">
              <a16:creationId xmlns:a16="http://schemas.microsoft.com/office/drawing/2014/main" id="{07BFF857-7AB1-4DBE-9DB0-47084292FE8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a:extLst>
            <a:ext uri="{FF2B5EF4-FFF2-40B4-BE49-F238E27FC236}">
              <a16:creationId xmlns:a16="http://schemas.microsoft.com/office/drawing/2014/main" id="{7345035A-F753-43C9-8D32-24ECF842E4A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9" name="テキスト ボックス 558">
          <a:extLst>
            <a:ext uri="{FF2B5EF4-FFF2-40B4-BE49-F238E27FC236}">
              <a16:creationId xmlns:a16="http://schemas.microsoft.com/office/drawing/2014/main" id="{E42CC261-EA24-463E-BF6C-88A03A99343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0" name="直線コネクタ 559">
          <a:extLst>
            <a:ext uri="{FF2B5EF4-FFF2-40B4-BE49-F238E27FC236}">
              <a16:creationId xmlns:a16="http://schemas.microsoft.com/office/drawing/2014/main" id="{D9B7D6AE-38A3-4F3D-A3AD-55D65BC1390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61" name="テキスト ボックス 560">
          <a:extLst>
            <a:ext uri="{FF2B5EF4-FFF2-40B4-BE49-F238E27FC236}">
              <a16:creationId xmlns:a16="http://schemas.microsoft.com/office/drawing/2014/main" id="{477BDF4E-4353-49C9-95EE-F0E79D5208C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2" name="直線コネクタ 561">
          <a:extLst>
            <a:ext uri="{FF2B5EF4-FFF2-40B4-BE49-F238E27FC236}">
              <a16:creationId xmlns:a16="http://schemas.microsoft.com/office/drawing/2014/main" id="{EF6774BC-8632-44CC-AB35-3DA5B08E047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3" name="テキスト ボックス 562">
          <a:extLst>
            <a:ext uri="{FF2B5EF4-FFF2-40B4-BE49-F238E27FC236}">
              <a16:creationId xmlns:a16="http://schemas.microsoft.com/office/drawing/2014/main" id="{B43238E7-A71B-44A2-8E7E-B33DD39D0CB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4" name="直線コネクタ 563">
          <a:extLst>
            <a:ext uri="{FF2B5EF4-FFF2-40B4-BE49-F238E27FC236}">
              <a16:creationId xmlns:a16="http://schemas.microsoft.com/office/drawing/2014/main" id="{71EB25DE-EA53-4622-A7D9-53E680E9D44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5" name="テキスト ボックス 564">
          <a:extLst>
            <a:ext uri="{FF2B5EF4-FFF2-40B4-BE49-F238E27FC236}">
              <a16:creationId xmlns:a16="http://schemas.microsoft.com/office/drawing/2014/main" id="{E2FB2036-4FF3-459D-B46B-7F962842323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6" name="直線コネクタ 565">
          <a:extLst>
            <a:ext uri="{FF2B5EF4-FFF2-40B4-BE49-F238E27FC236}">
              <a16:creationId xmlns:a16="http://schemas.microsoft.com/office/drawing/2014/main" id="{2D635C45-4C86-461C-8612-518C893B0BC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7" name="テキスト ボックス 566">
          <a:extLst>
            <a:ext uri="{FF2B5EF4-FFF2-40B4-BE49-F238E27FC236}">
              <a16:creationId xmlns:a16="http://schemas.microsoft.com/office/drawing/2014/main" id="{03903A43-B188-4E3F-9DC7-4ABE5FA0CE2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8" name="直線コネクタ 567">
          <a:extLst>
            <a:ext uri="{FF2B5EF4-FFF2-40B4-BE49-F238E27FC236}">
              <a16:creationId xmlns:a16="http://schemas.microsoft.com/office/drawing/2014/main" id="{E78560B2-EFB4-438B-A361-171C5A67BC1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9" name="テキスト ボックス 568">
          <a:extLst>
            <a:ext uri="{FF2B5EF4-FFF2-40B4-BE49-F238E27FC236}">
              <a16:creationId xmlns:a16="http://schemas.microsoft.com/office/drawing/2014/main" id="{C8B4C704-81B0-4B40-9B67-79A23FECC13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a:extLst>
            <a:ext uri="{FF2B5EF4-FFF2-40B4-BE49-F238E27FC236}">
              <a16:creationId xmlns:a16="http://schemas.microsoft.com/office/drawing/2014/main" id="{F876443C-30BE-496B-BE56-D0422719A6F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1" name="テキスト ボックス 570">
          <a:extLst>
            <a:ext uri="{FF2B5EF4-FFF2-40B4-BE49-F238E27FC236}">
              <a16:creationId xmlns:a16="http://schemas.microsoft.com/office/drawing/2014/main" id="{DECC1468-1ABA-436C-B977-5E841B4BBE0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学校施設】&#10;有形固定資産減価償却率グラフ枠">
          <a:extLst>
            <a:ext uri="{FF2B5EF4-FFF2-40B4-BE49-F238E27FC236}">
              <a16:creationId xmlns:a16="http://schemas.microsoft.com/office/drawing/2014/main" id="{5F49B2E1-1E61-41D8-A47D-8D02C8ADC7E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73" name="直線コネクタ 572">
          <a:extLst>
            <a:ext uri="{FF2B5EF4-FFF2-40B4-BE49-F238E27FC236}">
              <a16:creationId xmlns:a16="http://schemas.microsoft.com/office/drawing/2014/main" id="{38304F71-B48A-4739-B7A4-B9C48B95CDAF}"/>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74" name="【学校施設】&#10;有形固定資産減価償却率最小値テキスト">
          <a:extLst>
            <a:ext uri="{FF2B5EF4-FFF2-40B4-BE49-F238E27FC236}">
              <a16:creationId xmlns:a16="http://schemas.microsoft.com/office/drawing/2014/main" id="{BAD56BE9-6092-423E-834C-A3D6524105DB}"/>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75" name="直線コネクタ 574">
          <a:extLst>
            <a:ext uri="{FF2B5EF4-FFF2-40B4-BE49-F238E27FC236}">
              <a16:creationId xmlns:a16="http://schemas.microsoft.com/office/drawing/2014/main" id="{12284D32-61B2-4A63-81F4-F7F5BDFFB83D}"/>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76" name="【学校施設】&#10;有形固定資産減価償却率最大値テキスト">
          <a:extLst>
            <a:ext uri="{FF2B5EF4-FFF2-40B4-BE49-F238E27FC236}">
              <a16:creationId xmlns:a16="http://schemas.microsoft.com/office/drawing/2014/main" id="{C7A2346E-896C-4FE9-9AA0-75F2FFCD2B87}"/>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77" name="直線コネクタ 576">
          <a:extLst>
            <a:ext uri="{FF2B5EF4-FFF2-40B4-BE49-F238E27FC236}">
              <a16:creationId xmlns:a16="http://schemas.microsoft.com/office/drawing/2014/main" id="{7BE11CB3-8B41-4E3E-B45B-A385D57EE3FB}"/>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78" name="【学校施設】&#10;有形固定資産減価償却率平均値テキスト">
          <a:extLst>
            <a:ext uri="{FF2B5EF4-FFF2-40B4-BE49-F238E27FC236}">
              <a16:creationId xmlns:a16="http://schemas.microsoft.com/office/drawing/2014/main" id="{5E9CDC05-905B-41A3-BC31-7ED3AB2A7B78}"/>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79" name="フローチャート: 判断 578">
          <a:extLst>
            <a:ext uri="{FF2B5EF4-FFF2-40B4-BE49-F238E27FC236}">
              <a16:creationId xmlns:a16="http://schemas.microsoft.com/office/drawing/2014/main" id="{E722EF22-22F2-4501-BB07-05B8C102B70A}"/>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80" name="フローチャート: 判断 579">
          <a:extLst>
            <a:ext uri="{FF2B5EF4-FFF2-40B4-BE49-F238E27FC236}">
              <a16:creationId xmlns:a16="http://schemas.microsoft.com/office/drawing/2014/main" id="{1C6A0292-7695-4BCB-8E5A-DBEFD1A79BE1}"/>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81" name="フローチャート: 判断 580">
          <a:extLst>
            <a:ext uri="{FF2B5EF4-FFF2-40B4-BE49-F238E27FC236}">
              <a16:creationId xmlns:a16="http://schemas.microsoft.com/office/drawing/2014/main" id="{3C489A24-466F-44F1-9B95-9B38CE88B519}"/>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82" name="フローチャート: 判断 581">
          <a:extLst>
            <a:ext uri="{FF2B5EF4-FFF2-40B4-BE49-F238E27FC236}">
              <a16:creationId xmlns:a16="http://schemas.microsoft.com/office/drawing/2014/main" id="{13A01589-B50D-404D-8905-54B8672337AE}"/>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83" name="フローチャート: 判断 582">
          <a:extLst>
            <a:ext uri="{FF2B5EF4-FFF2-40B4-BE49-F238E27FC236}">
              <a16:creationId xmlns:a16="http://schemas.microsoft.com/office/drawing/2014/main" id="{1EB09E5C-E329-4092-99EC-11FE53A34CBD}"/>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C8D8CEE0-B0E2-4369-9E59-4FF66BAF9B3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6357DB53-CE57-4EA9-8BA7-6A1332A4E45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DE721C5D-770A-4BAC-9C35-A3822E82D8D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CCD116BB-328D-4DC8-829A-2FFF53B8BFD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E0870274-6223-43CF-8749-09E7612F9B7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88265</xdr:rowOff>
    </xdr:from>
    <xdr:to>
      <xdr:col>85</xdr:col>
      <xdr:colOff>177800</xdr:colOff>
      <xdr:row>60</xdr:row>
      <xdr:rowOff>18415</xdr:rowOff>
    </xdr:to>
    <xdr:sp macro="" textlink="">
      <xdr:nvSpPr>
        <xdr:cNvPr id="589" name="楕円 588">
          <a:extLst>
            <a:ext uri="{FF2B5EF4-FFF2-40B4-BE49-F238E27FC236}">
              <a16:creationId xmlns:a16="http://schemas.microsoft.com/office/drawing/2014/main" id="{CFBF4296-8B23-47F4-9A7D-9DA556A14D54}"/>
            </a:ext>
          </a:extLst>
        </xdr:cNvPr>
        <xdr:cNvSpPr/>
      </xdr:nvSpPr>
      <xdr:spPr>
        <a:xfrm>
          <a:off x="16268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111142</xdr:rowOff>
    </xdr:from>
    <xdr:ext cx="405111" cy="259045"/>
    <xdr:sp macro="" textlink="">
      <xdr:nvSpPr>
        <xdr:cNvPr id="590" name="【学校施設】&#10;有形固定資産減価償却率該当値テキスト">
          <a:extLst>
            <a:ext uri="{FF2B5EF4-FFF2-40B4-BE49-F238E27FC236}">
              <a16:creationId xmlns:a16="http://schemas.microsoft.com/office/drawing/2014/main" id="{391B831B-11DB-4BBC-989A-AE1A2B4E78D3}"/>
            </a:ext>
          </a:extLst>
        </xdr:cNvPr>
        <xdr:cNvSpPr txBox="1"/>
      </xdr:nvSpPr>
      <xdr:spPr>
        <a:xfrm>
          <a:off x="16357600"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91" name="楕円 590">
          <a:extLst>
            <a:ext uri="{FF2B5EF4-FFF2-40B4-BE49-F238E27FC236}">
              <a16:creationId xmlns:a16="http://schemas.microsoft.com/office/drawing/2014/main" id="{B70ED030-D41F-4305-A43D-6CED991DFAB9}"/>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139065</xdr:rowOff>
    </xdr:from>
    <xdr:to>
      <xdr:col>85</xdr:col>
      <xdr:colOff>127000</xdr:colOff>
      <xdr:row>60</xdr:row>
      <xdr:rowOff>0</xdr:rowOff>
    </xdr:to>
    <xdr:cxnSp macro="">
      <xdr:nvCxnSpPr>
        <xdr:cNvPr id="592" name="直線コネクタ 591">
          <a:extLst>
            <a:ext uri="{FF2B5EF4-FFF2-40B4-BE49-F238E27FC236}">
              <a16:creationId xmlns:a16="http://schemas.microsoft.com/office/drawing/2014/main" id="{6EA7C8F0-9A55-4AF5-981C-7FC06676B4E8}"/>
            </a:ext>
          </a:extLst>
        </xdr:cNvPr>
        <xdr:cNvCxnSpPr/>
      </xdr:nvCxnSpPr>
      <xdr:spPr>
        <a:xfrm flipV="1">
          <a:off x="15481300" y="102546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86360</xdr:rowOff>
    </xdr:from>
    <xdr:to>
      <xdr:col>76</xdr:col>
      <xdr:colOff>165100</xdr:colOff>
      <xdr:row>60</xdr:row>
      <xdr:rowOff>16510</xdr:rowOff>
    </xdr:to>
    <xdr:sp macro="" textlink="">
      <xdr:nvSpPr>
        <xdr:cNvPr id="593" name="楕円 592">
          <a:extLst>
            <a:ext uri="{FF2B5EF4-FFF2-40B4-BE49-F238E27FC236}">
              <a16:creationId xmlns:a16="http://schemas.microsoft.com/office/drawing/2014/main" id="{3F887F58-07F2-4986-8852-EC6636BD0A43}"/>
            </a:ext>
          </a:extLst>
        </xdr:cNvPr>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60</xdr:row>
      <xdr:rowOff>0</xdr:rowOff>
    </xdr:to>
    <xdr:cxnSp macro="">
      <xdr:nvCxnSpPr>
        <xdr:cNvPr id="594" name="直線コネクタ 593">
          <a:extLst>
            <a:ext uri="{FF2B5EF4-FFF2-40B4-BE49-F238E27FC236}">
              <a16:creationId xmlns:a16="http://schemas.microsoft.com/office/drawing/2014/main" id="{2FB5CD34-9821-42A7-A7B1-1C8C63ADA121}"/>
            </a:ext>
          </a:extLst>
        </xdr:cNvPr>
        <xdr:cNvCxnSpPr/>
      </xdr:nvCxnSpPr>
      <xdr:spPr>
        <a:xfrm>
          <a:off x="14592300" y="10252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48260</xdr:rowOff>
    </xdr:from>
    <xdr:to>
      <xdr:col>72</xdr:col>
      <xdr:colOff>38100</xdr:colOff>
      <xdr:row>59</xdr:row>
      <xdr:rowOff>149860</xdr:rowOff>
    </xdr:to>
    <xdr:sp macro="" textlink="">
      <xdr:nvSpPr>
        <xdr:cNvPr id="595" name="楕円 594">
          <a:extLst>
            <a:ext uri="{FF2B5EF4-FFF2-40B4-BE49-F238E27FC236}">
              <a16:creationId xmlns:a16="http://schemas.microsoft.com/office/drawing/2014/main" id="{96A6ACFD-BCBE-4F6E-9EAC-6C69065F84C7}"/>
            </a:ext>
          </a:extLst>
        </xdr:cNvPr>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99060</xdr:rowOff>
    </xdr:from>
    <xdr:to>
      <xdr:col>76</xdr:col>
      <xdr:colOff>114300</xdr:colOff>
      <xdr:row>59</xdr:row>
      <xdr:rowOff>137160</xdr:rowOff>
    </xdr:to>
    <xdr:cxnSp macro="">
      <xdr:nvCxnSpPr>
        <xdr:cNvPr id="596" name="直線コネクタ 595">
          <a:extLst>
            <a:ext uri="{FF2B5EF4-FFF2-40B4-BE49-F238E27FC236}">
              <a16:creationId xmlns:a16="http://schemas.microsoft.com/office/drawing/2014/main" id="{67DD3A55-E733-4964-A197-E76A6E27394E}"/>
            </a:ext>
          </a:extLst>
        </xdr:cNvPr>
        <xdr:cNvCxnSpPr/>
      </xdr:nvCxnSpPr>
      <xdr:spPr>
        <a:xfrm>
          <a:off x="13703300" y="10214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97" name="n_1aveValue【学校施設】&#10;有形固定資産減価償却率">
          <a:extLst>
            <a:ext uri="{FF2B5EF4-FFF2-40B4-BE49-F238E27FC236}">
              <a16:creationId xmlns:a16="http://schemas.microsoft.com/office/drawing/2014/main" id="{4820261E-3511-4F32-9832-58A5013D4960}"/>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98" name="n_2aveValue【学校施設】&#10;有形固定資産減価償却率">
          <a:extLst>
            <a:ext uri="{FF2B5EF4-FFF2-40B4-BE49-F238E27FC236}">
              <a16:creationId xmlns:a16="http://schemas.microsoft.com/office/drawing/2014/main" id="{864E6B0A-1EDD-46AC-BB94-0D366F82C5B1}"/>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99" name="n_3aveValue【学校施設】&#10;有形固定資産減価償却率">
          <a:extLst>
            <a:ext uri="{FF2B5EF4-FFF2-40B4-BE49-F238E27FC236}">
              <a16:creationId xmlns:a16="http://schemas.microsoft.com/office/drawing/2014/main" id="{9EF38142-7558-41FC-9162-B868B632EE32}"/>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600" name="n_4aveValue【学校施設】&#10;有形固定資産減価償却率">
          <a:extLst>
            <a:ext uri="{FF2B5EF4-FFF2-40B4-BE49-F238E27FC236}">
              <a16:creationId xmlns:a16="http://schemas.microsoft.com/office/drawing/2014/main" id="{A62879D1-A95E-4831-B4B8-CE6060791705}"/>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601" name="n_1mainValue【学校施設】&#10;有形固定資産減価償却率">
          <a:extLst>
            <a:ext uri="{FF2B5EF4-FFF2-40B4-BE49-F238E27FC236}">
              <a16:creationId xmlns:a16="http://schemas.microsoft.com/office/drawing/2014/main" id="{054136B4-2589-448D-B577-FA7B5001AA74}"/>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02" name="n_2mainValue【学校施設】&#10;有形固定資産減価償却率">
          <a:extLst>
            <a:ext uri="{FF2B5EF4-FFF2-40B4-BE49-F238E27FC236}">
              <a16:creationId xmlns:a16="http://schemas.microsoft.com/office/drawing/2014/main" id="{EBD303D8-D4FE-408A-ADC3-5110415C5814}"/>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166387</xdr:rowOff>
    </xdr:from>
    <xdr:ext cx="405111" cy="259045"/>
    <xdr:sp macro="" textlink="">
      <xdr:nvSpPr>
        <xdr:cNvPr id="603" name="n_3mainValue【学校施設】&#10;有形固定資産減価償却率">
          <a:extLst>
            <a:ext uri="{FF2B5EF4-FFF2-40B4-BE49-F238E27FC236}">
              <a16:creationId xmlns:a16="http://schemas.microsoft.com/office/drawing/2014/main" id="{015C238F-D40B-4645-9169-09C0410B41AB}"/>
            </a:ext>
          </a:extLst>
        </xdr:cNvPr>
        <xdr:cNvSpPr txBox="1"/>
      </xdr:nvSpPr>
      <xdr:spPr>
        <a:xfrm>
          <a:off x="13500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a:extLst>
            <a:ext uri="{FF2B5EF4-FFF2-40B4-BE49-F238E27FC236}">
              <a16:creationId xmlns:a16="http://schemas.microsoft.com/office/drawing/2014/main" id="{833B75A6-52B4-4568-94EA-811BC6CC34D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a:extLst>
            <a:ext uri="{FF2B5EF4-FFF2-40B4-BE49-F238E27FC236}">
              <a16:creationId xmlns:a16="http://schemas.microsoft.com/office/drawing/2014/main" id="{31F93179-91FF-4367-A20A-AAB6A8C9BCF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a:extLst>
            <a:ext uri="{FF2B5EF4-FFF2-40B4-BE49-F238E27FC236}">
              <a16:creationId xmlns:a16="http://schemas.microsoft.com/office/drawing/2014/main" id="{9DEE42F2-8C05-4A6D-B400-1F2A9DD23E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a:extLst>
            <a:ext uri="{FF2B5EF4-FFF2-40B4-BE49-F238E27FC236}">
              <a16:creationId xmlns:a16="http://schemas.microsoft.com/office/drawing/2014/main" id="{981E10B9-5B1C-4936-96AD-781507ADAFA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a:extLst>
            <a:ext uri="{FF2B5EF4-FFF2-40B4-BE49-F238E27FC236}">
              <a16:creationId xmlns:a16="http://schemas.microsoft.com/office/drawing/2014/main" id="{20CEF1CC-4F63-47FC-BEF8-D673BF9F151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a:extLst>
            <a:ext uri="{FF2B5EF4-FFF2-40B4-BE49-F238E27FC236}">
              <a16:creationId xmlns:a16="http://schemas.microsoft.com/office/drawing/2014/main" id="{9AE4FAD1-AC9E-426E-9BED-1AF6FBF5D3F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a:extLst>
            <a:ext uri="{FF2B5EF4-FFF2-40B4-BE49-F238E27FC236}">
              <a16:creationId xmlns:a16="http://schemas.microsoft.com/office/drawing/2014/main" id="{C4426C62-C0C4-442D-85C4-F474E29EC2D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a:extLst>
            <a:ext uri="{FF2B5EF4-FFF2-40B4-BE49-F238E27FC236}">
              <a16:creationId xmlns:a16="http://schemas.microsoft.com/office/drawing/2014/main" id="{BC95BDCC-B79D-495B-96E2-12D0F7DDE43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a:extLst>
            <a:ext uri="{FF2B5EF4-FFF2-40B4-BE49-F238E27FC236}">
              <a16:creationId xmlns:a16="http://schemas.microsoft.com/office/drawing/2014/main" id="{96DDC100-2D93-4A30-9AE9-306D2F9740F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a:extLst>
            <a:ext uri="{FF2B5EF4-FFF2-40B4-BE49-F238E27FC236}">
              <a16:creationId xmlns:a16="http://schemas.microsoft.com/office/drawing/2014/main" id="{83C3AC09-E984-4798-8947-AEFB4942F4A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4" name="直線コネクタ 613">
          <a:extLst>
            <a:ext uri="{FF2B5EF4-FFF2-40B4-BE49-F238E27FC236}">
              <a16:creationId xmlns:a16="http://schemas.microsoft.com/office/drawing/2014/main" id="{A0DBAAF5-B510-4E42-A8F5-5D21546DCE2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9EF86705-3E57-4F71-A51F-BB9F68FCEC2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6" name="直線コネクタ 615">
          <a:extLst>
            <a:ext uri="{FF2B5EF4-FFF2-40B4-BE49-F238E27FC236}">
              <a16:creationId xmlns:a16="http://schemas.microsoft.com/office/drawing/2014/main" id="{CF052A26-1A63-46A1-9D3D-27F477CBA63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7" name="テキスト ボックス 616">
          <a:extLst>
            <a:ext uri="{FF2B5EF4-FFF2-40B4-BE49-F238E27FC236}">
              <a16:creationId xmlns:a16="http://schemas.microsoft.com/office/drawing/2014/main" id="{B32F53E7-3BDD-4A4E-836E-1419A861F79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8" name="直線コネクタ 617">
          <a:extLst>
            <a:ext uri="{FF2B5EF4-FFF2-40B4-BE49-F238E27FC236}">
              <a16:creationId xmlns:a16="http://schemas.microsoft.com/office/drawing/2014/main" id="{A3A84253-F609-421D-8AA0-D4B2EC403AB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19" name="テキスト ボックス 618">
          <a:extLst>
            <a:ext uri="{FF2B5EF4-FFF2-40B4-BE49-F238E27FC236}">
              <a16:creationId xmlns:a16="http://schemas.microsoft.com/office/drawing/2014/main" id="{E088F0FD-D0EE-4806-80F5-7C6697D8FE1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0" name="直線コネクタ 619">
          <a:extLst>
            <a:ext uri="{FF2B5EF4-FFF2-40B4-BE49-F238E27FC236}">
              <a16:creationId xmlns:a16="http://schemas.microsoft.com/office/drawing/2014/main" id="{6EB0EEF9-6F5E-4905-81E9-0E4058B97BF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21" name="テキスト ボックス 620">
          <a:extLst>
            <a:ext uri="{FF2B5EF4-FFF2-40B4-BE49-F238E27FC236}">
              <a16:creationId xmlns:a16="http://schemas.microsoft.com/office/drawing/2014/main" id="{46C6B358-1315-44B8-BEF8-E7CF10AC672B}"/>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2" name="直線コネクタ 621">
          <a:extLst>
            <a:ext uri="{FF2B5EF4-FFF2-40B4-BE49-F238E27FC236}">
              <a16:creationId xmlns:a16="http://schemas.microsoft.com/office/drawing/2014/main" id="{84B4C9ED-6454-4C13-934F-4093C7CFCF1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23" name="テキスト ボックス 622">
          <a:extLst>
            <a:ext uri="{FF2B5EF4-FFF2-40B4-BE49-F238E27FC236}">
              <a16:creationId xmlns:a16="http://schemas.microsoft.com/office/drawing/2014/main" id="{D7B941C4-0A59-4180-9166-20D8D9A18A5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4" name="直線コネクタ 623">
          <a:extLst>
            <a:ext uri="{FF2B5EF4-FFF2-40B4-BE49-F238E27FC236}">
              <a16:creationId xmlns:a16="http://schemas.microsoft.com/office/drawing/2014/main" id="{175F8B1D-6EDD-4715-B5C3-CC9EC29D798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5" name="テキスト ボックス 624">
          <a:extLst>
            <a:ext uri="{FF2B5EF4-FFF2-40B4-BE49-F238E27FC236}">
              <a16:creationId xmlns:a16="http://schemas.microsoft.com/office/drawing/2014/main" id="{331EE8D5-488F-4404-8EB4-55D721A7786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6" name="【学校施設】&#10;一人当たり面積グラフ枠">
          <a:extLst>
            <a:ext uri="{FF2B5EF4-FFF2-40B4-BE49-F238E27FC236}">
              <a16:creationId xmlns:a16="http://schemas.microsoft.com/office/drawing/2014/main" id="{965E39CB-F0C0-4250-9BB5-FAB2D199391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627" name="直線コネクタ 626">
          <a:extLst>
            <a:ext uri="{FF2B5EF4-FFF2-40B4-BE49-F238E27FC236}">
              <a16:creationId xmlns:a16="http://schemas.microsoft.com/office/drawing/2014/main" id="{4C8E55F2-03C9-4A34-A582-BFFD061719B8}"/>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628" name="【学校施設】&#10;一人当たり面積最小値テキスト">
          <a:extLst>
            <a:ext uri="{FF2B5EF4-FFF2-40B4-BE49-F238E27FC236}">
              <a16:creationId xmlns:a16="http://schemas.microsoft.com/office/drawing/2014/main" id="{1202F17D-2B4C-4645-84B5-2700926343FC}"/>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629" name="直線コネクタ 628">
          <a:extLst>
            <a:ext uri="{FF2B5EF4-FFF2-40B4-BE49-F238E27FC236}">
              <a16:creationId xmlns:a16="http://schemas.microsoft.com/office/drawing/2014/main" id="{78D9C9EA-60A2-495D-92A0-9E716C4DA1BE}"/>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630" name="【学校施設】&#10;一人当たり面積最大値テキスト">
          <a:extLst>
            <a:ext uri="{FF2B5EF4-FFF2-40B4-BE49-F238E27FC236}">
              <a16:creationId xmlns:a16="http://schemas.microsoft.com/office/drawing/2014/main" id="{E6221A05-E349-4A5C-97BF-FE7B23BEDAD8}"/>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631" name="直線コネクタ 630">
          <a:extLst>
            <a:ext uri="{FF2B5EF4-FFF2-40B4-BE49-F238E27FC236}">
              <a16:creationId xmlns:a16="http://schemas.microsoft.com/office/drawing/2014/main" id="{37122AEF-FD56-4B0A-B06C-0B96B07E257F}"/>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632" name="【学校施設】&#10;一人当たり面積平均値テキスト">
          <a:extLst>
            <a:ext uri="{FF2B5EF4-FFF2-40B4-BE49-F238E27FC236}">
              <a16:creationId xmlns:a16="http://schemas.microsoft.com/office/drawing/2014/main" id="{9941C223-66FE-4350-A33D-463D16346A94}"/>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633" name="フローチャート: 判断 632">
          <a:extLst>
            <a:ext uri="{FF2B5EF4-FFF2-40B4-BE49-F238E27FC236}">
              <a16:creationId xmlns:a16="http://schemas.microsoft.com/office/drawing/2014/main" id="{4590B0C7-2F38-4DC2-B781-7CA97BA68EF2}"/>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634" name="フローチャート: 判断 633">
          <a:extLst>
            <a:ext uri="{FF2B5EF4-FFF2-40B4-BE49-F238E27FC236}">
              <a16:creationId xmlns:a16="http://schemas.microsoft.com/office/drawing/2014/main" id="{B6C2C154-9311-43E1-B1AE-9F444EFAFB27}"/>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35" name="フローチャート: 判断 634">
          <a:extLst>
            <a:ext uri="{FF2B5EF4-FFF2-40B4-BE49-F238E27FC236}">
              <a16:creationId xmlns:a16="http://schemas.microsoft.com/office/drawing/2014/main" id="{70336818-7794-4013-9DA6-4B1F706E2CE3}"/>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36" name="フローチャート: 判断 635">
          <a:extLst>
            <a:ext uri="{FF2B5EF4-FFF2-40B4-BE49-F238E27FC236}">
              <a16:creationId xmlns:a16="http://schemas.microsoft.com/office/drawing/2014/main" id="{F9CFA14B-CBFC-4D33-830D-B7EE75B2AE1C}"/>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37" name="フローチャート: 判断 636">
          <a:extLst>
            <a:ext uri="{FF2B5EF4-FFF2-40B4-BE49-F238E27FC236}">
              <a16:creationId xmlns:a16="http://schemas.microsoft.com/office/drawing/2014/main" id="{19E23F73-DB71-4F39-9A9F-EA8768B47DC9}"/>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A45A27D9-7720-43CF-A5C3-6FE17827699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4F7294F1-AACC-4AC5-8A8D-1853C8CF4B8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21F16B9-29F5-486F-B236-19CB77F7BB6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EE59CBBE-DEA2-4F96-A1F3-BCF2A0762B9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FF88B1FF-7FFC-4D1A-9FD7-C286A3A649C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16180</xdr:rowOff>
    </xdr:from>
    <xdr:to>
      <xdr:col>116</xdr:col>
      <xdr:colOff>114300</xdr:colOff>
      <xdr:row>63</xdr:row>
      <xdr:rowOff>117780</xdr:rowOff>
    </xdr:to>
    <xdr:sp macro="" textlink="">
      <xdr:nvSpPr>
        <xdr:cNvPr id="643" name="楕円 642">
          <a:extLst>
            <a:ext uri="{FF2B5EF4-FFF2-40B4-BE49-F238E27FC236}">
              <a16:creationId xmlns:a16="http://schemas.microsoft.com/office/drawing/2014/main" id="{280510E9-2DEE-4413-B1FC-5A3D7FA33D64}"/>
            </a:ext>
          </a:extLst>
        </xdr:cNvPr>
        <xdr:cNvSpPr/>
      </xdr:nvSpPr>
      <xdr:spPr>
        <a:xfrm>
          <a:off x="22110700" y="108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102557</xdr:rowOff>
    </xdr:from>
    <xdr:ext cx="469744" cy="259045"/>
    <xdr:sp macro="" textlink="">
      <xdr:nvSpPr>
        <xdr:cNvPr id="644" name="【学校施設】&#10;一人当たり面積該当値テキスト">
          <a:extLst>
            <a:ext uri="{FF2B5EF4-FFF2-40B4-BE49-F238E27FC236}">
              <a16:creationId xmlns:a16="http://schemas.microsoft.com/office/drawing/2014/main" id="{C3347F51-F4B3-4EDF-A294-C24C40DC3BD5}"/>
            </a:ext>
          </a:extLst>
        </xdr:cNvPr>
        <xdr:cNvSpPr txBox="1"/>
      </xdr:nvSpPr>
      <xdr:spPr>
        <a:xfrm>
          <a:off x="22199600" y="107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21057</xdr:rowOff>
    </xdr:from>
    <xdr:to>
      <xdr:col>112</xdr:col>
      <xdr:colOff>38100</xdr:colOff>
      <xdr:row>63</xdr:row>
      <xdr:rowOff>122657</xdr:rowOff>
    </xdr:to>
    <xdr:sp macro="" textlink="">
      <xdr:nvSpPr>
        <xdr:cNvPr id="645" name="楕円 644">
          <a:extLst>
            <a:ext uri="{FF2B5EF4-FFF2-40B4-BE49-F238E27FC236}">
              <a16:creationId xmlns:a16="http://schemas.microsoft.com/office/drawing/2014/main" id="{EB0EC58A-9A50-47CA-A83C-C5E90E5E23A4}"/>
            </a:ext>
          </a:extLst>
        </xdr:cNvPr>
        <xdr:cNvSpPr/>
      </xdr:nvSpPr>
      <xdr:spPr>
        <a:xfrm>
          <a:off x="21272500" y="108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66980</xdr:rowOff>
    </xdr:from>
    <xdr:to>
      <xdr:col>116</xdr:col>
      <xdr:colOff>63500</xdr:colOff>
      <xdr:row>63</xdr:row>
      <xdr:rowOff>71857</xdr:rowOff>
    </xdr:to>
    <xdr:cxnSp macro="">
      <xdr:nvCxnSpPr>
        <xdr:cNvPr id="646" name="直線コネクタ 645">
          <a:extLst>
            <a:ext uri="{FF2B5EF4-FFF2-40B4-BE49-F238E27FC236}">
              <a16:creationId xmlns:a16="http://schemas.microsoft.com/office/drawing/2014/main" id="{F2629F53-2014-4DFC-B938-83CFFF962400}"/>
            </a:ext>
          </a:extLst>
        </xdr:cNvPr>
        <xdr:cNvCxnSpPr/>
      </xdr:nvCxnSpPr>
      <xdr:spPr>
        <a:xfrm flipV="1">
          <a:off x="21323300" y="10868330"/>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27077</xdr:rowOff>
    </xdr:from>
    <xdr:to>
      <xdr:col>107</xdr:col>
      <xdr:colOff>101600</xdr:colOff>
      <xdr:row>63</xdr:row>
      <xdr:rowOff>128677</xdr:rowOff>
    </xdr:to>
    <xdr:sp macro="" textlink="">
      <xdr:nvSpPr>
        <xdr:cNvPr id="647" name="楕円 646">
          <a:extLst>
            <a:ext uri="{FF2B5EF4-FFF2-40B4-BE49-F238E27FC236}">
              <a16:creationId xmlns:a16="http://schemas.microsoft.com/office/drawing/2014/main" id="{8509416C-1F76-417C-808B-F04967B13E31}"/>
            </a:ext>
          </a:extLst>
        </xdr:cNvPr>
        <xdr:cNvSpPr/>
      </xdr:nvSpPr>
      <xdr:spPr>
        <a:xfrm>
          <a:off x="20383500" y="108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71857</xdr:rowOff>
    </xdr:from>
    <xdr:to>
      <xdr:col>111</xdr:col>
      <xdr:colOff>177800</xdr:colOff>
      <xdr:row>63</xdr:row>
      <xdr:rowOff>77877</xdr:rowOff>
    </xdr:to>
    <xdr:cxnSp macro="">
      <xdr:nvCxnSpPr>
        <xdr:cNvPr id="648" name="直線コネクタ 647">
          <a:extLst>
            <a:ext uri="{FF2B5EF4-FFF2-40B4-BE49-F238E27FC236}">
              <a16:creationId xmlns:a16="http://schemas.microsoft.com/office/drawing/2014/main" id="{827C5BB8-43A1-4CF3-8F31-52C0DE53FB8A}"/>
            </a:ext>
          </a:extLst>
        </xdr:cNvPr>
        <xdr:cNvCxnSpPr/>
      </xdr:nvCxnSpPr>
      <xdr:spPr>
        <a:xfrm flipV="1">
          <a:off x="20434300" y="10873207"/>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32182</xdr:rowOff>
    </xdr:from>
    <xdr:to>
      <xdr:col>102</xdr:col>
      <xdr:colOff>165100</xdr:colOff>
      <xdr:row>63</xdr:row>
      <xdr:rowOff>133782</xdr:rowOff>
    </xdr:to>
    <xdr:sp macro="" textlink="">
      <xdr:nvSpPr>
        <xdr:cNvPr id="649" name="楕円 648">
          <a:extLst>
            <a:ext uri="{FF2B5EF4-FFF2-40B4-BE49-F238E27FC236}">
              <a16:creationId xmlns:a16="http://schemas.microsoft.com/office/drawing/2014/main" id="{C7B7475B-364C-40F9-9A04-4C1CDBBF02FE}"/>
            </a:ext>
          </a:extLst>
        </xdr:cNvPr>
        <xdr:cNvSpPr/>
      </xdr:nvSpPr>
      <xdr:spPr>
        <a:xfrm>
          <a:off x="19494500" y="108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77877</xdr:rowOff>
    </xdr:from>
    <xdr:to>
      <xdr:col>107</xdr:col>
      <xdr:colOff>50800</xdr:colOff>
      <xdr:row>63</xdr:row>
      <xdr:rowOff>82982</xdr:rowOff>
    </xdr:to>
    <xdr:cxnSp macro="">
      <xdr:nvCxnSpPr>
        <xdr:cNvPr id="650" name="直線コネクタ 649">
          <a:extLst>
            <a:ext uri="{FF2B5EF4-FFF2-40B4-BE49-F238E27FC236}">
              <a16:creationId xmlns:a16="http://schemas.microsoft.com/office/drawing/2014/main" id="{8BE86171-EE8B-4422-B75E-10D850F05FA1}"/>
            </a:ext>
          </a:extLst>
        </xdr:cNvPr>
        <xdr:cNvCxnSpPr/>
      </xdr:nvCxnSpPr>
      <xdr:spPr>
        <a:xfrm flipV="1">
          <a:off x="19545300" y="10879227"/>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51" name="n_1aveValue【学校施設】&#10;一人当たり面積">
          <a:extLst>
            <a:ext uri="{FF2B5EF4-FFF2-40B4-BE49-F238E27FC236}">
              <a16:creationId xmlns:a16="http://schemas.microsoft.com/office/drawing/2014/main" id="{B95759A2-4BD1-4C59-8E5F-B83AD87C4D8B}"/>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52" name="n_2aveValue【学校施設】&#10;一人当たり面積">
          <a:extLst>
            <a:ext uri="{FF2B5EF4-FFF2-40B4-BE49-F238E27FC236}">
              <a16:creationId xmlns:a16="http://schemas.microsoft.com/office/drawing/2014/main" id="{F7349156-B8A5-4DEE-9F79-93AFF8C5EA0B}"/>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53" name="n_3aveValue【学校施設】&#10;一人当たり面積">
          <a:extLst>
            <a:ext uri="{FF2B5EF4-FFF2-40B4-BE49-F238E27FC236}">
              <a16:creationId xmlns:a16="http://schemas.microsoft.com/office/drawing/2014/main" id="{C3068933-932E-4DFF-B01B-FD5316ABDDB7}"/>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54" name="n_4aveValue【学校施設】&#10;一人当たり面積">
          <a:extLst>
            <a:ext uri="{FF2B5EF4-FFF2-40B4-BE49-F238E27FC236}">
              <a16:creationId xmlns:a16="http://schemas.microsoft.com/office/drawing/2014/main" id="{E0AA4B66-7347-4407-A5CC-BAE9F73C9BB9}"/>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113784</xdr:rowOff>
    </xdr:from>
    <xdr:ext cx="469744" cy="259045"/>
    <xdr:sp macro="" textlink="">
      <xdr:nvSpPr>
        <xdr:cNvPr id="655" name="n_1mainValue【学校施設】&#10;一人当たり面積">
          <a:extLst>
            <a:ext uri="{FF2B5EF4-FFF2-40B4-BE49-F238E27FC236}">
              <a16:creationId xmlns:a16="http://schemas.microsoft.com/office/drawing/2014/main" id="{C43AD8FE-ADEF-4A55-8EEA-A71A89B0DB5E}"/>
            </a:ext>
          </a:extLst>
        </xdr:cNvPr>
        <xdr:cNvSpPr txBox="1"/>
      </xdr:nvSpPr>
      <xdr:spPr>
        <a:xfrm>
          <a:off x="21075727" y="109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119804</xdr:rowOff>
    </xdr:from>
    <xdr:ext cx="469744" cy="259045"/>
    <xdr:sp macro="" textlink="">
      <xdr:nvSpPr>
        <xdr:cNvPr id="656" name="n_2mainValue【学校施設】&#10;一人当たり面積">
          <a:extLst>
            <a:ext uri="{FF2B5EF4-FFF2-40B4-BE49-F238E27FC236}">
              <a16:creationId xmlns:a16="http://schemas.microsoft.com/office/drawing/2014/main" id="{FC0BA581-CED0-47CC-871C-2B907E9BAC4B}"/>
            </a:ext>
          </a:extLst>
        </xdr:cNvPr>
        <xdr:cNvSpPr txBox="1"/>
      </xdr:nvSpPr>
      <xdr:spPr>
        <a:xfrm>
          <a:off x="20199427" y="1092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124909</xdr:rowOff>
    </xdr:from>
    <xdr:ext cx="469744" cy="259045"/>
    <xdr:sp macro="" textlink="">
      <xdr:nvSpPr>
        <xdr:cNvPr id="657" name="n_3mainValue【学校施設】&#10;一人当たり面積">
          <a:extLst>
            <a:ext uri="{FF2B5EF4-FFF2-40B4-BE49-F238E27FC236}">
              <a16:creationId xmlns:a16="http://schemas.microsoft.com/office/drawing/2014/main" id="{AB6AAA3F-0B11-4393-A6C1-2474CFD53B50}"/>
            </a:ext>
          </a:extLst>
        </xdr:cNvPr>
        <xdr:cNvSpPr txBox="1"/>
      </xdr:nvSpPr>
      <xdr:spPr>
        <a:xfrm>
          <a:off x="19310427" y="1092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a:extLst>
            <a:ext uri="{FF2B5EF4-FFF2-40B4-BE49-F238E27FC236}">
              <a16:creationId xmlns:a16="http://schemas.microsoft.com/office/drawing/2014/main" id="{469F547F-8639-4B85-A8E7-542AA0291F5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a:extLst>
            <a:ext uri="{FF2B5EF4-FFF2-40B4-BE49-F238E27FC236}">
              <a16:creationId xmlns:a16="http://schemas.microsoft.com/office/drawing/2014/main" id="{1C0870EE-73ED-43EE-97A9-20C3B57ED27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a:extLst>
            <a:ext uri="{FF2B5EF4-FFF2-40B4-BE49-F238E27FC236}">
              <a16:creationId xmlns:a16="http://schemas.microsoft.com/office/drawing/2014/main" id="{9522521C-5A5A-4671-92A4-964B96ACD33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a:extLst>
            <a:ext uri="{FF2B5EF4-FFF2-40B4-BE49-F238E27FC236}">
              <a16:creationId xmlns:a16="http://schemas.microsoft.com/office/drawing/2014/main" id="{DC615E87-45A9-45CC-AD64-D2D7C3C242A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a:extLst>
            <a:ext uri="{FF2B5EF4-FFF2-40B4-BE49-F238E27FC236}">
              <a16:creationId xmlns:a16="http://schemas.microsoft.com/office/drawing/2014/main" id="{94D1C50D-5380-498F-BF26-A363AD5CFBC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a:extLst>
            <a:ext uri="{FF2B5EF4-FFF2-40B4-BE49-F238E27FC236}">
              <a16:creationId xmlns:a16="http://schemas.microsoft.com/office/drawing/2014/main" id="{31FC14C4-7C98-47C4-8C99-E1DC3D1F2EE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a:extLst>
            <a:ext uri="{FF2B5EF4-FFF2-40B4-BE49-F238E27FC236}">
              <a16:creationId xmlns:a16="http://schemas.microsoft.com/office/drawing/2014/main" id="{6A0BF9B2-5314-468A-8E48-740122977D9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id="{E7DF4E1E-9260-4C94-A098-36E019DD4A4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6" name="正方形/長方形 665">
          <a:extLst>
            <a:ext uri="{FF2B5EF4-FFF2-40B4-BE49-F238E27FC236}">
              <a16:creationId xmlns:a16="http://schemas.microsoft.com/office/drawing/2014/main" id="{FF9811CF-C5AB-424C-AC4F-1CF2AA12BEA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7" name="正方形/長方形 666">
          <a:extLst>
            <a:ext uri="{FF2B5EF4-FFF2-40B4-BE49-F238E27FC236}">
              <a16:creationId xmlns:a16="http://schemas.microsoft.com/office/drawing/2014/main" id="{8822EB2C-8DFC-4EC4-87A7-A46B899E20C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8" name="正方形/長方形 667">
          <a:extLst>
            <a:ext uri="{FF2B5EF4-FFF2-40B4-BE49-F238E27FC236}">
              <a16:creationId xmlns:a16="http://schemas.microsoft.com/office/drawing/2014/main" id="{14332B3D-1D60-4B9D-90C9-7DAE9B21EEA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9" name="正方形/長方形 668">
          <a:extLst>
            <a:ext uri="{FF2B5EF4-FFF2-40B4-BE49-F238E27FC236}">
              <a16:creationId xmlns:a16="http://schemas.microsoft.com/office/drawing/2014/main" id="{68FDB270-C3B6-4B2F-9AA9-393E77D5ABB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0" name="正方形/長方形 669">
          <a:extLst>
            <a:ext uri="{FF2B5EF4-FFF2-40B4-BE49-F238E27FC236}">
              <a16:creationId xmlns:a16="http://schemas.microsoft.com/office/drawing/2014/main" id="{D32814B3-75DA-4BA9-9787-2AC593C24BF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1" name="正方形/長方形 670">
          <a:extLst>
            <a:ext uri="{FF2B5EF4-FFF2-40B4-BE49-F238E27FC236}">
              <a16:creationId xmlns:a16="http://schemas.microsoft.com/office/drawing/2014/main" id="{82A4C506-84A3-4421-A6A8-F2333F88D34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2" name="正方形/長方形 671">
          <a:extLst>
            <a:ext uri="{FF2B5EF4-FFF2-40B4-BE49-F238E27FC236}">
              <a16:creationId xmlns:a16="http://schemas.microsoft.com/office/drawing/2014/main" id="{6A46490F-3C59-46E2-8968-937E2D808D0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3" name="正方形/長方形 672">
          <a:extLst>
            <a:ext uri="{FF2B5EF4-FFF2-40B4-BE49-F238E27FC236}">
              <a16:creationId xmlns:a16="http://schemas.microsoft.com/office/drawing/2014/main" id="{7A1D547D-725A-4137-8B42-9E5738EA554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4535C115-AD14-4973-B0AF-7BFF2676535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FC37125E-6698-4E99-857A-4C22BC8815C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45ED77C8-DCCD-4026-AFE4-B05E86A4EFD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32D95422-6F18-44BA-9AD7-6E4DF76B3C6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F0114711-C528-4C63-8D3C-692345A1DE6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D44BE415-4DA8-4D90-9F8D-66D0745876F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D1558042-50DE-466D-A0B5-A70A1583576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6260F0D3-0E05-45FB-8C63-6A356990C07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FDC1C1D6-1135-4CF3-852D-3CFFE958158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DB880DD9-935C-4B5A-AE2B-E8FE008E293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4" name="テキスト ボックス 683">
          <a:extLst>
            <a:ext uri="{FF2B5EF4-FFF2-40B4-BE49-F238E27FC236}">
              <a16:creationId xmlns:a16="http://schemas.microsoft.com/office/drawing/2014/main" id="{79C00301-1DCE-4C7D-8D46-A7BC3BF80BE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5" name="直線コネクタ 684">
          <a:extLst>
            <a:ext uri="{FF2B5EF4-FFF2-40B4-BE49-F238E27FC236}">
              <a16:creationId xmlns:a16="http://schemas.microsoft.com/office/drawing/2014/main" id="{20B2FD65-06D4-423F-9827-D0FEB7666AD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6" name="テキスト ボックス 685">
          <a:extLst>
            <a:ext uri="{FF2B5EF4-FFF2-40B4-BE49-F238E27FC236}">
              <a16:creationId xmlns:a16="http://schemas.microsoft.com/office/drawing/2014/main" id="{3D724A69-3F11-4373-A8FF-6F5CAD4B326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7" name="直線コネクタ 686">
          <a:extLst>
            <a:ext uri="{FF2B5EF4-FFF2-40B4-BE49-F238E27FC236}">
              <a16:creationId xmlns:a16="http://schemas.microsoft.com/office/drawing/2014/main" id="{2941062D-8DFC-42A2-98CC-E5F54247018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8" name="テキスト ボックス 687">
          <a:extLst>
            <a:ext uri="{FF2B5EF4-FFF2-40B4-BE49-F238E27FC236}">
              <a16:creationId xmlns:a16="http://schemas.microsoft.com/office/drawing/2014/main" id="{7A79E9F7-B2F2-40DC-92B0-A22D9C64BB5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9" name="直線コネクタ 688">
          <a:extLst>
            <a:ext uri="{FF2B5EF4-FFF2-40B4-BE49-F238E27FC236}">
              <a16:creationId xmlns:a16="http://schemas.microsoft.com/office/drawing/2014/main" id="{204802BC-E212-4CBD-9959-7EA43270143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0" name="テキスト ボックス 689">
          <a:extLst>
            <a:ext uri="{FF2B5EF4-FFF2-40B4-BE49-F238E27FC236}">
              <a16:creationId xmlns:a16="http://schemas.microsoft.com/office/drawing/2014/main" id="{E15652FD-F3AE-49D4-B75D-F7B916B2FD7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1" name="直線コネクタ 690">
          <a:extLst>
            <a:ext uri="{FF2B5EF4-FFF2-40B4-BE49-F238E27FC236}">
              <a16:creationId xmlns:a16="http://schemas.microsoft.com/office/drawing/2014/main" id="{306C3F0E-30AA-43AA-BE5F-D774D5516D0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2" name="テキスト ボックス 691">
          <a:extLst>
            <a:ext uri="{FF2B5EF4-FFF2-40B4-BE49-F238E27FC236}">
              <a16:creationId xmlns:a16="http://schemas.microsoft.com/office/drawing/2014/main" id="{0BF7BCC0-3358-4BF9-BE31-047F5CC2FE9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3" name="直線コネクタ 692">
          <a:extLst>
            <a:ext uri="{FF2B5EF4-FFF2-40B4-BE49-F238E27FC236}">
              <a16:creationId xmlns:a16="http://schemas.microsoft.com/office/drawing/2014/main" id="{4CBC289B-483A-4A20-A0C5-B1020D56215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4" name="テキスト ボックス 693">
          <a:extLst>
            <a:ext uri="{FF2B5EF4-FFF2-40B4-BE49-F238E27FC236}">
              <a16:creationId xmlns:a16="http://schemas.microsoft.com/office/drawing/2014/main" id="{E80E7A6A-5433-4D84-A83A-62AB2C14296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5" name="直線コネクタ 694">
          <a:extLst>
            <a:ext uri="{FF2B5EF4-FFF2-40B4-BE49-F238E27FC236}">
              <a16:creationId xmlns:a16="http://schemas.microsoft.com/office/drawing/2014/main" id="{591EE4DE-F0EA-411A-811C-1568D56013D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6" name="テキスト ボックス 695">
          <a:extLst>
            <a:ext uri="{FF2B5EF4-FFF2-40B4-BE49-F238E27FC236}">
              <a16:creationId xmlns:a16="http://schemas.microsoft.com/office/drawing/2014/main" id="{1EBC9885-D417-48A3-9BFC-43AFD209DB1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a:extLst>
            <a:ext uri="{FF2B5EF4-FFF2-40B4-BE49-F238E27FC236}">
              <a16:creationId xmlns:a16="http://schemas.microsoft.com/office/drawing/2014/main" id="{1B777812-404C-4E4F-BDC5-CF88F60F055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a:extLst>
            <a:ext uri="{FF2B5EF4-FFF2-40B4-BE49-F238E27FC236}">
              <a16:creationId xmlns:a16="http://schemas.microsoft.com/office/drawing/2014/main" id="{12158F44-48E5-4762-9DC6-B219F6F8F22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99" name="直線コネクタ 698">
          <a:extLst>
            <a:ext uri="{FF2B5EF4-FFF2-40B4-BE49-F238E27FC236}">
              <a16:creationId xmlns:a16="http://schemas.microsoft.com/office/drawing/2014/main" id="{690A545C-19E0-49D7-9D10-CB2EF6CA27AC}"/>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00" name="【公民館】&#10;有形固定資産減価償却率最小値テキスト">
          <a:extLst>
            <a:ext uri="{FF2B5EF4-FFF2-40B4-BE49-F238E27FC236}">
              <a16:creationId xmlns:a16="http://schemas.microsoft.com/office/drawing/2014/main" id="{C9F0A6AB-3B7C-4A9B-9B60-127E40BDEF4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1" name="直線コネクタ 700">
          <a:extLst>
            <a:ext uri="{FF2B5EF4-FFF2-40B4-BE49-F238E27FC236}">
              <a16:creationId xmlns:a16="http://schemas.microsoft.com/office/drawing/2014/main" id="{E297ACF8-4834-456F-BAEF-A94E6BBFA18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02" name="【公民館】&#10;有形固定資産減価償却率最大値テキスト">
          <a:extLst>
            <a:ext uri="{FF2B5EF4-FFF2-40B4-BE49-F238E27FC236}">
              <a16:creationId xmlns:a16="http://schemas.microsoft.com/office/drawing/2014/main" id="{CE043847-514A-4FAE-811D-0048D5E27633}"/>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03" name="直線コネクタ 702">
          <a:extLst>
            <a:ext uri="{FF2B5EF4-FFF2-40B4-BE49-F238E27FC236}">
              <a16:creationId xmlns:a16="http://schemas.microsoft.com/office/drawing/2014/main" id="{1C550C1B-909B-49CB-B042-5C4FCDF2F039}"/>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704" name="【公民館】&#10;有形固定資産減価償却率平均値テキスト">
          <a:extLst>
            <a:ext uri="{FF2B5EF4-FFF2-40B4-BE49-F238E27FC236}">
              <a16:creationId xmlns:a16="http://schemas.microsoft.com/office/drawing/2014/main" id="{96DBF0CB-9616-43C1-88E2-3A6444109D01}"/>
            </a:ext>
          </a:extLst>
        </xdr:cNvPr>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05" name="フローチャート: 判断 704">
          <a:extLst>
            <a:ext uri="{FF2B5EF4-FFF2-40B4-BE49-F238E27FC236}">
              <a16:creationId xmlns:a16="http://schemas.microsoft.com/office/drawing/2014/main" id="{B6DC1B31-6D5F-44F7-8852-4BA1C77E5205}"/>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06" name="フローチャート: 判断 705">
          <a:extLst>
            <a:ext uri="{FF2B5EF4-FFF2-40B4-BE49-F238E27FC236}">
              <a16:creationId xmlns:a16="http://schemas.microsoft.com/office/drawing/2014/main" id="{758F5ABA-69D0-406E-B3A4-CEB3E90BE2BA}"/>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07" name="フローチャート: 判断 706">
          <a:extLst>
            <a:ext uri="{FF2B5EF4-FFF2-40B4-BE49-F238E27FC236}">
              <a16:creationId xmlns:a16="http://schemas.microsoft.com/office/drawing/2014/main" id="{03D3AEF5-D960-463F-A585-0D67C828F726}"/>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08" name="フローチャート: 判断 707">
          <a:extLst>
            <a:ext uri="{FF2B5EF4-FFF2-40B4-BE49-F238E27FC236}">
              <a16:creationId xmlns:a16="http://schemas.microsoft.com/office/drawing/2014/main" id="{B8F6DBB4-0632-4A76-82A7-5F50EA8A1ECA}"/>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09" name="フローチャート: 判断 708">
          <a:extLst>
            <a:ext uri="{FF2B5EF4-FFF2-40B4-BE49-F238E27FC236}">
              <a16:creationId xmlns:a16="http://schemas.microsoft.com/office/drawing/2014/main" id="{14790818-5EEA-49E5-B57D-72539B9DC71C}"/>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D9CD3239-31E2-45B6-8044-897108FFEF8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16CEEE44-6D2D-48B1-9F0C-0CDB3BF4B14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10179E-BBB0-4C15-A7EE-39A2FE22CF9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498B42BE-FB69-4AF8-88DC-3DAD483BEC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44089DCE-F94D-42C7-BE7E-5213ABACBFE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147864</xdr:rowOff>
    </xdr:from>
    <xdr:to>
      <xdr:col>85</xdr:col>
      <xdr:colOff>177800</xdr:colOff>
      <xdr:row>107</xdr:row>
      <xdr:rowOff>78014</xdr:rowOff>
    </xdr:to>
    <xdr:sp macro="" textlink="">
      <xdr:nvSpPr>
        <xdr:cNvPr id="715" name="楕円 714">
          <a:extLst>
            <a:ext uri="{FF2B5EF4-FFF2-40B4-BE49-F238E27FC236}">
              <a16:creationId xmlns:a16="http://schemas.microsoft.com/office/drawing/2014/main" id="{5EA2DFD6-A4B8-4E09-A48C-6FB587AD5A39}"/>
            </a:ext>
          </a:extLst>
        </xdr:cNvPr>
        <xdr:cNvSpPr/>
      </xdr:nvSpPr>
      <xdr:spPr>
        <a:xfrm>
          <a:off x="162687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126291</xdr:rowOff>
    </xdr:from>
    <xdr:ext cx="405111" cy="259045"/>
    <xdr:sp macro="" textlink="">
      <xdr:nvSpPr>
        <xdr:cNvPr id="716" name="【公民館】&#10;有形固定資産減価償却率該当値テキスト">
          <a:extLst>
            <a:ext uri="{FF2B5EF4-FFF2-40B4-BE49-F238E27FC236}">
              <a16:creationId xmlns:a16="http://schemas.microsoft.com/office/drawing/2014/main" id="{21BC4B59-5FCF-4B18-A939-43F44B4AE538}"/>
            </a:ext>
          </a:extLst>
        </xdr:cNvPr>
        <xdr:cNvSpPr txBox="1"/>
      </xdr:nvSpPr>
      <xdr:spPr>
        <a:xfrm>
          <a:off x="16357600"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120106</xdr:rowOff>
    </xdr:from>
    <xdr:to>
      <xdr:col>81</xdr:col>
      <xdr:colOff>101600</xdr:colOff>
      <xdr:row>107</xdr:row>
      <xdr:rowOff>50256</xdr:rowOff>
    </xdr:to>
    <xdr:sp macro="" textlink="">
      <xdr:nvSpPr>
        <xdr:cNvPr id="717" name="楕円 716">
          <a:extLst>
            <a:ext uri="{FF2B5EF4-FFF2-40B4-BE49-F238E27FC236}">
              <a16:creationId xmlns:a16="http://schemas.microsoft.com/office/drawing/2014/main" id="{55E4A120-1FAE-482A-8290-2EFEA33BC51A}"/>
            </a:ext>
          </a:extLst>
        </xdr:cNvPr>
        <xdr:cNvSpPr/>
      </xdr:nvSpPr>
      <xdr:spPr>
        <a:xfrm>
          <a:off x="15430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170906</xdr:rowOff>
    </xdr:from>
    <xdr:to>
      <xdr:col>85</xdr:col>
      <xdr:colOff>127000</xdr:colOff>
      <xdr:row>107</xdr:row>
      <xdr:rowOff>27214</xdr:rowOff>
    </xdr:to>
    <xdr:cxnSp macro="">
      <xdr:nvCxnSpPr>
        <xdr:cNvPr id="718" name="直線コネクタ 717">
          <a:extLst>
            <a:ext uri="{FF2B5EF4-FFF2-40B4-BE49-F238E27FC236}">
              <a16:creationId xmlns:a16="http://schemas.microsoft.com/office/drawing/2014/main" id="{A179DA1E-6FAF-48B4-AB22-9FCA3AC76B0B}"/>
            </a:ext>
          </a:extLst>
        </xdr:cNvPr>
        <xdr:cNvCxnSpPr/>
      </xdr:nvCxnSpPr>
      <xdr:spPr>
        <a:xfrm>
          <a:off x="15481300" y="1834460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30299</xdr:rowOff>
    </xdr:from>
    <xdr:to>
      <xdr:col>76</xdr:col>
      <xdr:colOff>165100</xdr:colOff>
      <xdr:row>107</xdr:row>
      <xdr:rowOff>131899</xdr:rowOff>
    </xdr:to>
    <xdr:sp macro="" textlink="">
      <xdr:nvSpPr>
        <xdr:cNvPr id="719" name="楕円 718">
          <a:extLst>
            <a:ext uri="{FF2B5EF4-FFF2-40B4-BE49-F238E27FC236}">
              <a16:creationId xmlns:a16="http://schemas.microsoft.com/office/drawing/2014/main" id="{BAF28272-76C0-4D87-96DA-484833A256F4}"/>
            </a:ext>
          </a:extLst>
        </xdr:cNvPr>
        <xdr:cNvSpPr/>
      </xdr:nvSpPr>
      <xdr:spPr>
        <a:xfrm>
          <a:off x="14541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170906</xdr:rowOff>
    </xdr:from>
    <xdr:to>
      <xdr:col>81</xdr:col>
      <xdr:colOff>50800</xdr:colOff>
      <xdr:row>107</xdr:row>
      <xdr:rowOff>81099</xdr:rowOff>
    </xdr:to>
    <xdr:cxnSp macro="">
      <xdr:nvCxnSpPr>
        <xdr:cNvPr id="720" name="直線コネクタ 719">
          <a:extLst>
            <a:ext uri="{FF2B5EF4-FFF2-40B4-BE49-F238E27FC236}">
              <a16:creationId xmlns:a16="http://schemas.microsoft.com/office/drawing/2014/main" id="{2A88919E-0E25-495B-97C6-C0165D27C35F}"/>
            </a:ext>
          </a:extLst>
        </xdr:cNvPr>
        <xdr:cNvCxnSpPr/>
      </xdr:nvCxnSpPr>
      <xdr:spPr>
        <a:xfrm flipV="1">
          <a:off x="14592300" y="1834460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xdr:rowOff>
    </xdr:from>
    <xdr:to>
      <xdr:col>72</xdr:col>
      <xdr:colOff>38100</xdr:colOff>
      <xdr:row>107</xdr:row>
      <xdr:rowOff>102507</xdr:rowOff>
    </xdr:to>
    <xdr:sp macro="" textlink="">
      <xdr:nvSpPr>
        <xdr:cNvPr id="721" name="楕円 720">
          <a:extLst>
            <a:ext uri="{FF2B5EF4-FFF2-40B4-BE49-F238E27FC236}">
              <a16:creationId xmlns:a16="http://schemas.microsoft.com/office/drawing/2014/main" id="{16110E38-FDDF-4A51-AF46-90F0E91ABCA7}"/>
            </a:ext>
          </a:extLst>
        </xdr:cNvPr>
        <xdr:cNvSpPr/>
      </xdr:nvSpPr>
      <xdr:spPr>
        <a:xfrm>
          <a:off x="1365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51707</xdr:rowOff>
    </xdr:from>
    <xdr:to>
      <xdr:col>76</xdr:col>
      <xdr:colOff>114300</xdr:colOff>
      <xdr:row>107</xdr:row>
      <xdr:rowOff>81099</xdr:rowOff>
    </xdr:to>
    <xdr:cxnSp macro="">
      <xdr:nvCxnSpPr>
        <xdr:cNvPr id="722" name="直線コネクタ 721">
          <a:extLst>
            <a:ext uri="{FF2B5EF4-FFF2-40B4-BE49-F238E27FC236}">
              <a16:creationId xmlns:a16="http://schemas.microsoft.com/office/drawing/2014/main" id="{81CE4C4C-1F2E-4396-AE46-EBE6224834E1}"/>
            </a:ext>
          </a:extLst>
        </xdr:cNvPr>
        <xdr:cNvCxnSpPr/>
      </xdr:nvCxnSpPr>
      <xdr:spPr>
        <a:xfrm>
          <a:off x="13703300" y="183968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723" name="n_1aveValue【公民館】&#10;有形固定資産減価償却率">
          <a:extLst>
            <a:ext uri="{FF2B5EF4-FFF2-40B4-BE49-F238E27FC236}">
              <a16:creationId xmlns:a16="http://schemas.microsoft.com/office/drawing/2014/main" id="{C4314DBC-6BC3-47DE-AD7D-D64829EDB11D}"/>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724" name="n_2aveValue【公民館】&#10;有形固定資産減価償却率">
          <a:extLst>
            <a:ext uri="{FF2B5EF4-FFF2-40B4-BE49-F238E27FC236}">
              <a16:creationId xmlns:a16="http://schemas.microsoft.com/office/drawing/2014/main" id="{E0469802-51A2-4F39-9CA8-18E4D82FBAEE}"/>
            </a:ext>
          </a:extLst>
        </xdr:cNvPr>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725" name="n_3aveValue【公民館】&#10;有形固定資産減価償却率">
          <a:extLst>
            <a:ext uri="{FF2B5EF4-FFF2-40B4-BE49-F238E27FC236}">
              <a16:creationId xmlns:a16="http://schemas.microsoft.com/office/drawing/2014/main" id="{450FA78F-1CDC-4C3D-AECE-A492B6DF0B4E}"/>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26" name="n_4aveValue【公民館】&#10;有形固定資産減価償却率">
          <a:extLst>
            <a:ext uri="{FF2B5EF4-FFF2-40B4-BE49-F238E27FC236}">
              <a16:creationId xmlns:a16="http://schemas.microsoft.com/office/drawing/2014/main" id="{3A2A5238-95D5-449C-9303-7BA67D36D5A2}"/>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41383</xdr:rowOff>
    </xdr:from>
    <xdr:ext cx="405111" cy="259045"/>
    <xdr:sp macro="" textlink="">
      <xdr:nvSpPr>
        <xdr:cNvPr id="727" name="n_1mainValue【公民館】&#10;有形固定資産減価償却率">
          <a:extLst>
            <a:ext uri="{FF2B5EF4-FFF2-40B4-BE49-F238E27FC236}">
              <a16:creationId xmlns:a16="http://schemas.microsoft.com/office/drawing/2014/main" id="{CDAF32DB-EAA9-4FE9-AF1C-D5012CCCBB19}"/>
            </a:ext>
          </a:extLst>
        </xdr:cNvPr>
        <xdr:cNvSpPr txBox="1"/>
      </xdr:nvSpPr>
      <xdr:spPr>
        <a:xfrm>
          <a:off x="152660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123026</xdr:rowOff>
    </xdr:from>
    <xdr:ext cx="405111" cy="259045"/>
    <xdr:sp macro="" textlink="">
      <xdr:nvSpPr>
        <xdr:cNvPr id="728" name="n_2mainValue【公民館】&#10;有形固定資産減価償却率">
          <a:extLst>
            <a:ext uri="{FF2B5EF4-FFF2-40B4-BE49-F238E27FC236}">
              <a16:creationId xmlns:a16="http://schemas.microsoft.com/office/drawing/2014/main" id="{AC30F411-D7FD-4B0B-BEFB-7AE1B1167821}"/>
            </a:ext>
          </a:extLst>
        </xdr:cNvPr>
        <xdr:cNvSpPr txBox="1"/>
      </xdr:nvSpPr>
      <xdr:spPr>
        <a:xfrm>
          <a:off x="143897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93634</xdr:rowOff>
    </xdr:from>
    <xdr:ext cx="405111" cy="259045"/>
    <xdr:sp macro="" textlink="">
      <xdr:nvSpPr>
        <xdr:cNvPr id="729" name="n_3mainValue【公民館】&#10;有形固定資産減価償却率">
          <a:extLst>
            <a:ext uri="{FF2B5EF4-FFF2-40B4-BE49-F238E27FC236}">
              <a16:creationId xmlns:a16="http://schemas.microsoft.com/office/drawing/2014/main" id="{254ABA2F-1614-4132-A5CD-B379EFB465E8}"/>
            </a:ext>
          </a:extLst>
        </xdr:cNvPr>
        <xdr:cNvSpPr txBox="1"/>
      </xdr:nvSpPr>
      <xdr:spPr>
        <a:xfrm>
          <a:off x="13500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a:extLst>
            <a:ext uri="{FF2B5EF4-FFF2-40B4-BE49-F238E27FC236}">
              <a16:creationId xmlns:a16="http://schemas.microsoft.com/office/drawing/2014/main" id="{AE8A76A2-B5D0-4E81-B84D-92834DE6B4A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a:extLst>
            <a:ext uri="{FF2B5EF4-FFF2-40B4-BE49-F238E27FC236}">
              <a16:creationId xmlns:a16="http://schemas.microsoft.com/office/drawing/2014/main" id="{CC5582B2-39C2-4FCF-8543-76DD6CD485E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a:extLst>
            <a:ext uri="{FF2B5EF4-FFF2-40B4-BE49-F238E27FC236}">
              <a16:creationId xmlns:a16="http://schemas.microsoft.com/office/drawing/2014/main" id="{B4E66B12-86B6-4104-84D3-2EC7BBF39DD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a:extLst>
            <a:ext uri="{FF2B5EF4-FFF2-40B4-BE49-F238E27FC236}">
              <a16:creationId xmlns:a16="http://schemas.microsoft.com/office/drawing/2014/main" id="{4CB19556-8A50-4CAF-93AB-34A39C977A0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a:extLst>
            <a:ext uri="{FF2B5EF4-FFF2-40B4-BE49-F238E27FC236}">
              <a16:creationId xmlns:a16="http://schemas.microsoft.com/office/drawing/2014/main" id="{82A02D28-4E3D-4EF5-A106-5499E7F43C8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a:extLst>
            <a:ext uri="{FF2B5EF4-FFF2-40B4-BE49-F238E27FC236}">
              <a16:creationId xmlns:a16="http://schemas.microsoft.com/office/drawing/2014/main" id="{0C979439-117D-4777-B68B-AAF08BE2A87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a:extLst>
            <a:ext uri="{FF2B5EF4-FFF2-40B4-BE49-F238E27FC236}">
              <a16:creationId xmlns:a16="http://schemas.microsoft.com/office/drawing/2014/main" id="{8272702E-AC3F-4F56-9CE2-8C06CA67008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a:extLst>
            <a:ext uri="{FF2B5EF4-FFF2-40B4-BE49-F238E27FC236}">
              <a16:creationId xmlns:a16="http://schemas.microsoft.com/office/drawing/2014/main" id="{8F83062A-205B-4D2C-886D-32E59E1A6B5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a:extLst>
            <a:ext uri="{FF2B5EF4-FFF2-40B4-BE49-F238E27FC236}">
              <a16:creationId xmlns:a16="http://schemas.microsoft.com/office/drawing/2014/main" id="{810C8717-2E49-47CA-B223-77F099E8656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a:extLst>
            <a:ext uri="{FF2B5EF4-FFF2-40B4-BE49-F238E27FC236}">
              <a16:creationId xmlns:a16="http://schemas.microsoft.com/office/drawing/2014/main" id="{FC8B3F63-B3A8-425C-A1EC-E80723A6B3C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a:extLst>
            <a:ext uri="{FF2B5EF4-FFF2-40B4-BE49-F238E27FC236}">
              <a16:creationId xmlns:a16="http://schemas.microsoft.com/office/drawing/2014/main" id="{44743ABC-616E-4FD4-87D7-3B7C0EBBD55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a:extLst>
            <a:ext uri="{FF2B5EF4-FFF2-40B4-BE49-F238E27FC236}">
              <a16:creationId xmlns:a16="http://schemas.microsoft.com/office/drawing/2014/main" id="{AC72E6CB-9DEF-4EC6-A481-773D7208F08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a:extLst>
            <a:ext uri="{FF2B5EF4-FFF2-40B4-BE49-F238E27FC236}">
              <a16:creationId xmlns:a16="http://schemas.microsoft.com/office/drawing/2014/main" id="{AA4AEB5F-D903-48AA-9130-F78E0EA7D2E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a:extLst>
            <a:ext uri="{FF2B5EF4-FFF2-40B4-BE49-F238E27FC236}">
              <a16:creationId xmlns:a16="http://schemas.microsoft.com/office/drawing/2014/main" id="{FA35FFFC-133E-4ACB-A510-47DFEA2CB95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a:extLst>
            <a:ext uri="{FF2B5EF4-FFF2-40B4-BE49-F238E27FC236}">
              <a16:creationId xmlns:a16="http://schemas.microsoft.com/office/drawing/2014/main" id="{D1D89A72-499C-4BC1-9946-878189A9A62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a:extLst>
            <a:ext uri="{FF2B5EF4-FFF2-40B4-BE49-F238E27FC236}">
              <a16:creationId xmlns:a16="http://schemas.microsoft.com/office/drawing/2014/main" id="{E81E6231-0F1E-4D4E-B9F2-F67E2F61B83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a:extLst>
            <a:ext uri="{FF2B5EF4-FFF2-40B4-BE49-F238E27FC236}">
              <a16:creationId xmlns:a16="http://schemas.microsoft.com/office/drawing/2014/main" id="{8395E776-5C8E-4071-8858-B105275417B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a:extLst>
            <a:ext uri="{FF2B5EF4-FFF2-40B4-BE49-F238E27FC236}">
              <a16:creationId xmlns:a16="http://schemas.microsoft.com/office/drawing/2014/main" id="{2F783511-E9DA-486C-AC68-AA590897F07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a:extLst>
            <a:ext uri="{FF2B5EF4-FFF2-40B4-BE49-F238E27FC236}">
              <a16:creationId xmlns:a16="http://schemas.microsoft.com/office/drawing/2014/main" id="{3B57C3D7-3456-4AB2-AC5E-39BC4C323C8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a:extLst>
            <a:ext uri="{FF2B5EF4-FFF2-40B4-BE49-F238E27FC236}">
              <a16:creationId xmlns:a16="http://schemas.microsoft.com/office/drawing/2014/main" id="{B9CD7CFB-6716-4993-A39F-98729219231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a:extLst>
            <a:ext uri="{FF2B5EF4-FFF2-40B4-BE49-F238E27FC236}">
              <a16:creationId xmlns:a16="http://schemas.microsoft.com/office/drawing/2014/main" id="{5F8BDDAA-1A99-47E9-83A5-C25557730BE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a:extLst>
            <a:ext uri="{FF2B5EF4-FFF2-40B4-BE49-F238E27FC236}">
              <a16:creationId xmlns:a16="http://schemas.microsoft.com/office/drawing/2014/main" id="{5D9ACFF0-0150-455B-A6CE-CA30B88FB7D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公民館】&#10;一人当たり面積グラフ枠">
          <a:extLst>
            <a:ext uri="{FF2B5EF4-FFF2-40B4-BE49-F238E27FC236}">
              <a16:creationId xmlns:a16="http://schemas.microsoft.com/office/drawing/2014/main" id="{E1DF4630-6949-4D47-8964-2EAB3D6FCCB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53" name="直線コネクタ 752">
          <a:extLst>
            <a:ext uri="{FF2B5EF4-FFF2-40B4-BE49-F238E27FC236}">
              <a16:creationId xmlns:a16="http://schemas.microsoft.com/office/drawing/2014/main" id="{75B276C3-9CEA-4B62-AF64-1B92CEAA5875}"/>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54" name="【公民館】&#10;一人当たり面積最小値テキスト">
          <a:extLst>
            <a:ext uri="{FF2B5EF4-FFF2-40B4-BE49-F238E27FC236}">
              <a16:creationId xmlns:a16="http://schemas.microsoft.com/office/drawing/2014/main" id="{E156A6EB-D091-4988-930D-13182601FB6D}"/>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55" name="直線コネクタ 754">
          <a:extLst>
            <a:ext uri="{FF2B5EF4-FFF2-40B4-BE49-F238E27FC236}">
              <a16:creationId xmlns:a16="http://schemas.microsoft.com/office/drawing/2014/main" id="{C8714F22-A730-42A5-A852-DC0FB8E227E7}"/>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56" name="【公民館】&#10;一人当たり面積最大値テキスト">
          <a:extLst>
            <a:ext uri="{FF2B5EF4-FFF2-40B4-BE49-F238E27FC236}">
              <a16:creationId xmlns:a16="http://schemas.microsoft.com/office/drawing/2014/main" id="{9D5F0CE9-40BB-4E6E-B0F2-EAED45FDD275}"/>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57" name="直線コネクタ 756">
          <a:extLst>
            <a:ext uri="{FF2B5EF4-FFF2-40B4-BE49-F238E27FC236}">
              <a16:creationId xmlns:a16="http://schemas.microsoft.com/office/drawing/2014/main" id="{7DECD1BA-08DA-4F3B-B105-5D7772E7F662}"/>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758" name="【公民館】&#10;一人当たり面積平均値テキスト">
          <a:extLst>
            <a:ext uri="{FF2B5EF4-FFF2-40B4-BE49-F238E27FC236}">
              <a16:creationId xmlns:a16="http://schemas.microsoft.com/office/drawing/2014/main" id="{7D43AFAE-210B-4049-B0DF-560EF431756A}"/>
            </a:ext>
          </a:extLst>
        </xdr:cNvPr>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59" name="フローチャート: 判断 758">
          <a:extLst>
            <a:ext uri="{FF2B5EF4-FFF2-40B4-BE49-F238E27FC236}">
              <a16:creationId xmlns:a16="http://schemas.microsoft.com/office/drawing/2014/main" id="{C5731A4A-A94C-4EB9-8F2C-C6D2245349B0}"/>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60" name="フローチャート: 判断 759">
          <a:extLst>
            <a:ext uri="{FF2B5EF4-FFF2-40B4-BE49-F238E27FC236}">
              <a16:creationId xmlns:a16="http://schemas.microsoft.com/office/drawing/2014/main" id="{98B263C7-C06E-4900-9B32-12EBF7E71A7D}"/>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61" name="フローチャート: 判断 760">
          <a:extLst>
            <a:ext uri="{FF2B5EF4-FFF2-40B4-BE49-F238E27FC236}">
              <a16:creationId xmlns:a16="http://schemas.microsoft.com/office/drawing/2014/main" id="{50A439D5-9504-4EA2-AA9F-81DE34EF013A}"/>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62" name="フローチャート: 判断 761">
          <a:extLst>
            <a:ext uri="{FF2B5EF4-FFF2-40B4-BE49-F238E27FC236}">
              <a16:creationId xmlns:a16="http://schemas.microsoft.com/office/drawing/2014/main" id="{18C1A6FD-0B16-4ECA-8ADC-0C16EB33FA4D}"/>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63" name="フローチャート: 判断 762">
          <a:extLst>
            <a:ext uri="{FF2B5EF4-FFF2-40B4-BE49-F238E27FC236}">
              <a16:creationId xmlns:a16="http://schemas.microsoft.com/office/drawing/2014/main" id="{982DA74C-72D2-401E-94AA-0BB8FB1A1FA8}"/>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A9829B3D-7636-4FCF-AD36-0FDB42C4B6A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CAEDCC2A-4844-4D9E-B03A-48C80127983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EC0D6B91-DD5B-49F4-8119-A2742F1673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164CAA05-934B-459E-BA20-BC585535107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30CF3C7B-AAFC-45A2-AB9D-B0708478E64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66548</xdr:rowOff>
    </xdr:from>
    <xdr:to>
      <xdr:col>116</xdr:col>
      <xdr:colOff>114300</xdr:colOff>
      <xdr:row>103</xdr:row>
      <xdr:rowOff>168148</xdr:rowOff>
    </xdr:to>
    <xdr:sp macro="" textlink="">
      <xdr:nvSpPr>
        <xdr:cNvPr id="769" name="楕円 768">
          <a:extLst>
            <a:ext uri="{FF2B5EF4-FFF2-40B4-BE49-F238E27FC236}">
              <a16:creationId xmlns:a16="http://schemas.microsoft.com/office/drawing/2014/main" id="{F4F1071A-22BF-4CAB-BC6F-AEA66828BD5B}"/>
            </a:ext>
          </a:extLst>
        </xdr:cNvPr>
        <xdr:cNvSpPr/>
      </xdr:nvSpPr>
      <xdr:spPr>
        <a:xfrm>
          <a:off x="221107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89425</xdr:rowOff>
    </xdr:from>
    <xdr:ext cx="469744" cy="259045"/>
    <xdr:sp macro="" textlink="">
      <xdr:nvSpPr>
        <xdr:cNvPr id="770" name="【公民館】&#10;一人当たり面積該当値テキスト">
          <a:extLst>
            <a:ext uri="{FF2B5EF4-FFF2-40B4-BE49-F238E27FC236}">
              <a16:creationId xmlns:a16="http://schemas.microsoft.com/office/drawing/2014/main" id="{2B6C929F-23CF-4025-9415-97F9B61024B0}"/>
            </a:ext>
          </a:extLst>
        </xdr:cNvPr>
        <xdr:cNvSpPr txBox="1"/>
      </xdr:nvSpPr>
      <xdr:spPr>
        <a:xfrm>
          <a:off x="22199600" y="1757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90932</xdr:rowOff>
    </xdr:from>
    <xdr:to>
      <xdr:col>112</xdr:col>
      <xdr:colOff>38100</xdr:colOff>
      <xdr:row>104</xdr:row>
      <xdr:rowOff>21082</xdr:rowOff>
    </xdr:to>
    <xdr:sp macro="" textlink="">
      <xdr:nvSpPr>
        <xdr:cNvPr id="771" name="楕円 770">
          <a:extLst>
            <a:ext uri="{FF2B5EF4-FFF2-40B4-BE49-F238E27FC236}">
              <a16:creationId xmlns:a16="http://schemas.microsoft.com/office/drawing/2014/main" id="{1F9B8686-7323-477C-B9C5-F6515F98E26F}"/>
            </a:ext>
          </a:extLst>
        </xdr:cNvPr>
        <xdr:cNvSpPr/>
      </xdr:nvSpPr>
      <xdr:spPr>
        <a:xfrm>
          <a:off x="21272500" y="1775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117348</xdr:rowOff>
    </xdr:from>
    <xdr:to>
      <xdr:col>116</xdr:col>
      <xdr:colOff>63500</xdr:colOff>
      <xdr:row>103</xdr:row>
      <xdr:rowOff>141732</xdr:rowOff>
    </xdr:to>
    <xdr:cxnSp macro="">
      <xdr:nvCxnSpPr>
        <xdr:cNvPr id="772" name="直線コネクタ 771">
          <a:extLst>
            <a:ext uri="{FF2B5EF4-FFF2-40B4-BE49-F238E27FC236}">
              <a16:creationId xmlns:a16="http://schemas.microsoft.com/office/drawing/2014/main" id="{C817A040-A617-41F1-9612-BA1B91B5CCB1}"/>
            </a:ext>
          </a:extLst>
        </xdr:cNvPr>
        <xdr:cNvCxnSpPr/>
      </xdr:nvCxnSpPr>
      <xdr:spPr>
        <a:xfrm flipV="1">
          <a:off x="21323300" y="17776698"/>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120650</xdr:rowOff>
    </xdr:from>
    <xdr:to>
      <xdr:col>107</xdr:col>
      <xdr:colOff>101600</xdr:colOff>
      <xdr:row>104</xdr:row>
      <xdr:rowOff>50800</xdr:rowOff>
    </xdr:to>
    <xdr:sp macro="" textlink="">
      <xdr:nvSpPr>
        <xdr:cNvPr id="773" name="楕円 772">
          <a:extLst>
            <a:ext uri="{FF2B5EF4-FFF2-40B4-BE49-F238E27FC236}">
              <a16:creationId xmlns:a16="http://schemas.microsoft.com/office/drawing/2014/main" id="{70E35158-9C15-46D5-B657-15604ECBA5C4}"/>
            </a:ext>
          </a:extLst>
        </xdr:cNvPr>
        <xdr:cNvSpPr/>
      </xdr:nvSpPr>
      <xdr:spPr>
        <a:xfrm>
          <a:off x="20383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141732</xdr:rowOff>
    </xdr:from>
    <xdr:to>
      <xdr:col>111</xdr:col>
      <xdr:colOff>177800</xdr:colOff>
      <xdr:row>104</xdr:row>
      <xdr:rowOff>0</xdr:rowOff>
    </xdr:to>
    <xdr:cxnSp macro="">
      <xdr:nvCxnSpPr>
        <xdr:cNvPr id="774" name="直線コネクタ 773">
          <a:extLst>
            <a:ext uri="{FF2B5EF4-FFF2-40B4-BE49-F238E27FC236}">
              <a16:creationId xmlns:a16="http://schemas.microsoft.com/office/drawing/2014/main" id="{73FA089F-FE72-4CA4-8C16-27E2D2BBE909}"/>
            </a:ext>
          </a:extLst>
        </xdr:cNvPr>
        <xdr:cNvCxnSpPr/>
      </xdr:nvCxnSpPr>
      <xdr:spPr>
        <a:xfrm flipV="1">
          <a:off x="20434300" y="178010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145796</xdr:rowOff>
    </xdr:from>
    <xdr:to>
      <xdr:col>102</xdr:col>
      <xdr:colOff>165100</xdr:colOff>
      <xdr:row>104</xdr:row>
      <xdr:rowOff>75946</xdr:rowOff>
    </xdr:to>
    <xdr:sp macro="" textlink="">
      <xdr:nvSpPr>
        <xdr:cNvPr id="775" name="楕円 774">
          <a:extLst>
            <a:ext uri="{FF2B5EF4-FFF2-40B4-BE49-F238E27FC236}">
              <a16:creationId xmlns:a16="http://schemas.microsoft.com/office/drawing/2014/main" id="{74903382-E399-43B1-8934-5463550C276F}"/>
            </a:ext>
          </a:extLst>
        </xdr:cNvPr>
        <xdr:cNvSpPr/>
      </xdr:nvSpPr>
      <xdr:spPr>
        <a:xfrm>
          <a:off x="19494500" y="1780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0</xdr:rowOff>
    </xdr:from>
    <xdr:to>
      <xdr:col>107</xdr:col>
      <xdr:colOff>50800</xdr:colOff>
      <xdr:row>104</xdr:row>
      <xdr:rowOff>25146</xdr:rowOff>
    </xdr:to>
    <xdr:cxnSp macro="">
      <xdr:nvCxnSpPr>
        <xdr:cNvPr id="776" name="直線コネクタ 775">
          <a:extLst>
            <a:ext uri="{FF2B5EF4-FFF2-40B4-BE49-F238E27FC236}">
              <a16:creationId xmlns:a16="http://schemas.microsoft.com/office/drawing/2014/main" id="{67C38DBE-360A-4DCD-8CE7-F9763AFB06BB}"/>
            </a:ext>
          </a:extLst>
        </xdr:cNvPr>
        <xdr:cNvCxnSpPr/>
      </xdr:nvCxnSpPr>
      <xdr:spPr>
        <a:xfrm flipV="1">
          <a:off x="19545300" y="1783080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777" name="n_1aveValue【公民館】&#10;一人当たり面積">
          <a:extLst>
            <a:ext uri="{FF2B5EF4-FFF2-40B4-BE49-F238E27FC236}">
              <a16:creationId xmlns:a16="http://schemas.microsoft.com/office/drawing/2014/main" id="{D3A553CB-EF82-4B6D-860B-7CE8450D90D5}"/>
            </a:ext>
          </a:extLst>
        </xdr:cNvPr>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778" name="n_2aveValue【公民館】&#10;一人当たり面積">
          <a:extLst>
            <a:ext uri="{FF2B5EF4-FFF2-40B4-BE49-F238E27FC236}">
              <a16:creationId xmlns:a16="http://schemas.microsoft.com/office/drawing/2014/main" id="{BDCFC032-AA03-4390-9FA3-01BC96A9ACD8}"/>
            </a:ext>
          </a:extLst>
        </xdr:cNvPr>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779" name="n_3aveValue【公民館】&#10;一人当たり面積">
          <a:extLst>
            <a:ext uri="{FF2B5EF4-FFF2-40B4-BE49-F238E27FC236}">
              <a16:creationId xmlns:a16="http://schemas.microsoft.com/office/drawing/2014/main" id="{C216A654-A6FD-40C1-9354-80B98D12805E}"/>
            </a:ext>
          </a:extLst>
        </xdr:cNvPr>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80" name="n_4aveValue【公民館】&#10;一人当たり面積">
          <a:extLst>
            <a:ext uri="{FF2B5EF4-FFF2-40B4-BE49-F238E27FC236}">
              <a16:creationId xmlns:a16="http://schemas.microsoft.com/office/drawing/2014/main" id="{F572C494-F0FE-47B1-9F6C-451275624A93}"/>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37609</xdr:rowOff>
    </xdr:from>
    <xdr:ext cx="469744" cy="259045"/>
    <xdr:sp macro="" textlink="">
      <xdr:nvSpPr>
        <xdr:cNvPr id="781" name="n_1mainValue【公民館】&#10;一人当たり面積">
          <a:extLst>
            <a:ext uri="{FF2B5EF4-FFF2-40B4-BE49-F238E27FC236}">
              <a16:creationId xmlns:a16="http://schemas.microsoft.com/office/drawing/2014/main" id="{A05A2835-D24D-4CE7-835C-E2DA8190D6EA}"/>
            </a:ext>
          </a:extLst>
        </xdr:cNvPr>
        <xdr:cNvSpPr txBox="1"/>
      </xdr:nvSpPr>
      <xdr:spPr>
        <a:xfrm>
          <a:off x="21075727" y="1752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782" name="n_2mainValue【公民館】&#10;一人当たり面積">
          <a:extLst>
            <a:ext uri="{FF2B5EF4-FFF2-40B4-BE49-F238E27FC236}">
              <a16:creationId xmlns:a16="http://schemas.microsoft.com/office/drawing/2014/main" id="{87BD42D3-C937-4ED2-AC06-FB15422A7C7B}"/>
            </a:ext>
          </a:extLst>
        </xdr:cNvPr>
        <xdr:cNvSpPr txBox="1"/>
      </xdr:nvSpPr>
      <xdr:spPr>
        <a:xfrm>
          <a:off x="20199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92473</xdr:rowOff>
    </xdr:from>
    <xdr:ext cx="469744" cy="259045"/>
    <xdr:sp macro="" textlink="">
      <xdr:nvSpPr>
        <xdr:cNvPr id="783" name="n_3mainValue【公民館】&#10;一人当たり面積">
          <a:extLst>
            <a:ext uri="{FF2B5EF4-FFF2-40B4-BE49-F238E27FC236}">
              <a16:creationId xmlns:a16="http://schemas.microsoft.com/office/drawing/2014/main" id="{D650AE5B-360B-4C37-99F8-575829D17821}"/>
            </a:ext>
          </a:extLst>
        </xdr:cNvPr>
        <xdr:cNvSpPr txBox="1"/>
      </xdr:nvSpPr>
      <xdr:spPr>
        <a:xfrm>
          <a:off x="19310427" y="1758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a:extLst>
            <a:ext uri="{FF2B5EF4-FFF2-40B4-BE49-F238E27FC236}">
              <a16:creationId xmlns:a16="http://schemas.microsoft.com/office/drawing/2014/main" id="{C2395D77-7F6B-4BA6-A4CE-3979811E5ED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a:extLst>
            <a:ext uri="{FF2B5EF4-FFF2-40B4-BE49-F238E27FC236}">
              <a16:creationId xmlns:a16="http://schemas.microsoft.com/office/drawing/2014/main" id="{10F5C4FA-4FE6-4DDD-B92B-855BED650D7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a:extLst>
            <a:ext uri="{FF2B5EF4-FFF2-40B4-BE49-F238E27FC236}">
              <a16:creationId xmlns:a16="http://schemas.microsoft.com/office/drawing/2014/main" id="{DFD0337F-FF06-491A-8667-281FA87295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類似団体内平均値と比較して有形固定資産減価償却率が高くなっているのは、幼稚園、橋りょう・トンネル、公民館、公営住宅である。</a:t>
          </a:r>
        </a:p>
        <a:p>
          <a:r>
            <a:rPr kumimoji="1" lang="ja-JP" altLang="en-US" sz="1300">
              <a:latin typeface="ＭＳ Ｐゴシック" panose="020B0600070205080204" pitchFamily="50" charset="-128"/>
              <a:ea typeface="ＭＳ Ｐゴシック" panose="020B0600070205080204" pitchFamily="50" charset="-128"/>
            </a:rPr>
            <a:t>幼稚園については、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施設あり既に耐用年数を過ぎている施設と耐用年数をまもなく迎えようとしている施設である。今後、個別計画を策定するなかで関係各課と連携を図りながら幼稚園・保育所のあり方の検討を行う。</a:t>
          </a:r>
        </a:p>
        <a:p>
          <a:r>
            <a:rPr kumimoji="1" lang="ja-JP" altLang="en-US" sz="1300">
              <a:latin typeface="ＭＳ Ｐゴシック" panose="020B0600070205080204" pitchFamily="50" charset="-128"/>
              <a:ea typeface="ＭＳ Ｐゴシック" panose="020B0600070205080204" pitchFamily="50" charset="-128"/>
            </a:rPr>
            <a:t>橋りょう・トンネルについては、安心安全な住民生活の確立のために、適宜修繕や見直しを適宜行っていく。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近くの施設が耐用年数を過ぎている。現在各自治会が町の補助金を活用し改修を行うなどの動きがあるが、今後、町としても施設の老朽化の状況を踏まえ対応を検討していく必要がある。</a:t>
          </a:r>
        </a:p>
        <a:p>
          <a:r>
            <a:rPr kumimoji="1" lang="ja-JP" altLang="en-US" sz="1300">
              <a:latin typeface="ＭＳ Ｐゴシック" panose="020B0600070205080204" pitchFamily="50" charset="-128"/>
              <a:ea typeface="ＭＳ Ｐゴシック" panose="020B0600070205080204" pitchFamily="50" charset="-128"/>
            </a:rPr>
            <a:t>公営住宅については、約半数が築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年度に策定した「南大隅町公営住宅等長寿命化計画」に基づき、適切に修繕工事等を行っていく。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88EE94C-BD0F-498D-B3F7-2142C29652B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1F72805-CF49-49A1-BAA7-4E69804461A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04F89E-3B17-45AA-99D7-8F193C9C39C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B821D0A-D6E0-4812-A4B9-DEC3DDBC39B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BBB8113-532A-4814-9B98-02342FE933D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8B51E2-C2CA-4FD6-BBD6-D87F038CC77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E0EE43-9699-4033-B481-28A91DD08C4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7111034-A255-4B1B-950A-D6A483F902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365CE24-0E68-45E6-8BFB-A7B21DEF35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B22A53B-39AB-4C02-A9B4-F044B03C6D6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7,072
7,045
213.57
7,419,287
7,098,457
277,604
4,030,529
10,680,719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32673E6-E100-4C3D-8E72-DB703336D17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2707820-ECDC-4869-8E71-228E30A615B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5901F1-ADEC-4ADA-B93B-3D0A9621A85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439CB4-197B-4CA7-8325-8220770094B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E7F2FC7-2418-43C7-841F-1EF3762BAE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E2E862A-D1D3-42F0-82E1-6BB5BD118E3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652BAC-EF68-4C1A-8231-E087204218C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2A9CB84-DE4D-4C6B-8A2C-E217959A4D1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EEEF54-E336-4FC5-B262-C5BE41E02E9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0F2A7D-423E-48D7-9D7D-F2588F23BF3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C364946-5AF0-4E25-87DE-20F086CF01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83B058-05B5-4D43-B9EF-0B0A82AD132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B2EB24A-A639-488B-8670-230611B53F4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013932-BE23-4DB0-912D-BDA6E3A3EBB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E9A7AE2-F06D-494B-BD42-ADDCF6DAF0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1C7E632-74A4-4185-8231-9A20369189C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8F17682-5B55-4F05-BAD1-D464C56C47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9FFD0C9-17B4-44A7-855F-8E672520668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AD3874D-C76A-4E35-A6DE-D8888F64356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0CBA58C-13EE-4228-A809-4DA6777A56A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F91580F-594E-41E7-ACA2-30128E2D1EC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A6E67ED-DE32-4F2F-AA7E-EAF4D9EFEAA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BBCDA4B-9E2E-495C-B7C8-B1D4BF5E6A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19370D2-BE2E-4F1D-B953-66453C3AD6E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9FF15B6-E6EA-41DE-8729-56ED8F1CA2E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4E9BFC4-C5E1-4F45-8DE0-33B9C6A245A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8929E03-67C5-47F9-AB4C-B337E8A7B0A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B632285-640C-426D-9A6E-661E7FA8B96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EBE8AB9-4732-45E0-987C-0CDDB8CF4CA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394B01A-B6FB-4150-9F90-DBFC767F328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F42DA4E-0631-4AA5-A13C-8D33A6F36F7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2943004-584E-4E65-A172-CDB645AEE1E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7A9A7E2-0BCC-4871-8240-D2342AEF15B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D17042A-2B31-48EC-A718-8A067328392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3DED6AD-A156-4F67-BD4E-D83C6E369C4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3577C43-DE4B-4BAD-A43C-EF546A45309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E5D40E6-0990-4B37-83DD-F91F6023E40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A88EB55-6AF4-4253-A850-C9971CAA74A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131763B-747D-4750-A9E5-46AE6A0BA1A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4E6E573-3990-4723-AB55-4EFCA3D28D8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33E578E-BE84-43F7-8921-BC04A3BA9F1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A822FB7-0C81-4A8B-BFAD-C335EE7AAF3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5066311-2439-42C5-BE5F-DB79443535A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4CF8EF2-79E7-445B-AB36-39E35BF5338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AFD9196-2C62-4CD5-8199-CC4C62ED9F8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C89FDFE-D8E5-4160-87CE-81C4952F829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1D65DC32-9CA1-4A34-BCE1-951B7CF28BD7}"/>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ECB22EB8-475C-4E90-BB0B-62D159EAD2C1}"/>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CEB35CE-79D2-4272-AFB5-6F40739627C8}"/>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E99AE3E6-5897-423B-ABEB-E1219CD52745}"/>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970F4B15-FF3C-4766-AB64-C052D3B98E5F}"/>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CB019777-5260-4B3F-B2D1-DF59904633FF}"/>
            </a:ext>
          </a:extLst>
        </xdr:cNvPr>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id="{0CB23CDB-8926-46C2-8EC0-94FE1953D881}"/>
            </a:ext>
          </a:extLst>
        </xdr:cNvPr>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B1A60BED-9D16-4030-8523-1A0B7C31180C}"/>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id="{3BCC483D-03DC-4A9F-9E40-94ADF40082B3}"/>
            </a:ext>
          </a:extLst>
        </xdr:cNvPr>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a:extLst>
            <a:ext uri="{FF2B5EF4-FFF2-40B4-BE49-F238E27FC236}">
              <a16:creationId xmlns:a16="http://schemas.microsoft.com/office/drawing/2014/main" id="{62293213-BCCD-4C13-B765-2B1599DEEDF4}"/>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1F86B67C-147E-4F9B-957F-185E3C8A5AF8}"/>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ED088E-767E-4269-ADF0-8D48DA5D880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7CF55E0-1CEC-4520-B55E-8D509478B43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10D2D5B-5621-4F97-A02F-4A6A6E33FA1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073E8D7-C99E-4CAE-BA2C-FC4542E5779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2A5C405-0A83-4E3C-8547-77697CFF569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139700</xdr:rowOff>
    </xdr:from>
    <xdr:to>
      <xdr:col>24</xdr:col>
      <xdr:colOff>114300</xdr:colOff>
      <xdr:row>40</xdr:row>
      <xdr:rowOff>69850</xdr:rowOff>
    </xdr:to>
    <xdr:sp macro="" textlink="">
      <xdr:nvSpPr>
        <xdr:cNvPr id="74" name="楕円 73">
          <a:extLst>
            <a:ext uri="{FF2B5EF4-FFF2-40B4-BE49-F238E27FC236}">
              <a16:creationId xmlns:a16="http://schemas.microsoft.com/office/drawing/2014/main" id="{F05CCB65-D176-4B4A-973B-45BF0BF1C70C}"/>
            </a:ext>
          </a:extLst>
        </xdr:cNvPr>
        <xdr:cNvSpPr/>
      </xdr:nvSpPr>
      <xdr:spPr>
        <a:xfrm>
          <a:off x="4584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118127</xdr:rowOff>
    </xdr:from>
    <xdr:ext cx="405111" cy="259045"/>
    <xdr:sp macro="" textlink="">
      <xdr:nvSpPr>
        <xdr:cNvPr id="75" name="【図書館】&#10;有形固定資産減価償却率該当値テキスト">
          <a:extLst>
            <a:ext uri="{FF2B5EF4-FFF2-40B4-BE49-F238E27FC236}">
              <a16:creationId xmlns:a16="http://schemas.microsoft.com/office/drawing/2014/main" id="{6C11C12C-9CBF-487F-8EDD-F7123C474F5E}"/>
            </a:ext>
          </a:extLst>
        </xdr:cNvPr>
        <xdr:cNvSpPr txBox="1"/>
      </xdr:nvSpPr>
      <xdr:spPr>
        <a:xfrm>
          <a:off x="4673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6" name="楕円 75">
          <a:extLst>
            <a:ext uri="{FF2B5EF4-FFF2-40B4-BE49-F238E27FC236}">
              <a16:creationId xmlns:a16="http://schemas.microsoft.com/office/drawing/2014/main" id="{734519C9-66A4-4661-905A-E1A7FF825B69}"/>
            </a:ext>
          </a:extLst>
        </xdr:cNvPr>
        <xdr:cNvSpPr/>
      </xdr:nvSpPr>
      <xdr:spPr>
        <a:xfrm>
          <a:off x="3746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xdr:rowOff>
    </xdr:from>
    <xdr:to>
      <xdr:col>24</xdr:col>
      <xdr:colOff>63500</xdr:colOff>
      <xdr:row>40</xdr:row>
      <xdr:rowOff>19050</xdr:rowOff>
    </xdr:to>
    <xdr:cxnSp macro="">
      <xdr:nvCxnSpPr>
        <xdr:cNvPr id="77" name="直線コネクタ 76">
          <a:extLst>
            <a:ext uri="{FF2B5EF4-FFF2-40B4-BE49-F238E27FC236}">
              <a16:creationId xmlns:a16="http://schemas.microsoft.com/office/drawing/2014/main" id="{BEC2002C-DF9C-4BC3-B473-6A66949F5EC0}"/>
            </a:ext>
          </a:extLst>
        </xdr:cNvPr>
        <xdr:cNvCxnSpPr/>
      </xdr:nvCxnSpPr>
      <xdr:spPr>
        <a:xfrm>
          <a:off x="3797300" y="6868885"/>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98878</xdr:rowOff>
    </xdr:from>
    <xdr:to>
      <xdr:col>15</xdr:col>
      <xdr:colOff>101600</xdr:colOff>
      <xdr:row>40</xdr:row>
      <xdr:rowOff>29028</xdr:rowOff>
    </xdr:to>
    <xdr:sp macro="" textlink="">
      <xdr:nvSpPr>
        <xdr:cNvPr id="78" name="楕円 77">
          <a:extLst>
            <a:ext uri="{FF2B5EF4-FFF2-40B4-BE49-F238E27FC236}">
              <a16:creationId xmlns:a16="http://schemas.microsoft.com/office/drawing/2014/main" id="{D830A9A6-1F6D-443B-9DFF-EFFA1D2B64EE}"/>
            </a:ext>
          </a:extLst>
        </xdr:cNvPr>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149678</xdr:rowOff>
    </xdr:from>
    <xdr:to>
      <xdr:col>19</xdr:col>
      <xdr:colOff>177800</xdr:colOff>
      <xdr:row>40</xdr:row>
      <xdr:rowOff>10885</xdr:rowOff>
    </xdr:to>
    <xdr:cxnSp macro="">
      <xdr:nvCxnSpPr>
        <xdr:cNvPr id="79" name="直線コネクタ 78">
          <a:extLst>
            <a:ext uri="{FF2B5EF4-FFF2-40B4-BE49-F238E27FC236}">
              <a16:creationId xmlns:a16="http://schemas.microsoft.com/office/drawing/2014/main" id="{7224A330-E677-4873-B8BC-756D9314B4A3}"/>
            </a:ext>
          </a:extLst>
        </xdr:cNvPr>
        <xdr:cNvCxnSpPr/>
      </xdr:nvCxnSpPr>
      <xdr:spPr>
        <a:xfrm>
          <a:off x="2908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66222</xdr:rowOff>
    </xdr:from>
    <xdr:to>
      <xdr:col>10</xdr:col>
      <xdr:colOff>165100</xdr:colOff>
      <xdr:row>39</xdr:row>
      <xdr:rowOff>167822</xdr:rowOff>
    </xdr:to>
    <xdr:sp macro="" textlink="">
      <xdr:nvSpPr>
        <xdr:cNvPr id="80" name="楕円 79">
          <a:extLst>
            <a:ext uri="{FF2B5EF4-FFF2-40B4-BE49-F238E27FC236}">
              <a16:creationId xmlns:a16="http://schemas.microsoft.com/office/drawing/2014/main" id="{E175B236-B53D-40D1-B0F7-34744DED13B1}"/>
            </a:ext>
          </a:extLst>
        </xdr:cNvPr>
        <xdr:cNvSpPr/>
      </xdr:nvSpPr>
      <xdr:spPr>
        <a:xfrm>
          <a:off x="196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117022</xdr:rowOff>
    </xdr:from>
    <xdr:to>
      <xdr:col>15</xdr:col>
      <xdr:colOff>50800</xdr:colOff>
      <xdr:row>39</xdr:row>
      <xdr:rowOff>149678</xdr:rowOff>
    </xdr:to>
    <xdr:cxnSp macro="">
      <xdr:nvCxnSpPr>
        <xdr:cNvPr id="81" name="直線コネクタ 80">
          <a:extLst>
            <a:ext uri="{FF2B5EF4-FFF2-40B4-BE49-F238E27FC236}">
              <a16:creationId xmlns:a16="http://schemas.microsoft.com/office/drawing/2014/main" id="{E01D3284-C52B-46B4-98F4-72F25BDD6A17}"/>
            </a:ext>
          </a:extLst>
        </xdr:cNvPr>
        <xdr:cNvCxnSpPr/>
      </xdr:nvCxnSpPr>
      <xdr:spPr>
        <a:xfrm>
          <a:off x="2019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2" name="n_1aveValue【図書館】&#10;有形固定資産減価償却率">
          <a:extLst>
            <a:ext uri="{FF2B5EF4-FFF2-40B4-BE49-F238E27FC236}">
              <a16:creationId xmlns:a16="http://schemas.microsoft.com/office/drawing/2014/main" id="{4B9E784E-F5DA-4053-9384-55BD2D4C8E32}"/>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3" name="n_2aveValue【図書館】&#10;有形固定資産減価償却率">
          <a:extLst>
            <a:ext uri="{FF2B5EF4-FFF2-40B4-BE49-F238E27FC236}">
              <a16:creationId xmlns:a16="http://schemas.microsoft.com/office/drawing/2014/main" id="{5E106B8B-B596-4594-B645-8C1EBCC61188}"/>
            </a:ext>
          </a:extLst>
        </xdr:cNvPr>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4" name="n_3aveValue【図書館】&#10;有形固定資産減価償却率">
          <a:extLst>
            <a:ext uri="{FF2B5EF4-FFF2-40B4-BE49-F238E27FC236}">
              <a16:creationId xmlns:a16="http://schemas.microsoft.com/office/drawing/2014/main" id="{6A93F0AD-B6DB-432B-A24E-F5F19C4E4F7F}"/>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5" name="n_4aveValue【図書館】&#10;有形固定資産減価償却率">
          <a:extLst>
            <a:ext uri="{FF2B5EF4-FFF2-40B4-BE49-F238E27FC236}">
              <a16:creationId xmlns:a16="http://schemas.microsoft.com/office/drawing/2014/main" id="{BC1166C8-57E9-41D2-BDA3-E3B91AABC23A}"/>
            </a:ext>
          </a:extLst>
        </xdr:cNvPr>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6" name="n_1mainValue【図書館】&#10;有形固定資産減価償却率">
          <a:extLst>
            <a:ext uri="{FF2B5EF4-FFF2-40B4-BE49-F238E27FC236}">
              <a16:creationId xmlns:a16="http://schemas.microsoft.com/office/drawing/2014/main" id="{94FD398F-655D-4817-9B58-4061A0A67573}"/>
            </a:ext>
          </a:extLst>
        </xdr:cNvPr>
        <xdr:cNvSpPr txBox="1"/>
      </xdr:nvSpPr>
      <xdr:spPr>
        <a:xfrm>
          <a:off x="3582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87" name="n_2mainValue【図書館】&#10;有形固定資産減価償却率">
          <a:extLst>
            <a:ext uri="{FF2B5EF4-FFF2-40B4-BE49-F238E27FC236}">
              <a16:creationId xmlns:a16="http://schemas.microsoft.com/office/drawing/2014/main" id="{CF239EE7-8801-49FF-869E-30C98DD1B661}"/>
            </a:ext>
          </a:extLst>
        </xdr:cNvPr>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158949</xdr:rowOff>
    </xdr:from>
    <xdr:ext cx="405111" cy="259045"/>
    <xdr:sp macro="" textlink="">
      <xdr:nvSpPr>
        <xdr:cNvPr id="88" name="n_3mainValue【図書館】&#10;有形固定資産減価償却率">
          <a:extLst>
            <a:ext uri="{FF2B5EF4-FFF2-40B4-BE49-F238E27FC236}">
              <a16:creationId xmlns:a16="http://schemas.microsoft.com/office/drawing/2014/main" id="{456EA734-E7E4-49D9-899D-49FCA87CD2B1}"/>
            </a:ext>
          </a:extLst>
        </xdr:cNvPr>
        <xdr:cNvSpPr txBox="1"/>
      </xdr:nvSpPr>
      <xdr:spPr>
        <a:xfrm>
          <a:off x="1816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C7FD75D-DE6E-4387-B73C-25A6B2DCE91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C74B91E-94E0-492C-B24F-343EF3261E0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6BC565A-992A-46A9-BE4B-3FC87289367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596ED5D-1BDE-4628-8DA3-3965D5C3F47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317A572-ED43-44DF-8F63-2A99DA971DA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96EEC7C-0B36-4FEC-8420-9FF9D28AB43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FD27426-3E0C-410A-B700-9F58F202EF8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72B12F5-53E4-48F4-BBB0-358E349497B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82140D58-8E6C-4B7A-8502-4EA597B9E04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00891FA-A58A-4326-94EF-663A21BC595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B3940A99-97DD-4215-9EF8-6062001D239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9B862F5D-ED2B-4FC7-9A3E-BBA6640C247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DE526729-D52C-47F5-9985-653C7FD9064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CBFFFBEF-FCB2-4D2B-9AD9-A3CF79178928}"/>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30BB1791-B878-41B6-892A-27635F08B07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3098DFD8-D158-45DA-B167-4674AF2BFF3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6243F5BB-2B67-465C-9744-0C150FCC9A2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8FA80638-69E2-4337-A25D-A0CFCF95C84E}"/>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B5EE43B6-C553-466B-97C1-F63CA11CA61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9F9C4637-78C2-4057-A3C0-E8C100ABA12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7403E70A-7B60-4FEB-964E-3CBE7392155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0" name="直線コネクタ 109">
          <a:extLst>
            <a:ext uri="{FF2B5EF4-FFF2-40B4-BE49-F238E27FC236}">
              <a16:creationId xmlns:a16="http://schemas.microsoft.com/office/drawing/2014/main" id="{CC1DA4EC-E087-49A7-B5E6-B2B5F2C151D8}"/>
            </a:ext>
          </a:extLst>
        </xdr:cNvPr>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a:extLst>
            <a:ext uri="{FF2B5EF4-FFF2-40B4-BE49-F238E27FC236}">
              <a16:creationId xmlns:a16="http://schemas.microsoft.com/office/drawing/2014/main" id="{A1340453-DB77-4BEA-9DE8-F1B52B873BFD}"/>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a:extLst>
            <a:ext uri="{FF2B5EF4-FFF2-40B4-BE49-F238E27FC236}">
              <a16:creationId xmlns:a16="http://schemas.microsoft.com/office/drawing/2014/main" id="{60C2D2A7-EB1A-40E1-A68D-4BED0BDDE7DD}"/>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3" name="【図書館】&#10;一人当たり面積最大値テキスト">
          <a:extLst>
            <a:ext uri="{FF2B5EF4-FFF2-40B4-BE49-F238E27FC236}">
              <a16:creationId xmlns:a16="http://schemas.microsoft.com/office/drawing/2014/main" id="{5FF3FD7B-FA97-42EA-BF6B-9693FC2AB326}"/>
            </a:ext>
          </a:extLst>
        </xdr:cNvPr>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4" name="直線コネクタ 113">
          <a:extLst>
            <a:ext uri="{FF2B5EF4-FFF2-40B4-BE49-F238E27FC236}">
              <a16:creationId xmlns:a16="http://schemas.microsoft.com/office/drawing/2014/main" id="{BDD495A1-2E75-4E48-B053-CB866AF38B2F}"/>
            </a:ext>
          </a:extLst>
        </xdr:cNvPr>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5" name="【図書館】&#10;一人当たり面積平均値テキスト">
          <a:extLst>
            <a:ext uri="{FF2B5EF4-FFF2-40B4-BE49-F238E27FC236}">
              <a16:creationId xmlns:a16="http://schemas.microsoft.com/office/drawing/2014/main" id="{894B1FEF-C0B5-407F-93B1-8A1A5D69C684}"/>
            </a:ext>
          </a:extLst>
        </xdr:cNvPr>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6" name="フローチャート: 判断 115">
          <a:extLst>
            <a:ext uri="{FF2B5EF4-FFF2-40B4-BE49-F238E27FC236}">
              <a16:creationId xmlns:a16="http://schemas.microsoft.com/office/drawing/2014/main" id="{B5859B01-1661-4DF2-BE54-054D4C5AF9BA}"/>
            </a:ext>
          </a:extLst>
        </xdr:cNvPr>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a:extLst>
            <a:ext uri="{FF2B5EF4-FFF2-40B4-BE49-F238E27FC236}">
              <a16:creationId xmlns:a16="http://schemas.microsoft.com/office/drawing/2014/main" id="{007AB3A7-DDEA-4A75-BA81-A1A5FF1EB2A7}"/>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18" name="フローチャート: 判断 117">
          <a:extLst>
            <a:ext uri="{FF2B5EF4-FFF2-40B4-BE49-F238E27FC236}">
              <a16:creationId xmlns:a16="http://schemas.microsoft.com/office/drawing/2014/main" id="{AB96EE73-C4AD-4994-A899-D2450C8FA899}"/>
            </a:ext>
          </a:extLst>
        </xdr:cNvPr>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19" name="フローチャート: 判断 118">
          <a:extLst>
            <a:ext uri="{FF2B5EF4-FFF2-40B4-BE49-F238E27FC236}">
              <a16:creationId xmlns:a16="http://schemas.microsoft.com/office/drawing/2014/main" id="{425CC5FE-3A8F-459C-B916-59DFED823C6B}"/>
            </a:ext>
          </a:extLst>
        </xdr:cNvPr>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0" name="フローチャート: 判断 119">
          <a:extLst>
            <a:ext uri="{FF2B5EF4-FFF2-40B4-BE49-F238E27FC236}">
              <a16:creationId xmlns:a16="http://schemas.microsoft.com/office/drawing/2014/main" id="{7065D1B5-4B1D-4F1C-83BB-F6741FE8E4CE}"/>
            </a:ext>
          </a:extLst>
        </xdr:cNvPr>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D131ED1-E8D5-4A20-B155-667EF7BE663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C77BF3E-0702-4802-8F9E-18F2607B3E0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BEB6C37-0FA2-4A9A-9688-7706EFFA78B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599552B-C6B5-4276-945A-8DDEEEF019A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1241FB0-02CB-46E3-B7F9-3324A184D68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167132</xdr:rowOff>
    </xdr:from>
    <xdr:to>
      <xdr:col>55</xdr:col>
      <xdr:colOff>50800</xdr:colOff>
      <xdr:row>39</xdr:row>
      <xdr:rowOff>97282</xdr:rowOff>
    </xdr:to>
    <xdr:sp macro="" textlink="">
      <xdr:nvSpPr>
        <xdr:cNvPr id="126" name="楕円 125">
          <a:extLst>
            <a:ext uri="{FF2B5EF4-FFF2-40B4-BE49-F238E27FC236}">
              <a16:creationId xmlns:a16="http://schemas.microsoft.com/office/drawing/2014/main" id="{54D48DFB-1DBF-4E61-8301-075FE385D5F3}"/>
            </a:ext>
          </a:extLst>
        </xdr:cNvPr>
        <xdr:cNvSpPr/>
      </xdr:nvSpPr>
      <xdr:spPr>
        <a:xfrm>
          <a:off x="10426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145559</xdr:rowOff>
    </xdr:from>
    <xdr:ext cx="469744" cy="259045"/>
    <xdr:sp macro="" textlink="">
      <xdr:nvSpPr>
        <xdr:cNvPr id="127" name="【図書館】&#10;一人当たり面積該当値テキスト">
          <a:extLst>
            <a:ext uri="{FF2B5EF4-FFF2-40B4-BE49-F238E27FC236}">
              <a16:creationId xmlns:a16="http://schemas.microsoft.com/office/drawing/2014/main" id="{145F89FC-B047-47FE-B171-ADB3092BB2DD}"/>
            </a:ext>
          </a:extLst>
        </xdr:cNvPr>
        <xdr:cNvSpPr txBox="1"/>
      </xdr:nvSpPr>
      <xdr:spPr>
        <a:xfrm>
          <a:off x="10515600" y="666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4826</xdr:rowOff>
    </xdr:from>
    <xdr:to>
      <xdr:col>50</xdr:col>
      <xdr:colOff>165100</xdr:colOff>
      <xdr:row>39</xdr:row>
      <xdr:rowOff>106426</xdr:rowOff>
    </xdr:to>
    <xdr:sp macro="" textlink="">
      <xdr:nvSpPr>
        <xdr:cNvPr id="128" name="楕円 127">
          <a:extLst>
            <a:ext uri="{FF2B5EF4-FFF2-40B4-BE49-F238E27FC236}">
              <a16:creationId xmlns:a16="http://schemas.microsoft.com/office/drawing/2014/main" id="{EF6BEA4F-89B7-457C-B8C4-10C57E1F83A6}"/>
            </a:ext>
          </a:extLst>
        </xdr:cNvPr>
        <xdr:cNvSpPr/>
      </xdr:nvSpPr>
      <xdr:spPr>
        <a:xfrm>
          <a:off x="9588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46482</xdr:rowOff>
    </xdr:from>
    <xdr:to>
      <xdr:col>55</xdr:col>
      <xdr:colOff>0</xdr:colOff>
      <xdr:row>39</xdr:row>
      <xdr:rowOff>55626</xdr:rowOff>
    </xdr:to>
    <xdr:cxnSp macro="">
      <xdr:nvCxnSpPr>
        <xdr:cNvPr id="129" name="直線コネクタ 128">
          <a:extLst>
            <a:ext uri="{FF2B5EF4-FFF2-40B4-BE49-F238E27FC236}">
              <a16:creationId xmlns:a16="http://schemas.microsoft.com/office/drawing/2014/main" id="{6E0D6613-8F6C-4DE6-ABDD-79FD065C2182}"/>
            </a:ext>
          </a:extLst>
        </xdr:cNvPr>
        <xdr:cNvCxnSpPr/>
      </xdr:nvCxnSpPr>
      <xdr:spPr>
        <a:xfrm flipV="1">
          <a:off x="9639300" y="6733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18542</xdr:rowOff>
    </xdr:from>
    <xdr:to>
      <xdr:col>46</xdr:col>
      <xdr:colOff>38100</xdr:colOff>
      <xdr:row>39</xdr:row>
      <xdr:rowOff>120142</xdr:rowOff>
    </xdr:to>
    <xdr:sp macro="" textlink="">
      <xdr:nvSpPr>
        <xdr:cNvPr id="130" name="楕円 129">
          <a:extLst>
            <a:ext uri="{FF2B5EF4-FFF2-40B4-BE49-F238E27FC236}">
              <a16:creationId xmlns:a16="http://schemas.microsoft.com/office/drawing/2014/main" id="{0159DB46-F299-471E-846F-81B81F8E7BCA}"/>
            </a:ext>
          </a:extLst>
        </xdr:cNvPr>
        <xdr:cNvSpPr/>
      </xdr:nvSpPr>
      <xdr:spPr>
        <a:xfrm>
          <a:off x="8699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55626</xdr:rowOff>
    </xdr:from>
    <xdr:to>
      <xdr:col>50</xdr:col>
      <xdr:colOff>114300</xdr:colOff>
      <xdr:row>39</xdr:row>
      <xdr:rowOff>69342</xdr:rowOff>
    </xdr:to>
    <xdr:cxnSp macro="">
      <xdr:nvCxnSpPr>
        <xdr:cNvPr id="131" name="直線コネクタ 130">
          <a:extLst>
            <a:ext uri="{FF2B5EF4-FFF2-40B4-BE49-F238E27FC236}">
              <a16:creationId xmlns:a16="http://schemas.microsoft.com/office/drawing/2014/main" id="{78687AE5-0C6D-4701-915A-F8ACC4E987C9}"/>
            </a:ext>
          </a:extLst>
        </xdr:cNvPr>
        <xdr:cNvCxnSpPr/>
      </xdr:nvCxnSpPr>
      <xdr:spPr>
        <a:xfrm flipV="1">
          <a:off x="8750300" y="6742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32258</xdr:rowOff>
    </xdr:from>
    <xdr:to>
      <xdr:col>41</xdr:col>
      <xdr:colOff>101600</xdr:colOff>
      <xdr:row>39</xdr:row>
      <xdr:rowOff>133858</xdr:rowOff>
    </xdr:to>
    <xdr:sp macro="" textlink="">
      <xdr:nvSpPr>
        <xdr:cNvPr id="132" name="楕円 131">
          <a:extLst>
            <a:ext uri="{FF2B5EF4-FFF2-40B4-BE49-F238E27FC236}">
              <a16:creationId xmlns:a16="http://schemas.microsoft.com/office/drawing/2014/main" id="{982650E5-64BC-4238-9C58-7904EE8B926D}"/>
            </a:ext>
          </a:extLst>
        </xdr:cNvPr>
        <xdr:cNvSpPr/>
      </xdr:nvSpPr>
      <xdr:spPr>
        <a:xfrm>
          <a:off x="7810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69342</xdr:rowOff>
    </xdr:from>
    <xdr:to>
      <xdr:col>45</xdr:col>
      <xdr:colOff>177800</xdr:colOff>
      <xdr:row>39</xdr:row>
      <xdr:rowOff>83058</xdr:rowOff>
    </xdr:to>
    <xdr:cxnSp macro="">
      <xdr:nvCxnSpPr>
        <xdr:cNvPr id="133" name="直線コネクタ 132">
          <a:extLst>
            <a:ext uri="{FF2B5EF4-FFF2-40B4-BE49-F238E27FC236}">
              <a16:creationId xmlns:a16="http://schemas.microsoft.com/office/drawing/2014/main" id="{829AEA0C-5CDA-426D-9002-BB2CFE7E9001}"/>
            </a:ext>
          </a:extLst>
        </xdr:cNvPr>
        <xdr:cNvCxnSpPr/>
      </xdr:nvCxnSpPr>
      <xdr:spPr>
        <a:xfrm flipV="1">
          <a:off x="7861300" y="6755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4" name="n_1aveValue【図書館】&#10;一人当たり面積">
          <a:extLst>
            <a:ext uri="{FF2B5EF4-FFF2-40B4-BE49-F238E27FC236}">
              <a16:creationId xmlns:a16="http://schemas.microsoft.com/office/drawing/2014/main" id="{F47C4D40-C2DE-488D-90B8-2C0476A88497}"/>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35" name="n_2aveValue【図書館】&#10;一人当たり面積">
          <a:extLst>
            <a:ext uri="{FF2B5EF4-FFF2-40B4-BE49-F238E27FC236}">
              <a16:creationId xmlns:a16="http://schemas.microsoft.com/office/drawing/2014/main" id="{830C6F94-1597-40EC-AF0E-5414227564A5}"/>
            </a:ext>
          </a:extLst>
        </xdr:cNvPr>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36" name="n_3aveValue【図書館】&#10;一人当たり面積">
          <a:extLst>
            <a:ext uri="{FF2B5EF4-FFF2-40B4-BE49-F238E27FC236}">
              <a16:creationId xmlns:a16="http://schemas.microsoft.com/office/drawing/2014/main" id="{6121B1B7-6813-4C2E-9F0F-76929DEB4E88}"/>
            </a:ext>
          </a:extLst>
        </xdr:cNvPr>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37" name="n_4aveValue【図書館】&#10;一人当たり面積">
          <a:extLst>
            <a:ext uri="{FF2B5EF4-FFF2-40B4-BE49-F238E27FC236}">
              <a16:creationId xmlns:a16="http://schemas.microsoft.com/office/drawing/2014/main" id="{A206C9BB-7A1C-465F-8C57-8BB8FB34A305}"/>
            </a:ext>
          </a:extLst>
        </xdr:cNvPr>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97553</xdr:rowOff>
    </xdr:from>
    <xdr:ext cx="469744" cy="259045"/>
    <xdr:sp macro="" textlink="">
      <xdr:nvSpPr>
        <xdr:cNvPr id="138" name="n_1mainValue【図書館】&#10;一人当たり面積">
          <a:extLst>
            <a:ext uri="{FF2B5EF4-FFF2-40B4-BE49-F238E27FC236}">
              <a16:creationId xmlns:a16="http://schemas.microsoft.com/office/drawing/2014/main" id="{DAB481E3-7A57-44D9-A131-173B37FDBA9D}"/>
            </a:ext>
          </a:extLst>
        </xdr:cNvPr>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111269</xdr:rowOff>
    </xdr:from>
    <xdr:ext cx="469744" cy="259045"/>
    <xdr:sp macro="" textlink="">
      <xdr:nvSpPr>
        <xdr:cNvPr id="139" name="n_2mainValue【図書館】&#10;一人当たり面積">
          <a:extLst>
            <a:ext uri="{FF2B5EF4-FFF2-40B4-BE49-F238E27FC236}">
              <a16:creationId xmlns:a16="http://schemas.microsoft.com/office/drawing/2014/main" id="{61A5EF92-D75F-4116-B2D0-1F2EB4F3CA1A}"/>
            </a:ext>
          </a:extLst>
        </xdr:cNvPr>
        <xdr:cNvSpPr txBox="1"/>
      </xdr:nvSpPr>
      <xdr:spPr>
        <a:xfrm>
          <a:off x="8515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124985</xdr:rowOff>
    </xdr:from>
    <xdr:ext cx="469744" cy="259045"/>
    <xdr:sp macro="" textlink="">
      <xdr:nvSpPr>
        <xdr:cNvPr id="140" name="n_3mainValue【図書館】&#10;一人当たり面積">
          <a:extLst>
            <a:ext uri="{FF2B5EF4-FFF2-40B4-BE49-F238E27FC236}">
              <a16:creationId xmlns:a16="http://schemas.microsoft.com/office/drawing/2014/main" id="{4956EB23-5D18-4779-AE11-49B39274B0B5}"/>
            </a:ext>
          </a:extLst>
        </xdr:cNvPr>
        <xdr:cNvSpPr txBox="1"/>
      </xdr:nvSpPr>
      <xdr:spPr>
        <a:xfrm>
          <a:off x="7626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47F1A387-63DC-4565-AA96-124931AECF3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955B13F3-E4F1-4F09-BBE3-C8900D1ED63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77B93AE3-489B-4EB0-8E26-13776DC3DE5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DB5BC078-FACC-4A4D-8901-419EF632F3E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2CBE468B-C48B-4B51-9F0A-AE5E71AF6DE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3E7E1D49-F3BE-4A53-A2BA-4B5DEBA4219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A1F5BE03-8B9F-40F4-9879-6075A7EA7F9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5A106F24-A186-4DD4-805D-73434263261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67BD03B5-19C8-47BC-A683-C7B04F2C1C1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51EBAD87-7F6E-4751-AB86-0B6D2897519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51C1AFAC-5CFA-4094-8084-708876427C9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377738BA-909A-4285-B764-D0A08855FBF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5EB9BFA2-528F-4D30-8D6A-CE3CDBA80A1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2C061595-98AC-4D65-8087-E8D5C93C2B7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016A39A7-2499-45E5-9EE1-0420069EEE3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8FBDE686-0853-4CCA-9E0B-E0E89DD9493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715D18C1-1621-4996-A652-33F6BE7C12C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2637B835-BF0E-4671-904E-58B9C288C6A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DA1E90FD-AB64-4207-8703-DF222B26F67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0344EB84-CE6E-4F0D-BBF0-558FA1315B3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3FDA0BC9-992E-410D-B81F-15FFCBE98E5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D33DF69F-7DD1-4C3B-8007-1A15E9AA14C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A1A9F069-A10C-48C8-BD76-9C452F6C806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28A5CB0C-E52E-47A5-8B3F-D938493713A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31903D8F-AF8D-4BB1-996F-48CC9381BF5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66" name="直線コネクタ 165">
          <a:extLst>
            <a:ext uri="{FF2B5EF4-FFF2-40B4-BE49-F238E27FC236}">
              <a16:creationId xmlns:a16="http://schemas.microsoft.com/office/drawing/2014/main" id="{24D69280-6665-4270-85B9-0B47A6553322}"/>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a:extLst>
            <a:ext uri="{FF2B5EF4-FFF2-40B4-BE49-F238E27FC236}">
              <a16:creationId xmlns:a16="http://schemas.microsoft.com/office/drawing/2014/main" id="{90DF8A3D-EFBA-4269-A0E1-2FA7EB5167C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a:extLst>
            <a:ext uri="{FF2B5EF4-FFF2-40B4-BE49-F238E27FC236}">
              <a16:creationId xmlns:a16="http://schemas.microsoft.com/office/drawing/2014/main" id="{FBBF46E7-52D8-4DEE-B542-E0EA8514790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9" name="【体育館・プール】&#10;有形固定資産減価償却率最大値テキスト">
          <a:extLst>
            <a:ext uri="{FF2B5EF4-FFF2-40B4-BE49-F238E27FC236}">
              <a16:creationId xmlns:a16="http://schemas.microsoft.com/office/drawing/2014/main" id="{4BBDAEB8-FA34-4704-80C1-AABC227037C9}"/>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0" name="直線コネクタ 169">
          <a:extLst>
            <a:ext uri="{FF2B5EF4-FFF2-40B4-BE49-F238E27FC236}">
              <a16:creationId xmlns:a16="http://schemas.microsoft.com/office/drawing/2014/main" id="{839C61AC-235E-4E63-BBD3-BAF7754FF3C6}"/>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211228D7-D9F3-4EB8-B967-60797DBD4D5E}"/>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2" name="フローチャート: 判断 171">
          <a:extLst>
            <a:ext uri="{FF2B5EF4-FFF2-40B4-BE49-F238E27FC236}">
              <a16:creationId xmlns:a16="http://schemas.microsoft.com/office/drawing/2014/main" id="{0C892CC1-D4DD-41AD-B69F-008B98370D1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3" name="フローチャート: 判断 172">
          <a:extLst>
            <a:ext uri="{FF2B5EF4-FFF2-40B4-BE49-F238E27FC236}">
              <a16:creationId xmlns:a16="http://schemas.microsoft.com/office/drawing/2014/main" id="{AAFFAEBB-BE50-42D4-A875-8AB8F0E5407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74" name="フローチャート: 判断 173">
          <a:extLst>
            <a:ext uri="{FF2B5EF4-FFF2-40B4-BE49-F238E27FC236}">
              <a16:creationId xmlns:a16="http://schemas.microsoft.com/office/drawing/2014/main" id="{C5031A50-503C-4F6C-BFBD-4B02C478AD02}"/>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5" name="フローチャート: 判断 174">
          <a:extLst>
            <a:ext uri="{FF2B5EF4-FFF2-40B4-BE49-F238E27FC236}">
              <a16:creationId xmlns:a16="http://schemas.microsoft.com/office/drawing/2014/main" id="{006D6C5E-BFD6-4A6A-B908-242EB01AF26A}"/>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76" name="フローチャート: 判断 175">
          <a:extLst>
            <a:ext uri="{FF2B5EF4-FFF2-40B4-BE49-F238E27FC236}">
              <a16:creationId xmlns:a16="http://schemas.microsoft.com/office/drawing/2014/main" id="{3BC3DFA1-25FC-4E81-8C60-CBB6689BF158}"/>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AB4B46E7-4DD9-4B0B-B52B-88D6AFCBD97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187769EA-B8B5-45C3-B1E3-3414BD3C7BD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DF730708-26D7-487E-8F71-476EA6B873F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9BC94F92-2C78-4411-85D2-7BA55C5F505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C848599-9593-47BB-921B-10D8B28EA58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153307</xdr:rowOff>
    </xdr:from>
    <xdr:to>
      <xdr:col>24</xdr:col>
      <xdr:colOff>114300</xdr:colOff>
      <xdr:row>63</xdr:row>
      <xdr:rowOff>83457</xdr:rowOff>
    </xdr:to>
    <xdr:sp macro="" textlink="">
      <xdr:nvSpPr>
        <xdr:cNvPr id="182" name="楕円 181">
          <a:extLst>
            <a:ext uri="{FF2B5EF4-FFF2-40B4-BE49-F238E27FC236}">
              <a16:creationId xmlns:a16="http://schemas.microsoft.com/office/drawing/2014/main" id="{A6CBAEF3-5740-4BD4-A918-E72CC733BB75}"/>
            </a:ext>
          </a:extLst>
        </xdr:cNvPr>
        <xdr:cNvSpPr/>
      </xdr:nvSpPr>
      <xdr:spPr>
        <a:xfrm>
          <a:off x="45847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131734</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4DD6B6B4-7F1B-470F-B7DC-F193BE247764}"/>
            </a:ext>
          </a:extLst>
        </xdr:cNvPr>
        <xdr:cNvSpPr txBox="1"/>
      </xdr:nvSpPr>
      <xdr:spPr>
        <a:xfrm>
          <a:off x="4673600"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136978</xdr:rowOff>
    </xdr:from>
    <xdr:to>
      <xdr:col>20</xdr:col>
      <xdr:colOff>38100</xdr:colOff>
      <xdr:row>63</xdr:row>
      <xdr:rowOff>67128</xdr:rowOff>
    </xdr:to>
    <xdr:sp macro="" textlink="">
      <xdr:nvSpPr>
        <xdr:cNvPr id="184" name="楕円 183">
          <a:extLst>
            <a:ext uri="{FF2B5EF4-FFF2-40B4-BE49-F238E27FC236}">
              <a16:creationId xmlns:a16="http://schemas.microsoft.com/office/drawing/2014/main" id="{F60F0AE4-2270-43E2-8553-A97C9F5F4055}"/>
            </a:ext>
          </a:extLst>
        </xdr:cNvPr>
        <xdr:cNvSpPr/>
      </xdr:nvSpPr>
      <xdr:spPr>
        <a:xfrm>
          <a:off x="3746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16328</xdr:rowOff>
    </xdr:from>
    <xdr:to>
      <xdr:col>24</xdr:col>
      <xdr:colOff>63500</xdr:colOff>
      <xdr:row>63</xdr:row>
      <xdr:rowOff>32657</xdr:rowOff>
    </xdr:to>
    <xdr:cxnSp macro="">
      <xdr:nvCxnSpPr>
        <xdr:cNvPr id="185" name="直線コネクタ 184">
          <a:extLst>
            <a:ext uri="{FF2B5EF4-FFF2-40B4-BE49-F238E27FC236}">
              <a16:creationId xmlns:a16="http://schemas.microsoft.com/office/drawing/2014/main" id="{F79DA085-9A0C-4FD0-9A7C-D4188C12BD70}"/>
            </a:ext>
          </a:extLst>
        </xdr:cNvPr>
        <xdr:cNvCxnSpPr/>
      </xdr:nvCxnSpPr>
      <xdr:spPr>
        <a:xfrm>
          <a:off x="3797300" y="1081767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50437</xdr:rowOff>
    </xdr:from>
    <xdr:to>
      <xdr:col>15</xdr:col>
      <xdr:colOff>101600</xdr:colOff>
      <xdr:row>63</xdr:row>
      <xdr:rowOff>152037</xdr:rowOff>
    </xdr:to>
    <xdr:sp macro="" textlink="">
      <xdr:nvSpPr>
        <xdr:cNvPr id="186" name="楕円 185">
          <a:extLst>
            <a:ext uri="{FF2B5EF4-FFF2-40B4-BE49-F238E27FC236}">
              <a16:creationId xmlns:a16="http://schemas.microsoft.com/office/drawing/2014/main" id="{373F884C-2660-449A-A0B4-90342B8CF804}"/>
            </a:ext>
          </a:extLst>
        </xdr:cNvPr>
        <xdr:cNvSpPr/>
      </xdr:nvSpPr>
      <xdr:spPr>
        <a:xfrm>
          <a:off x="2857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16328</xdr:rowOff>
    </xdr:from>
    <xdr:to>
      <xdr:col>19</xdr:col>
      <xdr:colOff>177800</xdr:colOff>
      <xdr:row>63</xdr:row>
      <xdr:rowOff>101237</xdr:rowOff>
    </xdr:to>
    <xdr:cxnSp macro="">
      <xdr:nvCxnSpPr>
        <xdr:cNvPr id="187" name="直線コネクタ 186">
          <a:extLst>
            <a:ext uri="{FF2B5EF4-FFF2-40B4-BE49-F238E27FC236}">
              <a16:creationId xmlns:a16="http://schemas.microsoft.com/office/drawing/2014/main" id="{8736CDF7-F440-4A9D-8A54-D388EA46EC99}"/>
            </a:ext>
          </a:extLst>
        </xdr:cNvPr>
        <xdr:cNvCxnSpPr/>
      </xdr:nvCxnSpPr>
      <xdr:spPr>
        <a:xfrm flipV="1">
          <a:off x="2908300" y="1081767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12881</xdr:rowOff>
    </xdr:from>
    <xdr:to>
      <xdr:col>10</xdr:col>
      <xdr:colOff>165100</xdr:colOff>
      <xdr:row>63</xdr:row>
      <xdr:rowOff>114481</xdr:rowOff>
    </xdr:to>
    <xdr:sp macro="" textlink="">
      <xdr:nvSpPr>
        <xdr:cNvPr id="188" name="楕円 187">
          <a:extLst>
            <a:ext uri="{FF2B5EF4-FFF2-40B4-BE49-F238E27FC236}">
              <a16:creationId xmlns:a16="http://schemas.microsoft.com/office/drawing/2014/main" id="{04406B67-75FF-4181-91B4-46646237906B}"/>
            </a:ext>
          </a:extLst>
        </xdr:cNvPr>
        <xdr:cNvSpPr/>
      </xdr:nvSpPr>
      <xdr:spPr>
        <a:xfrm>
          <a:off x="1968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63681</xdr:rowOff>
    </xdr:from>
    <xdr:to>
      <xdr:col>15</xdr:col>
      <xdr:colOff>50800</xdr:colOff>
      <xdr:row>63</xdr:row>
      <xdr:rowOff>101237</xdr:rowOff>
    </xdr:to>
    <xdr:cxnSp macro="">
      <xdr:nvCxnSpPr>
        <xdr:cNvPr id="189" name="直線コネクタ 188">
          <a:extLst>
            <a:ext uri="{FF2B5EF4-FFF2-40B4-BE49-F238E27FC236}">
              <a16:creationId xmlns:a16="http://schemas.microsoft.com/office/drawing/2014/main" id="{0B3F48EA-F76D-47FE-9422-FED971FC80F1}"/>
            </a:ext>
          </a:extLst>
        </xdr:cNvPr>
        <xdr:cNvCxnSpPr/>
      </xdr:nvCxnSpPr>
      <xdr:spPr>
        <a:xfrm>
          <a:off x="2019300" y="108650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0" name="n_1aveValue【体育館・プール】&#10;有形固定資産減価償却率">
          <a:extLst>
            <a:ext uri="{FF2B5EF4-FFF2-40B4-BE49-F238E27FC236}">
              <a16:creationId xmlns:a16="http://schemas.microsoft.com/office/drawing/2014/main" id="{0DF09395-1A6A-4E60-9E74-FEE28F1A50D4}"/>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1" name="n_2aveValue【体育館・プール】&#10;有形固定資産減価償却率">
          <a:extLst>
            <a:ext uri="{FF2B5EF4-FFF2-40B4-BE49-F238E27FC236}">
              <a16:creationId xmlns:a16="http://schemas.microsoft.com/office/drawing/2014/main" id="{B48FACA2-391C-428F-B2F8-417907891C18}"/>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92" name="n_3aveValue【体育館・プール】&#10;有形固定資産減価償却率">
          <a:extLst>
            <a:ext uri="{FF2B5EF4-FFF2-40B4-BE49-F238E27FC236}">
              <a16:creationId xmlns:a16="http://schemas.microsoft.com/office/drawing/2014/main" id="{70FF43A2-2282-4F33-A664-DC2AFFDB49BB}"/>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93" name="n_4aveValue【体育館・プール】&#10;有形固定資産減価償却率">
          <a:extLst>
            <a:ext uri="{FF2B5EF4-FFF2-40B4-BE49-F238E27FC236}">
              <a16:creationId xmlns:a16="http://schemas.microsoft.com/office/drawing/2014/main" id="{A21C6F40-9DA1-4F59-9894-634C79FB3663}"/>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58255</xdr:rowOff>
    </xdr:from>
    <xdr:ext cx="405111" cy="259045"/>
    <xdr:sp macro="" textlink="">
      <xdr:nvSpPr>
        <xdr:cNvPr id="194" name="n_1mainValue【体育館・プール】&#10;有形固定資産減価償却率">
          <a:extLst>
            <a:ext uri="{FF2B5EF4-FFF2-40B4-BE49-F238E27FC236}">
              <a16:creationId xmlns:a16="http://schemas.microsoft.com/office/drawing/2014/main" id="{F6211927-8333-4780-990B-6BDA724CA407}"/>
            </a:ext>
          </a:extLst>
        </xdr:cNvPr>
        <xdr:cNvSpPr txBox="1"/>
      </xdr:nvSpPr>
      <xdr:spPr>
        <a:xfrm>
          <a:off x="3582044"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143164</xdr:rowOff>
    </xdr:from>
    <xdr:ext cx="405111" cy="259045"/>
    <xdr:sp macro="" textlink="">
      <xdr:nvSpPr>
        <xdr:cNvPr id="195" name="n_2mainValue【体育館・プール】&#10;有形固定資産減価償却率">
          <a:extLst>
            <a:ext uri="{FF2B5EF4-FFF2-40B4-BE49-F238E27FC236}">
              <a16:creationId xmlns:a16="http://schemas.microsoft.com/office/drawing/2014/main" id="{54CACFEC-926A-4546-8209-5ACE2DE2E0BD}"/>
            </a:ext>
          </a:extLst>
        </xdr:cNvPr>
        <xdr:cNvSpPr txBox="1"/>
      </xdr:nvSpPr>
      <xdr:spPr>
        <a:xfrm>
          <a:off x="2705744" y="1094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105608</xdr:rowOff>
    </xdr:from>
    <xdr:ext cx="405111" cy="259045"/>
    <xdr:sp macro="" textlink="">
      <xdr:nvSpPr>
        <xdr:cNvPr id="196" name="n_3mainValue【体育館・プール】&#10;有形固定資産減価償却率">
          <a:extLst>
            <a:ext uri="{FF2B5EF4-FFF2-40B4-BE49-F238E27FC236}">
              <a16:creationId xmlns:a16="http://schemas.microsoft.com/office/drawing/2014/main" id="{8489A87F-F6F1-45F7-A278-141E2B89B0FB}"/>
            </a:ext>
          </a:extLst>
        </xdr:cNvPr>
        <xdr:cNvSpPr txBox="1"/>
      </xdr:nvSpPr>
      <xdr:spPr>
        <a:xfrm>
          <a:off x="18167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A00040D1-781F-4903-874D-8EE15077105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9A152BC3-2B89-4809-BDD3-FA66BF5439A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D3A0E52F-7809-4D88-A35B-9115CD7B8B4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55A021AF-B335-4F91-8FEF-611B7EAE505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636BEE5D-0B28-4899-97E9-92B8799E93C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BE4747AD-B2C7-41BD-9999-E8AB0303B50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64132C-0265-45EB-AF0A-DEBC894D15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7EDB1184-AAC9-46CB-ACE6-B05DB4318CC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F6626A5E-B244-473F-8456-46C542E0924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D261C1A7-28A5-4CB9-A668-4B18EDA09AF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7" name="直線コネクタ 206">
          <a:extLst>
            <a:ext uri="{FF2B5EF4-FFF2-40B4-BE49-F238E27FC236}">
              <a16:creationId xmlns:a16="http://schemas.microsoft.com/office/drawing/2014/main" id="{1851462E-94D9-4AB8-9122-7C528D63A494}"/>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8" name="テキスト ボックス 207">
          <a:extLst>
            <a:ext uri="{FF2B5EF4-FFF2-40B4-BE49-F238E27FC236}">
              <a16:creationId xmlns:a16="http://schemas.microsoft.com/office/drawing/2014/main" id="{B4F54A45-2656-4F33-B15B-B444A2A231CC}"/>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a:extLst>
            <a:ext uri="{FF2B5EF4-FFF2-40B4-BE49-F238E27FC236}">
              <a16:creationId xmlns:a16="http://schemas.microsoft.com/office/drawing/2014/main" id="{B25CE1F3-C00C-43D9-8F59-8CF82365547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a:extLst>
            <a:ext uri="{FF2B5EF4-FFF2-40B4-BE49-F238E27FC236}">
              <a16:creationId xmlns:a16="http://schemas.microsoft.com/office/drawing/2014/main" id="{780CE64E-3C49-4F18-862A-BE676CD0EE3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1" name="直線コネクタ 210">
          <a:extLst>
            <a:ext uri="{FF2B5EF4-FFF2-40B4-BE49-F238E27FC236}">
              <a16:creationId xmlns:a16="http://schemas.microsoft.com/office/drawing/2014/main" id="{C066BB43-0292-4D44-9B9D-ED6023B64155}"/>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2" name="テキスト ボックス 211">
          <a:extLst>
            <a:ext uri="{FF2B5EF4-FFF2-40B4-BE49-F238E27FC236}">
              <a16:creationId xmlns:a16="http://schemas.microsoft.com/office/drawing/2014/main" id="{A2057FAA-498C-41F7-B05D-95B4BCCB00BB}"/>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AFAF3F6C-FB2F-43F7-95ED-7FCCB70ABBE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AAE97935-81E3-496C-B71C-BAA0157B36F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8C3B1648-DE8C-445C-AC57-45D79B30685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16" name="直線コネクタ 215">
          <a:extLst>
            <a:ext uri="{FF2B5EF4-FFF2-40B4-BE49-F238E27FC236}">
              <a16:creationId xmlns:a16="http://schemas.microsoft.com/office/drawing/2014/main" id="{A02FEDE0-6E64-45AC-AF78-CDE778EBC615}"/>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17" name="【体育館・プール】&#10;一人当たり面積最小値テキスト">
          <a:extLst>
            <a:ext uri="{FF2B5EF4-FFF2-40B4-BE49-F238E27FC236}">
              <a16:creationId xmlns:a16="http://schemas.microsoft.com/office/drawing/2014/main" id="{65CB491C-983E-4A68-ACFD-7C5C706344B1}"/>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18" name="直線コネクタ 217">
          <a:extLst>
            <a:ext uri="{FF2B5EF4-FFF2-40B4-BE49-F238E27FC236}">
              <a16:creationId xmlns:a16="http://schemas.microsoft.com/office/drawing/2014/main" id="{55BA0427-4DB2-4024-B8B3-88D982746645}"/>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19" name="【体育館・プール】&#10;一人当たり面積最大値テキスト">
          <a:extLst>
            <a:ext uri="{FF2B5EF4-FFF2-40B4-BE49-F238E27FC236}">
              <a16:creationId xmlns:a16="http://schemas.microsoft.com/office/drawing/2014/main" id="{30BE7E1D-125B-4EAA-9696-17C2C6E7EA5D}"/>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0" name="直線コネクタ 219">
          <a:extLst>
            <a:ext uri="{FF2B5EF4-FFF2-40B4-BE49-F238E27FC236}">
              <a16:creationId xmlns:a16="http://schemas.microsoft.com/office/drawing/2014/main" id="{48F02AB0-25B0-4E6B-BDC8-397FDD6ADFE1}"/>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221" name="【体育館・プール】&#10;一人当たり面積平均値テキスト">
          <a:extLst>
            <a:ext uri="{FF2B5EF4-FFF2-40B4-BE49-F238E27FC236}">
              <a16:creationId xmlns:a16="http://schemas.microsoft.com/office/drawing/2014/main" id="{0D302FB2-8027-400B-8C44-B308E7B5D714}"/>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22" name="フローチャート: 判断 221">
          <a:extLst>
            <a:ext uri="{FF2B5EF4-FFF2-40B4-BE49-F238E27FC236}">
              <a16:creationId xmlns:a16="http://schemas.microsoft.com/office/drawing/2014/main" id="{39D5DEFA-F230-48A7-91FE-FB508AF5195D}"/>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23" name="フローチャート: 判断 222">
          <a:extLst>
            <a:ext uri="{FF2B5EF4-FFF2-40B4-BE49-F238E27FC236}">
              <a16:creationId xmlns:a16="http://schemas.microsoft.com/office/drawing/2014/main" id="{488B222F-C2E1-4F79-ADB4-CF6EE07A84CD}"/>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24" name="フローチャート: 判断 223">
          <a:extLst>
            <a:ext uri="{FF2B5EF4-FFF2-40B4-BE49-F238E27FC236}">
              <a16:creationId xmlns:a16="http://schemas.microsoft.com/office/drawing/2014/main" id="{CB2D1187-3EB4-4141-BC41-0923A42CEA61}"/>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25" name="フローチャート: 判断 224">
          <a:extLst>
            <a:ext uri="{FF2B5EF4-FFF2-40B4-BE49-F238E27FC236}">
              <a16:creationId xmlns:a16="http://schemas.microsoft.com/office/drawing/2014/main" id="{1E8EF0D9-6715-495F-B81E-FB2014522349}"/>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26" name="フローチャート: 判断 225">
          <a:extLst>
            <a:ext uri="{FF2B5EF4-FFF2-40B4-BE49-F238E27FC236}">
              <a16:creationId xmlns:a16="http://schemas.microsoft.com/office/drawing/2014/main" id="{8642963B-0B64-4004-B046-1DB4CD259019}"/>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AE128C3F-AAA4-49BA-A90D-15C4503E3A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C8F5F8D3-41FA-4756-BE75-2C381D04DB5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41D94E2E-B75A-4133-9459-844EF6E3961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FF9CE9BD-972D-4F15-AEED-8F149306EB1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7AA78CC2-BA9C-4477-B679-428C034836F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20066</xdr:rowOff>
    </xdr:from>
    <xdr:to>
      <xdr:col>55</xdr:col>
      <xdr:colOff>50800</xdr:colOff>
      <xdr:row>58</xdr:row>
      <xdr:rowOff>121666</xdr:rowOff>
    </xdr:to>
    <xdr:sp macro="" textlink="">
      <xdr:nvSpPr>
        <xdr:cNvPr id="232" name="楕円 231">
          <a:extLst>
            <a:ext uri="{FF2B5EF4-FFF2-40B4-BE49-F238E27FC236}">
              <a16:creationId xmlns:a16="http://schemas.microsoft.com/office/drawing/2014/main" id="{BF6AFA9D-029F-4CD4-B4EB-779E4913596D}"/>
            </a:ext>
          </a:extLst>
        </xdr:cNvPr>
        <xdr:cNvSpPr/>
      </xdr:nvSpPr>
      <xdr:spPr>
        <a:xfrm>
          <a:off x="104267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42943</xdr:rowOff>
    </xdr:from>
    <xdr:ext cx="469744" cy="259045"/>
    <xdr:sp macro="" textlink="">
      <xdr:nvSpPr>
        <xdr:cNvPr id="233" name="【体育館・プール】&#10;一人当たり面積該当値テキスト">
          <a:extLst>
            <a:ext uri="{FF2B5EF4-FFF2-40B4-BE49-F238E27FC236}">
              <a16:creationId xmlns:a16="http://schemas.microsoft.com/office/drawing/2014/main" id="{558F6F84-52CD-4BE9-8E56-8A2076526B64}"/>
            </a:ext>
          </a:extLst>
        </xdr:cNvPr>
        <xdr:cNvSpPr txBox="1"/>
      </xdr:nvSpPr>
      <xdr:spPr>
        <a:xfrm>
          <a:off x="10515600" y="98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42926</xdr:rowOff>
    </xdr:from>
    <xdr:to>
      <xdr:col>50</xdr:col>
      <xdr:colOff>165100</xdr:colOff>
      <xdr:row>58</xdr:row>
      <xdr:rowOff>144526</xdr:rowOff>
    </xdr:to>
    <xdr:sp macro="" textlink="">
      <xdr:nvSpPr>
        <xdr:cNvPr id="234" name="楕円 233">
          <a:extLst>
            <a:ext uri="{FF2B5EF4-FFF2-40B4-BE49-F238E27FC236}">
              <a16:creationId xmlns:a16="http://schemas.microsoft.com/office/drawing/2014/main" id="{B97D7BEB-6B2E-402A-BA2E-A775E6B21FEF}"/>
            </a:ext>
          </a:extLst>
        </xdr:cNvPr>
        <xdr:cNvSpPr/>
      </xdr:nvSpPr>
      <xdr:spPr>
        <a:xfrm>
          <a:off x="9588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70866</xdr:rowOff>
    </xdr:from>
    <xdr:to>
      <xdr:col>55</xdr:col>
      <xdr:colOff>0</xdr:colOff>
      <xdr:row>58</xdr:row>
      <xdr:rowOff>93726</xdr:rowOff>
    </xdr:to>
    <xdr:cxnSp macro="">
      <xdr:nvCxnSpPr>
        <xdr:cNvPr id="235" name="直線コネクタ 234">
          <a:extLst>
            <a:ext uri="{FF2B5EF4-FFF2-40B4-BE49-F238E27FC236}">
              <a16:creationId xmlns:a16="http://schemas.microsoft.com/office/drawing/2014/main" id="{5AC01B69-9EE5-4B1A-8E4D-62384DEE0789}"/>
            </a:ext>
          </a:extLst>
        </xdr:cNvPr>
        <xdr:cNvCxnSpPr/>
      </xdr:nvCxnSpPr>
      <xdr:spPr>
        <a:xfrm flipV="1">
          <a:off x="9639300" y="100149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166942</xdr:rowOff>
    </xdr:from>
    <xdr:to>
      <xdr:col>46</xdr:col>
      <xdr:colOff>38100</xdr:colOff>
      <xdr:row>61</xdr:row>
      <xdr:rowOff>97092</xdr:rowOff>
    </xdr:to>
    <xdr:sp macro="" textlink="">
      <xdr:nvSpPr>
        <xdr:cNvPr id="236" name="楕円 235">
          <a:extLst>
            <a:ext uri="{FF2B5EF4-FFF2-40B4-BE49-F238E27FC236}">
              <a16:creationId xmlns:a16="http://schemas.microsoft.com/office/drawing/2014/main" id="{AE8C3BA3-7C14-483C-AB5B-ABADFE6C7B58}"/>
            </a:ext>
          </a:extLst>
        </xdr:cNvPr>
        <xdr:cNvSpPr/>
      </xdr:nvSpPr>
      <xdr:spPr>
        <a:xfrm>
          <a:off x="8699500" y="104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93726</xdr:rowOff>
    </xdr:from>
    <xdr:to>
      <xdr:col>50</xdr:col>
      <xdr:colOff>114300</xdr:colOff>
      <xdr:row>61</xdr:row>
      <xdr:rowOff>46292</xdr:rowOff>
    </xdr:to>
    <xdr:cxnSp macro="">
      <xdr:nvCxnSpPr>
        <xdr:cNvPr id="237" name="直線コネクタ 236">
          <a:extLst>
            <a:ext uri="{FF2B5EF4-FFF2-40B4-BE49-F238E27FC236}">
              <a16:creationId xmlns:a16="http://schemas.microsoft.com/office/drawing/2014/main" id="{20C0B31A-5EF8-4440-90FB-83DCE0F16CF7}"/>
            </a:ext>
          </a:extLst>
        </xdr:cNvPr>
        <xdr:cNvCxnSpPr/>
      </xdr:nvCxnSpPr>
      <xdr:spPr>
        <a:xfrm flipV="1">
          <a:off x="8750300" y="10037826"/>
          <a:ext cx="889000" cy="4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5779</xdr:rowOff>
    </xdr:from>
    <xdr:to>
      <xdr:col>41</xdr:col>
      <xdr:colOff>101600</xdr:colOff>
      <xdr:row>61</xdr:row>
      <xdr:rowOff>107379</xdr:rowOff>
    </xdr:to>
    <xdr:sp macro="" textlink="">
      <xdr:nvSpPr>
        <xdr:cNvPr id="238" name="楕円 237">
          <a:extLst>
            <a:ext uri="{FF2B5EF4-FFF2-40B4-BE49-F238E27FC236}">
              <a16:creationId xmlns:a16="http://schemas.microsoft.com/office/drawing/2014/main" id="{D16B6DFC-88D8-4C84-B0B5-C9DFB56E89F9}"/>
            </a:ext>
          </a:extLst>
        </xdr:cNvPr>
        <xdr:cNvSpPr/>
      </xdr:nvSpPr>
      <xdr:spPr>
        <a:xfrm>
          <a:off x="7810500" y="104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46292</xdr:rowOff>
    </xdr:from>
    <xdr:to>
      <xdr:col>45</xdr:col>
      <xdr:colOff>177800</xdr:colOff>
      <xdr:row>61</xdr:row>
      <xdr:rowOff>56579</xdr:rowOff>
    </xdr:to>
    <xdr:cxnSp macro="">
      <xdr:nvCxnSpPr>
        <xdr:cNvPr id="239" name="直線コネクタ 238">
          <a:extLst>
            <a:ext uri="{FF2B5EF4-FFF2-40B4-BE49-F238E27FC236}">
              <a16:creationId xmlns:a16="http://schemas.microsoft.com/office/drawing/2014/main" id="{75CDF51E-5B6B-4CA4-8CEF-92408BED9CFF}"/>
            </a:ext>
          </a:extLst>
        </xdr:cNvPr>
        <xdr:cNvCxnSpPr/>
      </xdr:nvCxnSpPr>
      <xdr:spPr>
        <a:xfrm flipV="1">
          <a:off x="7861300" y="1050474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240" name="n_1aveValue【体育館・プール】&#10;一人当たり面積">
          <a:extLst>
            <a:ext uri="{FF2B5EF4-FFF2-40B4-BE49-F238E27FC236}">
              <a16:creationId xmlns:a16="http://schemas.microsoft.com/office/drawing/2014/main" id="{A1CC73EE-A205-4D4D-A609-6588083F2323}"/>
            </a:ext>
          </a:extLst>
        </xdr:cNvPr>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41" name="n_2aveValue【体育館・プール】&#10;一人当たり面積">
          <a:extLst>
            <a:ext uri="{FF2B5EF4-FFF2-40B4-BE49-F238E27FC236}">
              <a16:creationId xmlns:a16="http://schemas.microsoft.com/office/drawing/2014/main" id="{050B30F8-C669-4E58-94A7-C55D4EFE8314}"/>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42" name="n_3aveValue【体育館・プール】&#10;一人当たり面積">
          <a:extLst>
            <a:ext uri="{FF2B5EF4-FFF2-40B4-BE49-F238E27FC236}">
              <a16:creationId xmlns:a16="http://schemas.microsoft.com/office/drawing/2014/main" id="{BF9E2792-6C3E-4540-A6F9-3B848197B0B0}"/>
            </a:ext>
          </a:extLst>
        </xdr:cNvPr>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43" name="n_4aveValue【体育館・プール】&#10;一人当たり面積">
          <a:extLst>
            <a:ext uri="{FF2B5EF4-FFF2-40B4-BE49-F238E27FC236}">
              <a16:creationId xmlns:a16="http://schemas.microsoft.com/office/drawing/2014/main" id="{002BA6BB-46EA-415F-9C9C-C9C7BD7E44D1}"/>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161053</xdr:rowOff>
    </xdr:from>
    <xdr:ext cx="469744" cy="259045"/>
    <xdr:sp macro="" textlink="">
      <xdr:nvSpPr>
        <xdr:cNvPr id="244" name="n_1mainValue【体育館・プール】&#10;一人当たり面積">
          <a:extLst>
            <a:ext uri="{FF2B5EF4-FFF2-40B4-BE49-F238E27FC236}">
              <a16:creationId xmlns:a16="http://schemas.microsoft.com/office/drawing/2014/main" id="{BB6FB8D2-FA99-493D-8105-33F3947C46C3}"/>
            </a:ext>
          </a:extLst>
        </xdr:cNvPr>
        <xdr:cNvSpPr txBox="1"/>
      </xdr:nvSpPr>
      <xdr:spPr>
        <a:xfrm>
          <a:off x="9391727" y="97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88219</xdr:rowOff>
    </xdr:from>
    <xdr:ext cx="469744" cy="259045"/>
    <xdr:sp macro="" textlink="">
      <xdr:nvSpPr>
        <xdr:cNvPr id="245" name="n_2mainValue【体育館・プール】&#10;一人当たり面積">
          <a:extLst>
            <a:ext uri="{FF2B5EF4-FFF2-40B4-BE49-F238E27FC236}">
              <a16:creationId xmlns:a16="http://schemas.microsoft.com/office/drawing/2014/main" id="{31CF6DA9-F737-49E3-AD1E-6A08B0AABD58}"/>
            </a:ext>
          </a:extLst>
        </xdr:cNvPr>
        <xdr:cNvSpPr txBox="1"/>
      </xdr:nvSpPr>
      <xdr:spPr>
        <a:xfrm>
          <a:off x="8515427" y="1054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98506</xdr:rowOff>
    </xdr:from>
    <xdr:ext cx="469744" cy="259045"/>
    <xdr:sp macro="" textlink="">
      <xdr:nvSpPr>
        <xdr:cNvPr id="246" name="n_3mainValue【体育館・プール】&#10;一人当たり面積">
          <a:extLst>
            <a:ext uri="{FF2B5EF4-FFF2-40B4-BE49-F238E27FC236}">
              <a16:creationId xmlns:a16="http://schemas.microsoft.com/office/drawing/2014/main" id="{A88FF85A-BA80-4D08-A032-4085B24AF18A}"/>
            </a:ext>
          </a:extLst>
        </xdr:cNvPr>
        <xdr:cNvSpPr txBox="1"/>
      </xdr:nvSpPr>
      <xdr:spPr>
        <a:xfrm>
          <a:off x="7626427" y="1055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86781BD0-CEF8-47F7-8B81-09E03516464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ACFA0C21-2C5A-4108-9498-31403279457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DA92D7E5-9505-4947-966E-4F1C0223C02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63176AB0-E1A4-4F6F-9C0D-94DFB582D3A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A0794276-2156-41E1-B1EA-DFF4FE60312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E4430EAA-BFED-40B3-A95B-27103E0B843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D126FBFD-ED0F-4E8F-A075-7E8A87864FC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3CC80D-C927-48C7-9E1C-5F9ED59156A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AB8732B2-3089-4DF5-B84B-346B150D9FE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40A0A750-28FB-4BEF-9AB0-F4565E9D256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880FB8D4-17C1-4AF9-B2F3-DA94E0FD9B5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a:extLst>
            <a:ext uri="{FF2B5EF4-FFF2-40B4-BE49-F238E27FC236}">
              <a16:creationId xmlns:a16="http://schemas.microsoft.com/office/drawing/2014/main" id="{87D53872-D2A3-4638-A6CC-F8D8082D719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a:extLst>
            <a:ext uri="{FF2B5EF4-FFF2-40B4-BE49-F238E27FC236}">
              <a16:creationId xmlns:a16="http://schemas.microsoft.com/office/drawing/2014/main" id="{B8A7A8D5-DCDB-461C-B1F7-E4D580964A0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a:extLst>
            <a:ext uri="{FF2B5EF4-FFF2-40B4-BE49-F238E27FC236}">
              <a16:creationId xmlns:a16="http://schemas.microsoft.com/office/drawing/2014/main" id="{A29A4A56-A375-47A5-9365-AE37D7CCFD0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a:extLst>
            <a:ext uri="{FF2B5EF4-FFF2-40B4-BE49-F238E27FC236}">
              <a16:creationId xmlns:a16="http://schemas.microsoft.com/office/drawing/2014/main" id="{DA633D41-5177-4003-9430-0B24501ABD5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a:extLst>
            <a:ext uri="{FF2B5EF4-FFF2-40B4-BE49-F238E27FC236}">
              <a16:creationId xmlns:a16="http://schemas.microsoft.com/office/drawing/2014/main" id="{C05B02C1-8A97-479F-8E4D-FEC871EBD9D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a:extLst>
            <a:ext uri="{FF2B5EF4-FFF2-40B4-BE49-F238E27FC236}">
              <a16:creationId xmlns:a16="http://schemas.microsoft.com/office/drawing/2014/main" id="{579B6CC6-0779-4C11-918F-E4EB4F3B73A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a:extLst>
            <a:ext uri="{FF2B5EF4-FFF2-40B4-BE49-F238E27FC236}">
              <a16:creationId xmlns:a16="http://schemas.microsoft.com/office/drawing/2014/main" id="{10AD525D-1779-4DB7-9440-DE3F36BC0B2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a:extLst>
            <a:ext uri="{FF2B5EF4-FFF2-40B4-BE49-F238E27FC236}">
              <a16:creationId xmlns:a16="http://schemas.microsoft.com/office/drawing/2014/main" id="{52C2A159-5B45-4B4C-9048-0F444CA6919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a:extLst>
            <a:ext uri="{FF2B5EF4-FFF2-40B4-BE49-F238E27FC236}">
              <a16:creationId xmlns:a16="http://schemas.microsoft.com/office/drawing/2014/main" id="{3A1406BE-5170-4CB9-A0F5-E3C8991E8E1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a:extLst>
            <a:ext uri="{FF2B5EF4-FFF2-40B4-BE49-F238E27FC236}">
              <a16:creationId xmlns:a16="http://schemas.microsoft.com/office/drawing/2014/main" id="{CC58BD0D-2DC9-4F97-ABF0-A738CD27E5C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a:extLst>
            <a:ext uri="{FF2B5EF4-FFF2-40B4-BE49-F238E27FC236}">
              <a16:creationId xmlns:a16="http://schemas.microsoft.com/office/drawing/2014/main" id="{D7E6C6BC-9EC7-47DF-BB70-D30A3F0E581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a:extLst>
            <a:ext uri="{FF2B5EF4-FFF2-40B4-BE49-F238E27FC236}">
              <a16:creationId xmlns:a16="http://schemas.microsoft.com/office/drawing/2014/main" id="{28B20005-E4B7-4306-AC13-1BB3BCBF71A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B4EF1C3E-5B67-4EBF-9CEF-1DD80BDF2D5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966D3AB8-7A16-4B8D-B788-D32A5C7A406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72" name="直線コネクタ 271">
          <a:extLst>
            <a:ext uri="{FF2B5EF4-FFF2-40B4-BE49-F238E27FC236}">
              <a16:creationId xmlns:a16="http://schemas.microsoft.com/office/drawing/2014/main" id="{26981224-FA5F-4717-B629-2517866CA07E}"/>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7A1A11B3-26EF-43A2-81E9-B7075C1CA83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4" name="直線コネクタ 273">
          <a:extLst>
            <a:ext uri="{FF2B5EF4-FFF2-40B4-BE49-F238E27FC236}">
              <a16:creationId xmlns:a16="http://schemas.microsoft.com/office/drawing/2014/main" id="{6D69F8A5-62EA-476E-8931-6F44AE37841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75" name="【福祉施設】&#10;有形固定資産減価償却率最大値テキスト">
          <a:extLst>
            <a:ext uri="{FF2B5EF4-FFF2-40B4-BE49-F238E27FC236}">
              <a16:creationId xmlns:a16="http://schemas.microsoft.com/office/drawing/2014/main" id="{A50B0CAF-68F8-4EE2-9247-7894679B8B7B}"/>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76" name="直線コネクタ 275">
          <a:extLst>
            <a:ext uri="{FF2B5EF4-FFF2-40B4-BE49-F238E27FC236}">
              <a16:creationId xmlns:a16="http://schemas.microsoft.com/office/drawing/2014/main" id="{092F3A31-0A2B-4BD2-8586-0C186991CF79}"/>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69033DCB-A6D0-465B-8451-D2DA47B54726}"/>
            </a:ext>
          </a:extLst>
        </xdr:cNvPr>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78" name="フローチャート: 判断 277">
          <a:extLst>
            <a:ext uri="{FF2B5EF4-FFF2-40B4-BE49-F238E27FC236}">
              <a16:creationId xmlns:a16="http://schemas.microsoft.com/office/drawing/2014/main" id="{C76C9E41-17DB-4F31-A540-E89211C1E1B5}"/>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79" name="フローチャート: 判断 278">
          <a:extLst>
            <a:ext uri="{FF2B5EF4-FFF2-40B4-BE49-F238E27FC236}">
              <a16:creationId xmlns:a16="http://schemas.microsoft.com/office/drawing/2014/main" id="{BE0AF8BB-DDB3-4CCB-9BDA-920696B6E4F8}"/>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80" name="フローチャート: 判断 279">
          <a:extLst>
            <a:ext uri="{FF2B5EF4-FFF2-40B4-BE49-F238E27FC236}">
              <a16:creationId xmlns:a16="http://schemas.microsoft.com/office/drawing/2014/main" id="{B306F784-E78E-4830-ABF7-12CA27797222}"/>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81" name="フローチャート: 判断 280">
          <a:extLst>
            <a:ext uri="{FF2B5EF4-FFF2-40B4-BE49-F238E27FC236}">
              <a16:creationId xmlns:a16="http://schemas.microsoft.com/office/drawing/2014/main" id="{1E950A90-624E-4126-BAD6-1A5FF74EB7A4}"/>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82" name="フローチャート: 判断 281">
          <a:extLst>
            <a:ext uri="{FF2B5EF4-FFF2-40B4-BE49-F238E27FC236}">
              <a16:creationId xmlns:a16="http://schemas.microsoft.com/office/drawing/2014/main" id="{19C0921E-63F1-4385-985A-180E18BE5C8A}"/>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212A30AD-7D40-406E-A23C-1227DC4AB3F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C2CC3A47-EE7E-4921-A97B-0B2A2D954F6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F7D7A3EA-4F4A-4B3A-BB27-102E1025E2C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CAD3FC54-D200-4E4F-A23C-615D5DF103C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5C76891C-DFAB-4F8D-A507-7FFFE26640C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82006</xdr:rowOff>
    </xdr:from>
    <xdr:to>
      <xdr:col>24</xdr:col>
      <xdr:colOff>114300</xdr:colOff>
      <xdr:row>83</xdr:row>
      <xdr:rowOff>12156</xdr:rowOff>
    </xdr:to>
    <xdr:sp macro="" textlink="">
      <xdr:nvSpPr>
        <xdr:cNvPr id="288" name="楕円 287">
          <a:extLst>
            <a:ext uri="{FF2B5EF4-FFF2-40B4-BE49-F238E27FC236}">
              <a16:creationId xmlns:a16="http://schemas.microsoft.com/office/drawing/2014/main" id="{8AE01E58-F794-42D0-9503-B03BEB8B1B2E}"/>
            </a:ext>
          </a:extLst>
        </xdr:cNvPr>
        <xdr:cNvSpPr/>
      </xdr:nvSpPr>
      <xdr:spPr>
        <a:xfrm>
          <a:off x="45847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60433</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9718D70E-45E6-4F2F-8190-4A530E124FB5}"/>
            </a:ext>
          </a:extLst>
        </xdr:cNvPr>
        <xdr:cNvSpPr txBox="1"/>
      </xdr:nvSpPr>
      <xdr:spPr>
        <a:xfrm>
          <a:off x="4673600"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47716</xdr:rowOff>
    </xdr:from>
    <xdr:to>
      <xdr:col>20</xdr:col>
      <xdr:colOff>38100</xdr:colOff>
      <xdr:row>82</xdr:row>
      <xdr:rowOff>149316</xdr:rowOff>
    </xdr:to>
    <xdr:sp macro="" textlink="">
      <xdr:nvSpPr>
        <xdr:cNvPr id="290" name="楕円 289">
          <a:extLst>
            <a:ext uri="{FF2B5EF4-FFF2-40B4-BE49-F238E27FC236}">
              <a16:creationId xmlns:a16="http://schemas.microsoft.com/office/drawing/2014/main" id="{9BFA7932-F938-4B17-852A-B536953B44FE}"/>
            </a:ext>
          </a:extLst>
        </xdr:cNvPr>
        <xdr:cNvSpPr/>
      </xdr:nvSpPr>
      <xdr:spPr>
        <a:xfrm>
          <a:off x="3746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98516</xdr:rowOff>
    </xdr:from>
    <xdr:to>
      <xdr:col>24</xdr:col>
      <xdr:colOff>63500</xdr:colOff>
      <xdr:row>82</xdr:row>
      <xdr:rowOff>132806</xdr:rowOff>
    </xdr:to>
    <xdr:cxnSp macro="">
      <xdr:nvCxnSpPr>
        <xdr:cNvPr id="291" name="直線コネクタ 290">
          <a:extLst>
            <a:ext uri="{FF2B5EF4-FFF2-40B4-BE49-F238E27FC236}">
              <a16:creationId xmlns:a16="http://schemas.microsoft.com/office/drawing/2014/main" id="{62D37BD7-F162-4B46-B1B2-6514FB8D8D9A}"/>
            </a:ext>
          </a:extLst>
        </xdr:cNvPr>
        <xdr:cNvCxnSpPr/>
      </xdr:nvCxnSpPr>
      <xdr:spPr>
        <a:xfrm>
          <a:off x="3797300" y="1415741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170180</xdr:rowOff>
    </xdr:from>
    <xdr:to>
      <xdr:col>15</xdr:col>
      <xdr:colOff>101600</xdr:colOff>
      <xdr:row>82</xdr:row>
      <xdr:rowOff>100330</xdr:rowOff>
    </xdr:to>
    <xdr:sp macro="" textlink="">
      <xdr:nvSpPr>
        <xdr:cNvPr id="292" name="楕円 291">
          <a:extLst>
            <a:ext uri="{FF2B5EF4-FFF2-40B4-BE49-F238E27FC236}">
              <a16:creationId xmlns:a16="http://schemas.microsoft.com/office/drawing/2014/main" id="{056B0890-C57B-4CE4-834E-22C03026B3BC}"/>
            </a:ext>
          </a:extLst>
        </xdr:cNvPr>
        <xdr:cNvSpPr/>
      </xdr:nvSpPr>
      <xdr:spPr>
        <a:xfrm>
          <a:off x="2857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98516</xdr:rowOff>
    </xdr:to>
    <xdr:cxnSp macro="">
      <xdr:nvCxnSpPr>
        <xdr:cNvPr id="293" name="直線コネクタ 292">
          <a:extLst>
            <a:ext uri="{FF2B5EF4-FFF2-40B4-BE49-F238E27FC236}">
              <a16:creationId xmlns:a16="http://schemas.microsoft.com/office/drawing/2014/main" id="{DDD2D635-2C94-44D2-8E85-46974FE81F66}"/>
            </a:ext>
          </a:extLst>
        </xdr:cNvPr>
        <xdr:cNvCxnSpPr/>
      </xdr:nvCxnSpPr>
      <xdr:spPr>
        <a:xfrm>
          <a:off x="2908300" y="1410843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137523</xdr:rowOff>
    </xdr:from>
    <xdr:to>
      <xdr:col>10</xdr:col>
      <xdr:colOff>165100</xdr:colOff>
      <xdr:row>82</xdr:row>
      <xdr:rowOff>67673</xdr:rowOff>
    </xdr:to>
    <xdr:sp macro="" textlink="">
      <xdr:nvSpPr>
        <xdr:cNvPr id="294" name="楕円 293">
          <a:extLst>
            <a:ext uri="{FF2B5EF4-FFF2-40B4-BE49-F238E27FC236}">
              <a16:creationId xmlns:a16="http://schemas.microsoft.com/office/drawing/2014/main" id="{B85A6D39-8E9C-46D0-B779-A56BA8769310}"/>
            </a:ext>
          </a:extLst>
        </xdr:cNvPr>
        <xdr:cNvSpPr/>
      </xdr:nvSpPr>
      <xdr:spPr>
        <a:xfrm>
          <a:off x="1968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16873</xdr:rowOff>
    </xdr:from>
    <xdr:to>
      <xdr:col>15</xdr:col>
      <xdr:colOff>50800</xdr:colOff>
      <xdr:row>82</xdr:row>
      <xdr:rowOff>49530</xdr:rowOff>
    </xdr:to>
    <xdr:cxnSp macro="">
      <xdr:nvCxnSpPr>
        <xdr:cNvPr id="295" name="直線コネクタ 294">
          <a:extLst>
            <a:ext uri="{FF2B5EF4-FFF2-40B4-BE49-F238E27FC236}">
              <a16:creationId xmlns:a16="http://schemas.microsoft.com/office/drawing/2014/main" id="{E030FD6B-5D5F-4CB7-A2A3-C4979355D444}"/>
            </a:ext>
          </a:extLst>
        </xdr:cNvPr>
        <xdr:cNvCxnSpPr/>
      </xdr:nvCxnSpPr>
      <xdr:spPr>
        <a:xfrm>
          <a:off x="2019300" y="140757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96" name="n_1aveValue【福祉施設】&#10;有形固定資産減価償却率">
          <a:extLst>
            <a:ext uri="{FF2B5EF4-FFF2-40B4-BE49-F238E27FC236}">
              <a16:creationId xmlns:a16="http://schemas.microsoft.com/office/drawing/2014/main" id="{F114AB68-22DC-41C7-94A1-9CA2317B1ABC}"/>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97" name="n_2aveValue【福祉施設】&#10;有形固定資産減価償却率">
          <a:extLst>
            <a:ext uri="{FF2B5EF4-FFF2-40B4-BE49-F238E27FC236}">
              <a16:creationId xmlns:a16="http://schemas.microsoft.com/office/drawing/2014/main" id="{B7D91F4A-16AD-4586-BBDC-B72D2741387A}"/>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98" name="n_3aveValue【福祉施設】&#10;有形固定資産減価償却率">
          <a:extLst>
            <a:ext uri="{FF2B5EF4-FFF2-40B4-BE49-F238E27FC236}">
              <a16:creationId xmlns:a16="http://schemas.microsoft.com/office/drawing/2014/main" id="{CE4DC856-8A28-478C-BE37-6FA22FD45102}"/>
            </a:ext>
          </a:extLst>
        </xdr:cNvPr>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99" name="n_4aveValue【福祉施設】&#10;有形固定資産減価償却率">
          <a:extLst>
            <a:ext uri="{FF2B5EF4-FFF2-40B4-BE49-F238E27FC236}">
              <a16:creationId xmlns:a16="http://schemas.microsoft.com/office/drawing/2014/main" id="{2AC2B019-BCF4-4C6C-BF7D-16CA0532C6A3}"/>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140443</xdr:rowOff>
    </xdr:from>
    <xdr:ext cx="405111" cy="259045"/>
    <xdr:sp macro="" textlink="">
      <xdr:nvSpPr>
        <xdr:cNvPr id="300" name="n_1mainValue【福祉施設】&#10;有形固定資産減価償却率">
          <a:extLst>
            <a:ext uri="{FF2B5EF4-FFF2-40B4-BE49-F238E27FC236}">
              <a16:creationId xmlns:a16="http://schemas.microsoft.com/office/drawing/2014/main" id="{3A47FE73-5FD9-4887-8073-335E5063E262}"/>
            </a:ext>
          </a:extLst>
        </xdr:cNvPr>
        <xdr:cNvSpPr txBox="1"/>
      </xdr:nvSpPr>
      <xdr:spPr>
        <a:xfrm>
          <a:off x="35820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91457</xdr:rowOff>
    </xdr:from>
    <xdr:ext cx="405111" cy="259045"/>
    <xdr:sp macro="" textlink="">
      <xdr:nvSpPr>
        <xdr:cNvPr id="301" name="n_2mainValue【福祉施設】&#10;有形固定資産減価償却率">
          <a:extLst>
            <a:ext uri="{FF2B5EF4-FFF2-40B4-BE49-F238E27FC236}">
              <a16:creationId xmlns:a16="http://schemas.microsoft.com/office/drawing/2014/main" id="{98550C99-CA1A-4D63-8B71-8156FBE8C17F}"/>
            </a:ext>
          </a:extLst>
        </xdr:cNvPr>
        <xdr:cNvSpPr txBox="1"/>
      </xdr:nvSpPr>
      <xdr:spPr>
        <a:xfrm>
          <a:off x="2705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84200</xdr:rowOff>
    </xdr:from>
    <xdr:ext cx="405111" cy="259045"/>
    <xdr:sp macro="" textlink="">
      <xdr:nvSpPr>
        <xdr:cNvPr id="302" name="n_3mainValue【福祉施設】&#10;有形固定資産減価償却率">
          <a:extLst>
            <a:ext uri="{FF2B5EF4-FFF2-40B4-BE49-F238E27FC236}">
              <a16:creationId xmlns:a16="http://schemas.microsoft.com/office/drawing/2014/main" id="{AC3F6875-0FDA-48A1-8E1D-72172B8EACD6}"/>
            </a:ext>
          </a:extLst>
        </xdr:cNvPr>
        <xdr:cNvSpPr txBox="1"/>
      </xdr:nvSpPr>
      <xdr:spPr>
        <a:xfrm>
          <a:off x="1816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2AA31B10-90E7-479D-B43A-201E06CAAC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32894037-9188-48A0-92E5-DE50470F1E0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106E4957-5677-4C22-AD49-67DA3B0C338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D19E7A51-A40B-4105-89EC-767F08746AA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E65328EC-31B0-430B-8DB7-DB25EBC4E6D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C849EECE-3B4F-4486-8973-C82308DAB3A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A8270915-CC92-4EBE-B959-0AA366403FB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854930DD-777B-47BB-AB30-947E898EE4D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A4BD705B-2FAD-4DB6-AC51-7F9F9B38935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D89C61EC-6FF0-4EEC-B3BD-16B5F4D77CC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a:extLst>
            <a:ext uri="{FF2B5EF4-FFF2-40B4-BE49-F238E27FC236}">
              <a16:creationId xmlns:a16="http://schemas.microsoft.com/office/drawing/2014/main" id="{649610A1-4A16-4D8C-86D5-45E9F3C9CBA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a:extLst>
            <a:ext uri="{FF2B5EF4-FFF2-40B4-BE49-F238E27FC236}">
              <a16:creationId xmlns:a16="http://schemas.microsoft.com/office/drawing/2014/main" id="{8FCEDEBC-58AF-4869-994D-6A1EF54675E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a:extLst>
            <a:ext uri="{FF2B5EF4-FFF2-40B4-BE49-F238E27FC236}">
              <a16:creationId xmlns:a16="http://schemas.microsoft.com/office/drawing/2014/main" id="{BF44DD46-D460-48E8-B957-38CEA869330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a:extLst>
            <a:ext uri="{FF2B5EF4-FFF2-40B4-BE49-F238E27FC236}">
              <a16:creationId xmlns:a16="http://schemas.microsoft.com/office/drawing/2014/main" id="{7B5E54D9-6D3A-4E07-86D8-AC1F845B331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a:extLst>
            <a:ext uri="{FF2B5EF4-FFF2-40B4-BE49-F238E27FC236}">
              <a16:creationId xmlns:a16="http://schemas.microsoft.com/office/drawing/2014/main" id="{C4236566-46DB-4237-99D9-91317F63B56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a:extLst>
            <a:ext uri="{FF2B5EF4-FFF2-40B4-BE49-F238E27FC236}">
              <a16:creationId xmlns:a16="http://schemas.microsoft.com/office/drawing/2014/main" id="{AA8586C4-93FB-41CB-8630-E4E5DF9E02D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a:extLst>
            <a:ext uri="{FF2B5EF4-FFF2-40B4-BE49-F238E27FC236}">
              <a16:creationId xmlns:a16="http://schemas.microsoft.com/office/drawing/2014/main" id="{66496FC3-4A39-4197-BDDC-C9D435DFB45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a:extLst>
            <a:ext uri="{FF2B5EF4-FFF2-40B4-BE49-F238E27FC236}">
              <a16:creationId xmlns:a16="http://schemas.microsoft.com/office/drawing/2014/main" id="{E42B8472-8764-4FCE-AC00-0B5019BA471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9F0E271F-06FE-4279-954B-7089C708D36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57A74632-3B9C-4B2B-87AE-3E58830DF29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9277936D-FAA0-4CF2-8D97-A6976AA8090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24" name="直線コネクタ 323">
          <a:extLst>
            <a:ext uri="{FF2B5EF4-FFF2-40B4-BE49-F238E27FC236}">
              <a16:creationId xmlns:a16="http://schemas.microsoft.com/office/drawing/2014/main" id="{6179F1C5-B84E-4912-BEE5-C5C14261A9A9}"/>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5" name="【福祉施設】&#10;一人当たり面積最小値テキスト">
          <a:extLst>
            <a:ext uri="{FF2B5EF4-FFF2-40B4-BE49-F238E27FC236}">
              <a16:creationId xmlns:a16="http://schemas.microsoft.com/office/drawing/2014/main" id="{4E0E17BA-8C23-4135-B1A8-D2A8AFDD7118}"/>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6" name="直線コネクタ 325">
          <a:extLst>
            <a:ext uri="{FF2B5EF4-FFF2-40B4-BE49-F238E27FC236}">
              <a16:creationId xmlns:a16="http://schemas.microsoft.com/office/drawing/2014/main" id="{71A8F897-0E32-43AD-81FD-8CA08F595A1D}"/>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27" name="【福祉施設】&#10;一人当たり面積最大値テキスト">
          <a:extLst>
            <a:ext uri="{FF2B5EF4-FFF2-40B4-BE49-F238E27FC236}">
              <a16:creationId xmlns:a16="http://schemas.microsoft.com/office/drawing/2014/main" id="{9DC22873-6F32-4440-9587-53D75552094C}"/>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28" name="直線コネクタ 327">
          <a:extLst>
            <a:ext uri="{FF2B5EF4-FFF2-40B4-BE49-F238E27FC236}">
              <a16:creationId xmlns:a16="http://schemas.microsoft.com/office/drawing/2014/main" id="{A857FC2B-EBE0-4A13-AC76-415E882A5007}"/>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329" name="【福祉施設】&#10;一人当たり面積平均値テキスト">
          <a:extLst>
            <a:ext uri="{FF2B5EF4-FFF2-40B4-BE49-F238E27FC236}">
              <a16:creationId xmlns:a16="http://schemas.microsoft.com/office/drawing/2014/main" id="{535126D7-EE6E-4F10-9E7E-150DDFD968EA}"/>
            </a:ext>
          </a:extLst>
        </xdr:cNvPr>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30" name="フローチャート: 判断 329">
          <a:extLst>
            <a:ext uri="{FF2B5EF4-FFF2-40B4-BE49-F238E27FC236}">
              <a16:creationId xmlns:a16="http://schemas.microsoft.com/office/drawing/2014/main" id="{7E503EB1-AD61-4490-885D-DC45885BF994}"/>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31" name="フローチャート: 判断 330">
          <a:extLst>
            <a:ext uri="{FF2B5EF4-FFF2-40B4-BE49-F238E27FC236}">
              <a16:creationId xmlns:a16="http://schemas.microsoft.com/office/drawing/2014/main" id="{8BF4E309-F119-48A7-9A51-FF0DE7EFD206}"/>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32" name="フローチャート: 判断 331">
          <a:extLst>
            <a:ext uri="{FF2B5EF4-FFF2-40B4-BE49-F238E27FC236}">
              <a16:creationId xmlns:a16="http://schemas.microsoft.com/office/drawing/2014/main" id="{5E7B5CB6-BD4A-45DD-9880-2FE0E09BA74C}"/>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33" name="フローチャート: 判断 332">
          <a:extLst>
            <a:ext uri="{FF2B5EF4-FFF2-40B4-BE49-F238E27FC236}">
              <a16:creationId xmlns:a16="http://schemas.microsoft.com/office/drawing/2014/main" id="{AD075241-1A28-4EA8-B27E-89E3EAEF0EFD}"/>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34" name="フローチャート: 判断 333">
          <a:extLst>
            <a:ext uri="{FF2B5EF4-FFF2-40B4-BE49-F238E27FC236}">
              <a16:creationId xmlns:a16="http://schemas.microsoft.com/office/drawing/2014/main" id="{7D0766D0-B37C-470B-B3E2-B290C40B9A26}"/>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80B88A21-C9F0-4573-9AD4-FA046EA1055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C3B63D82-5CB8-4D6F-A3F5-DCEA33C440F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C4592AE9-8D9F-4777-8387-2C2F47827E4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3814312A-7C71-4AB5-86BA-6CB5665905A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5720A0FD-89ED-4E52-A92D-FF8B2F3E25E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149606</xdr:rowOff>
    </xdr:from>
    <xdr:to>
      <xdr:col>55</xdr:col>
      <xdr:colOff>50800</xdr:colOff>
      <xdr:row>85</xdr:row>
      <xdr:rowOff>79756</xdr:rowOff>
    </xdr:to>
    <xdr:sp macro="" textlink="">
      <xdr:nvSpPr>
        <xdr:cNvPr id="340" name="楕円 339">
          <a:extLst>
            <a:ext uri="{FF2B5EF4-FFF2-40B4-BE49-F238E27FC236}">
              <a16:creationId xmlns:a16="http://schemas.microsoft.com/office/drawing/2014/main" id="{CCD840AC-3F1C-4C15-9458-3EFF4A0C585A}"/>
            </a:ext>
          </a:extLst>
        </xdr:cNvPr>
        <xdr:cNvSpPr/>
      </xdr:nvSpPr>
      <xdr:spPr>
        <a:xfrm>
          <a:off x="104267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1033</xdr:rowOff>
    </xdr:from>
    <xdr:ext cx="469744" cy="259045"/>
    <xdr:sp macro="" textlink="">
      <xdr:nvSpPr>
        <xdr:cNvPr id="341" name="【福祉施設】&#10;一人当たり面積該当値テキスト">
          <a:extLst>
            <a:ext uri="{FF2B5EF4-FFF2-40B4-BE49-F238E27FC236}">
              <a16:creationId xmlns:a16="http://schemas.microsoft.com/office/drawing/2014/main" id="{EEAF9FEC-D268-46C6-8D0A-CF349474D090}"/>
            </a:ext>
          </a:extLst>
        </xdr:cNvPr>
        <xdr:cNvSpPr txBox="1"/>
      </xdr:nvSpPr>
      <xdr:spPr>
        <a:xfrm>
          <a:off x="10515600"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154178</xdr:rowOff>
    </xdr:from>
    <xdr:to>
      <xdr:col>50</xdr:col>
      <xdr:colOff>165100</xdr:colOff>
      <xdr:row>85</xdr:row>
      <xdr:rowOff>84328</xdr:rowOff>
    </xdr:to>
    <xdr:sp macro="" textlink="">
      <xdr:nvSpPr>
        <xdr:cNvPr id="342" name="楕円 341">
          <a:extLst>
            <a:ext uri="{FF2B5EF4-FFF2-40B4-BE49-F238E27FC236}">
              <a16:creationId xmlns:a16="http://schemas.microsoft.com/office/drawing/2014/main" id="{B3D7EA71-B07A-4915-953A-72FF5560EBF2}"/>
            </a:ext>
          </a:extLst>
        </xdr:cNvPr>
        <xdr:cNvSpPr/>
      </xdr:nvSpPr>
      <xdr:spPr>
        <a:xfrm>
          <a:off x="9588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28956</xdr:rowOff>
    </xdr:from>
    <xdr:to>
      <xdr:col>55</xdr:col>
      <xdr:colOff>0</xdr:colOff>
      <xdr:row>85</xdr:row>
      <xdr:rowOff>33528</xdr:rowOff>
    </xdr:to>
    <xdr:cxnSp macro="">
      <xdr:nvCxnSpPr>
        <xdr:cNvPr id="343" name="直線コネクタ 342">
          <a:extLst>
            <a:ext uri="{FF2B5EF4-FFF2-40B4-BE49-F238E27FC236}">
              <a16:creationId xmlns:a16="http://schemas.microsoft.com/office/drawing/2014/main" id="{A27DCC3D-3ADD-4615-82A9-9CFEEA571F0D}"/>
            </a:ext>
          </a:extLst>
        </xdr:cNvPr>
        <xdr:cNvCxnSpPr/>
      </xdr:nvCxnSpPr>
      <xdr:spPr>
        <a:xfrm flipV="1">
          <a:off x="9639300" y="146022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160122</xdr:rowOff>
    </xdr:from>
    <xdr:to>
      <xdr:col>46</xdr:col>
      <xdr:colOff>38100</xdr:colOff>
      <xdr:row>85</xdr:row>
      <xdr:rowOff>90272</xdr:rowOff>
    </xdr:to>
    <xdr:sp macro="" textlink="">
      <xdr:nvSpPr>
        <xdr:cNvPr id="344" name="楕円 343">
          <a:extLst>
            <a:ext uri="{FF2B5EF4-FFF2-40B4-BE49-F238E27FC236}">
              <a16:creationId xmlns:a16="http://schemas.microsoft.com/office/drawing/2014/main" id="{228D6D2E-D61D-43FF-A549-49255B1403B1}"/>
            </a:ext>
          </a:extLst>
        </xdr:cNvPr>
        <xdr:cNvSpPr/>
      </xdr:nvSpPr>
      <xdr:spPr>
        <a:xfrm>
          <a:off x="8699500" y="145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33528</xdr:rowOff>
    </xdr:from>
    <xdr:to>
      <xdr:col>50</xdr:col>
      <xdr:colOff>114300</xdr:colOff>
      <xdr:row>85</xdr:row>
      <xdr:rowOff>39472</xdr:rowOff>
    </xdr:to>
    <xdr:cxnSp macro="">
      <xdr:nvCxnSpPr>
        <xdr:cNvPr id="345" name="直線コネクタ 344">
          <a:extLst>
            <a:ext uri="{FF2B5EF4-FFF2-40B4-BE49-F238E27FC236}">
              <a16:creationId xmlns:a16="http://schemas.microsoft.com/office/drawing/2014/main" id="{8A188988-F2AD-4F9B-AC84-45F120E3DEBE}"/>
            </a:ext>
          </a:extLst>
        </xdr:cNvPr>
        <xdr:cNvCxnSpPr/>
      </xdr:nvCxnSpPr>
      <xdr:spPr>
        <a:xfrm flipV="1">
          <a:off x="8750300" y="1460677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165608</xdr:rowOff>
    </xdr:from>
    <xdr:to>
      <xdr:col>41</xdr:col>
      <xdr:colOff>101600</xdr:colOff>
      <xdr:row>85</xdr:row>
      <xdr:rowOff>95758</xdr:rowOff>
    </xdr:to>
    <xdr:sp macro="" textlink="">
      <xdr:nvSpPr>
        <xdr:cNvPr id="346" name="楕円 345">
          <a:extLst>
            <a:ext uri="{FF2B5EF4-FFF2-40B4-BE49-F238E27FC236}">
              <a16:creationId xmlns:a16="http://schemas.microsoft.com/office/drawing/2014/main" id="{3137356F-A8A9-4AB0-BC0F-E328FB66FB04}"/>
            </a:ext>
          </a:extLst>
        </xdr:cNvPr>
        <xdr:cNvSpPr/>
      </xdr:nvSpPr>
      <xdr:spPr>
        <a:xfrm>
          <a:off x="7810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39472</xdr:rowOff>
    </xdr:from>
    <xdr:to>
      <xdr:col>45</xdr:col>
      <xdr:colOff>177800</xdr:colOff>
      <xdr:row>85</xdr:row>
      <xdr:rowOff>44958</xdr:rowOff>
    </xdr:to>
    <xdr:cxnSp macro="">
      <xdr:nvCxnSpPr>
        <xdr:cNvPr id="347" name="直線コネクタ 346">
          <a:extLst>
            <a:ext uri="{FF2B5EF4-FFF2-40B4-BE49-F238E27FC236}">
              <a16:creationId xmlns:a16="http://schemas.microsoft.com/office/drawing/2014/main" id="{620EE970-3684-4DE8-9168-980838411F8C}"/>
            </a:ext>
          </a:extLst>
        </xdr:cNvPr>
        <xdr:cNvCxnSpPr/>
      </xdr:nvCxnSpPr>
      <xdr:spPr>
        <a:xfrm flipV="1">
          <a:off x="7861300" y="1461272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348" name="n_1aveValue【福祉施設】&#10;一人当たり面積">
          <a:extLst>
            <a:ext uri="{FF2B5EF4-FFF2-40B4-BE49-F238E27FC236}">
              <a16:creationId xmlns:a16="http://schemas.microsoft.com/office/drawing/2014/main" id="{8D324B5E-E41C-4118-BE50-483203119B85}"/>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85513</xdr:rowOff>
    </xdr:from>
    <xdr:ext cx="469744" cy="259045"/>
    <xdr:sp macro="" textlink="">
      <xdr:nvSpPr>
        <xdr:cNvPr id="349" name="n_2aveValue【福祉施設】&#10;一人当たり面積">
          <a:extLst>
            <a:ext uri="{FF2B5EF4-FFF2-40B4-BE49-F238E27FC236}">
              <a16:creationId xmlns:a16="http://schemas.microsoft.com/office/drawing/2014/main" id="{2C539E77-BDFE-4949-BAB7-A0BCE70C6714}"/>
            </a:ext>
          </a:extLst>
        </xdr:cNvPr>
        <xdr:cNvSpPr txBox="1"/>
      </xdr:nvSpPr>
      <xdr:spPr>
        <a:xfrm>
          <a:off x="8515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96944</xdr:rowOff>
    </xdr:from>
    <xdr:ext cx="469744" cy="259045"/>
    <xdr:sp macro="" textlink="">
      <xdr:nvSpPr>
        <xdr:cNvPr id="350" name="n_3aveValue【福祉施設】&#10;一人当たり面積">
          <a:extLst>
            <a:ext uri="{FF2B5EF4-FFF2-40B4-BE49-F238E27FC236}">
              <a16:creationId xmlns:a16="http://schemas.microsoft.com/office/drawing/2014/main" id="{A38D54F3-3F36-492D-895D-8FB82FBB9FD6}"/>
            </a:ext>
          </a:extLst>
        </xdr:cNvPr>
        <xdr:cNvSpPr txBox="1"/>
      </xdr:nvSpPr>
      <xdr:spPr>
        <a:xfrm>
          <a:off x="7626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51" name="n_4aveValue【福祉施設】&#10;一人当たり面積">
          <a:extLst>
            <a:ext uri="{FF2B5EF4-FFF2-40B4-BE49-F238E27FC236}">
              <a16:creationId xmlns:a16="http://schemas.microsoft.com/office/drawing/2014/main" id="{BAE1A530-4703-4DDF-A489-C839E8BA5EA0}"/>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75455</xdr:rowOff>
    </xdr:from>
    <xdr:ext cx="469744" cy="259045"/>
    <xdr:sp macro="" textlink="">
      <xdr:nvSpPr>
        <xdr:cNvPr id="352" name="n_1mainValue【福祉施設】&#10;一人当たり面積">
          <a:extLst>
            <a:ext uri="{FF2B5EF4-FFF2-40B4-BE49-F238E27FC236}">
              <a16:creationId xmlns:a16="http://schemas.microsoft.com/office/drawing/2014/main" id="{F97498B3-5912-426B-AA14-0921AC61566B}"/>
            </a:ext>
          </a:extLst>
        </xdr:cNvPr>
        <xdr:cNvSpPr txBox="1"/>
      </xdr:nvSpPr>
      <xdr:spPr>
        <a:xfrm>
          <a:off x="93917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106799</xdr:rowOff>
    </xdr:from>
    <xdr:ext cx="469744" cy="259045"/>
    <xdr:sp macro="" textlink="">
      <xdr:nvSpPr>
        <xdr:cNvPr id="353" name="n_2mainValue【福祉施設】&#10;一人当たり面積">
          <a:extLst>
            <a:ext uri="{FF2B5EF4-FFF2-40B4-BE49-F238E27FC236}">
              <a16:creationId xmlns:a16="http://schemas.microsoft.com/office/drawing/2014/main" id="{BF328723-73C7-4DA2-8C3C-CEEF71428038}"/>
            </a:ext>
          </a:extLst>
        </xdr:cNvPr>
        <xdr:cNvSpPr txBox="1"/>
      </xdr:nvSpPr>
      <xdr:spPr>
        <a:xfrm>
          <a:off x="8515427" y="1433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112285</xdr:rowOff>
    </xdr:from>
    <xdr:ext cx="469744" cy="259045"/>
    <xdr:sp macro="" textlink="">
      <xdr:nvSpPr>
        <xdr:cNvPr id="354" name="n_3mainValue【福祉施設】&#10;一人当たり面積">
          <a:extLst>
            <a:ext uri="{FF2B5EF4-FFF2-40B4-BE49-F238E27FC236}">
              <a16:creationId xmlns:a16="http://schemas.microsoft.com/office/drawing/2014/main" id="{DF73215F-03B4-4DA8-A708-5F5DD985F238}"/>
            </a:ext>
          </a:extLst>
        </xdr:cNvPr>
        <xdr:cNvSpPr txBox="1"/>
      </xdr:nvSpPr>
      <xdr:spPr>
        <a:xfrm>
          <a:off x="7626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BFF2B680-3CB6-4F67-9241-3535EC11CE3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5BE4E92F-F8DB-4E56-8170-62F461CBA71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074EE44A-79A6-4A2A-ADD5-20260828271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3D419410-C84A-4490-B82E-AB4E50CC12E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1371E1A1-C3CB-4F80-B2C0-66611FF1BB2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C315EF7C-D07D-4A99-B1CE-552909481B5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750082CE-5B37-45E8-A082-0621601BF0C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C2A03CE1-7B90-40D4-85C3-8833A4EBB9B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id="{9BD85021-75B1-4B9F-BAB9-571B8E6328F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id="{1713AB57-5793-45C8-901F-9DA492031A1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id="{CD749C7B-2865-4FF3-9636-A947B556E10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id="{4AF67EAC-FA73-4F6A-A0FD-B019FDCCC46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id="{43987644-9ACA-428F-8A48-B5F9F42BC7C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id="{DDB3F999-62E7-4ABA-8DDA-0DD103B45B2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id="{A041D604-04A0-4D2F-B407-ACF30CBAC01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7091BA31-B7A9-4757-A91E-68C5DD18919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a:extLst>
            <a:ext uri="{FF2B5EF4-FFF2-40B4-BE49-F238E27FC236}">
              <a16:creationId xmlns:a16="http://schemas.microsoft.com/office/drawing/2014/main" id="{1208EE1A-8BDB-4188-8922-EB4F38BBBB2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a:extLst>
            <a:ext uri="{FF2B5EF4-FFF2-40B4-BE49-F238E27FC236}">
              <a16:creationId xmlns:a16="http://schemas.microsoft.com/office/drawing/2014/main" id="{BDAE03E8-15D0-44A9-8480-7A6D0BCC10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a:extLst>
            <a:ext uri="{FF2B5EF4-FFF2-40B4-BE49-F238E27FC236}">
              <a16:creationId xmlns:a16="http://schemas.microsoft.com/office/drawing/2014/main" id="{72A20164-1BCB-4F64-B4ED-ABB5A258B6C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a:extLst>
            <a:ext uri="{FF2B5EF4-FFF2-40B4-BE49-F238E27FC236}">
              <a16:creationId xmlns:a16="http://schemas.microsoft.com/office/drawing/2014/main" id="{28631DED-3AC4-476C-AC5D-22382A7ADDB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a:extLst>
            <a:ext uri="{FF2B5EF4-FFF2-40B4-BE49-F238E27FC236}">
              <a16:creationId xmlns:a16="http://schemas.microsoft.com/office/drawing/2014/main" id="{27E6EA26-9DE0-41F8-BA2F-7EF542CD746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a:extLst>
            <a:ext uri="{FF2B5EF4-FFF2-40B4-BE49-F238E27FC236}">
              <a16:creationId xmlns:a16="http://schemas.microsoft.com/office/drawing/2014/main" id="{CB84AE3B-8A4F-4D62-A369-E4D854B9A39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a:extLst>
            <a:ext uri="{FF2B5EF4-FFF2-40B4-BE49-F238E27FC236}">
              <a16:creationId xmlns:a16="http://schemas.microsoft.com/office/drawing/2014/main" id="{8050A6F4-31AB-4D2F-B8DE-51E957D429F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a:extLst>
            <a:ext uri="{FF2B5EF4-FFF2-40B4-BE49-F238E27FC236}">
              <a16:creationId xmlns:a16="http://schemas.microsoft.com/office/drawing/2014/main" id="{4B14BD29-127D-461C-91ED-F5B7D4070CD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a:extLst>
            <a:ext uri="{FF2B5EF4-FFF2-40B4-BE49-F238E27FC236}">
              <a16:creationId xmlns:a16="http://schemas.microsoft.com/office/drawing/2014/main" id="{F3390DBB-8068-48F4-80B9-7F25A81EE84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a:extLst>
            <a:ext uri="{FF2B5EF4-FFF2-40B4-BE49-F238E27FC236}">
              <a16:creationId xmlns:a16="http://schemas.microsoft.com/office/drawing/2014/main" id="{F7BE7E0C-2DA7-4A84-85C5-7FB9E0411BE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a:extLst>
            <a:ext uri="{FF2B5EF4-FFF2-40B4-BE49-F238E27FC236}">
              <a16:creationId xmlns:a16="http://schemas.microsoft.com/office/drawing/2014/main" id="{5916591C-C5EA-4206-B93A-2670F2B32C9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a:extLst>
            <a:ext uri="{FF2B5EF4-FFF2-40B4-BE49-F238E27FC236}">
              <a16:creationId xmlns:a16="http://schemas.microsoft.com/office/drawing/2014/main" id="{85B42F74-5F72-43DF-ABCA-247DB1239ED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a:extLst>
            <a:ext uri="{FF2B5EF4-FFF2-40B4-BE49-F238E27FC236}">
              <a16:creationId xmlns:a16="http://schemas.microsoft.com/office/drawing/2014/main" id="{53BA1CDC-E223-4235-85B9-1C5C372909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a:extLst>
            <a:ext uri="{FF2B5EF4-FFF2-40B4-BE49-F238E27FC236}">
              <a16:creationId xmlns:a16="http://schemas.microsoft.com/office/drawing/2014/main" id="{2C2C06A9-68A1-4CF2-8F07-B6E90E1373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a:extLst>
            <a:ext uri="{FF2B5EF4-FFF2-40B4-BE49-F238E27FC236}">
              <a16:creationId xmlns:a16="http://schemas.microsoft.com/office/drawing/2014/main" id="{58084DD5-09B4-4BDC-9394-5DA2802E648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a:extLst>
            <a:ext uri="{FF2B5EF4-FFF2-40B4-BE49-F238E27FC236}">
              <a16:creationId xmlns:a16="http://schemas.microsoft.com/office/drawing/2014/main" id="{A1F2DEC6-1930-4EBF-A06A-21164F1747A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7" name="正方形/長方形 386">
          <a:extLst>
            <a:ext uri="{FF2B5EF4-FFF2-40B4-BE49-F238E27FC236}">
              <a16:creationId xmlns:a16="http://schemas.microsoft.com/office/drawing/2014/main" id="{B981D0E3-192E-4A69-8D82-DA5D200B66D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8" name="正方形/長方形 387">
          <a:extLst>
            <a:ext uri="{FF2B5EF4-FFF2-40B4-BE49-F238E27FC236}">
              <a16:creationId xmlns:a16="http://schemas.microsoft.com/office/drawing/2014/main" id="{3D7AB9BF-3ED0-46D4-A3AA-B20F0DDF4BC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9" name="正方形/長方形 388">
          <a:extLst>
            <a:ext uri="{FF2B5EF4-FFF2-40B4-BE49-F238E27FC236}">
              <a16:creationId xmlns:a16="http://schemas.microsoft.com/office/drawing/2014/main" id="{96925F4A-85AE-42F0-ADE8-78A1C333E7B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0" name="正方形/長方形 389">
          <a:extLst>
            <a:ext uri="{FF2B5EF4-FFF2-40B4-BE49-F238E27FC236}">
              <a16:creationId xmlns:a16="http://schemas.microsoft.com/office/drawing/2014/main" id="{0398E4BF-F876-42ED-8384-3AC619CD741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1" name="正方形/長方形 390">
          <a:extLst>
            <a:ext uri="{FF2B5EF4-FFF2-40B4-BE49-F238E27FC236}">
              <a16:creationId xmlns:a16="http://schemas.microsoft.com/office/drawing/2014/main" id="{A2DC1B21-5E96-43E9-8F07-7E3ABA8EBB3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2" name="正方形/長方形 391">
          <a:extLst>
            <a:ext uri="{FF2B5EF4-FFF2-40B4-BE49-F238E27FC236}">
              <a16:creationId xmlns:a16="http://schemas.microsoft.com/office/drawing/2014/main" id="{8FCDE652-C500-4CB4-806B-8D3384B8EA7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3" name="正方形/長方形 392">
          <a:extLst>
            <a:ext uri="{FF2B5EF4-FFF2-40B4-BE49-F238E27FC236}">
              <a16:creationId xmlns:a16="http://schemas.microsoft.com/office/drawing/2014/main" id="{25E48DD6-24D2-46DE-A8CF-9746229FB3C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a:extLst>
            <a:ext uri="{FF2B5EF4-FFF2-40B4-BE49-F238E27FC236}">
              <a16:creationId xmlns:a16="http://schemas.microsoft.com/office/drawing/2014/main" id="{F1DFA2FB-E560-4CB7-87B9-0D044EBB879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5" name="テキスト ボックス 394">
          <a:extLst>
            <a:ext uri="{FF2B5EF4-FFF2-40B4-BE49-F238E27FC236}">
              <a16:creationId xmlns:a16="http://schemas.microsoft.com/office/drawing/2014/main" id="{2EB454C9-6BC1-4087-861C-AB830BE8F02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6" name="直線コネクタ 395">
          <a:extLst>
            <a:ext uri="{FF2B5EF4-FFF2-40B4-BE49-F238E27FC236}">
              <a16:creationId xmlns:a16="http://schemas.microsoft.com/office/drawing/2014/main" id="{51B5A9BB-7C47-4657-890F-D681194A0ED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7" name="テキスト ボックス 396">
          <a:extLst>
            <a:ext uri="{FF2B5EF4-FFF2-40B4-BE49-F238E27FC236}">
              <a16:creationId xmlns:a16="http://schemas.microsoft.com/office/drawing/2014/main" id="{6F1B332E-FAC0-45ED-AC85-6D9A62CC860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8" name="直線コネクタ 397">
          <a:extLst>
            <a:ext uri="{FF2B5EF4-FFF2-40B4-BE49-F238E27FC236}">
              <a16:creationId xmlns:a16="http://schemas.microsoft.com/office/drawing/2014/main" id="{4EBF5AF4-9912-43D9-9E2A-DDB1FFA986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9" name="テキスト ボックス 398">
          <a:extLst>
            <a:ext uri="{FF2B5EF4-FFF2-40B4-BE49-F238E27FC236}">
              <a16:creationId xmlns:a16="http://schemas.microsoft.com/office/drawing/2014/main" id="{5B4EA44F-D8F3-42CD-81CD-91D24B1707C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0" name="直線コネクタ 399">
          <a:extLst>
            <a:ext uri="{FF2B5EF4-FFF2-40B4-BE49-F238E27FC236}">
              <a16:creationId xmlns:a16="http://schemas.microsoft.com/office/drawing/2014/main" id="{4DADC9CC-7459-427C-813B-44D6985599F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1" name="テキスト ボックス 400">
          <a:extLst>
            <a:ext uri="{FF2B5EF4-FFF2-40B4-BE49-F238E27FC236}">
              <a16:creationId xmlns:a16="http://schemas.microsoft.com/office/drawing/2014/main" id="{7DB0A716-0FF1-4AF9-900D-1F4D978511B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2" name="直線コネクタ 401">
          <a:extLst>
            <a:ext uri="{FF2B5EF4-FFF2-40B4-BE49-F238E27FC236}">
              <a16:creationId xmlns:a16="http://schemas.microsoft.com/office/drawing/2014/main" id="{A19CCFE2-C9A3-472D-84A6-01896C1BAAC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3" name="テキスト ボックス 402">
          <a:extLst>
            <a:ext uri="{FF2B5EF4-FFF2-40B4-BE49-F238E27FC236}">
              <a16:creationId xmlns:a16="http://schemas.microsoft.com/office/drawing/2014/main" id="{556AAB7F-0FC4-458D-B3B4-503C4EA85E7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4" name="直線コネクタ 403">
          <a:extLst>
            <a:ext uri="{FF2B5EF4-FFF2-40B4-BE49-F238E27FC236}">
              <a16:creationId xmlns:a16="http://schemas.microsoft.com/office/drawing/2014/main" id="{909A2BDA-C6A2-476B-9BCE-36474B1BBB8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5" name="テキスト ボックス 404">
          <a:extLst>
            <a:ext uri="{FF2B5EF4-FFF2-40B4-BE49-F238E27FC236}">
              <a16:creationId xmlns:a16="http://schemas.microsoft.com/office/drawing/2014/main" id="{4CBA033F-322B-4660-9499-F413C28E959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6" name="直線コネクタ 405">
          <a:extLst>
            <a:ext uri="{FF2B5EF4-FFF2-40B4-BE49-F238E27FC236}">
              <a16:creationId xmlns:a16="http://schemas.microsoft.com/office/drawing/2014/main" id="{BB954370-F661-43FC-A0BA-3D06932C88D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7" name="テキスト ボックス 406">
          <a:extLst>
            <a:ext uri="{FF2B5EF4-FFF2-40B4-BE49-F238E27FC236}">
              <a16:creationId xmlns:a16="http://schemas.microsoft.com/office/drawing/2014/main" id="{544FCFEE-AD2D-4AF9-830D-FA91EC3211C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8" name="直線コネクタ 407">
          <a:extLst>
            <a:ext uri="{FF2B5EF4-FFF2-40B4-BE49-F238E27FC236}">
              <a16:creationId xmlns:a16="http://schemas.microsoft.com/office/drawing/2014/main" id="{98603BFF-7AC4-4010-8667-802C198CB34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9" name="テキスト ボックス 408">
          <a:extLst>
            <a:ext uri="{FF2B5EF4-FFF2-40B4-BE49-F238E27FC236}">
              <a16:creationId xmlns:a16="http://schemas.microsoft.com/office/drawing/2014/main" id="{0003DA0B-7688-4650-B8BB-7A8DCC68F3F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a:extLst>
            <a:ext uri="{FF2B5EF4-FFF2-40B4-BE49-F238E27FC236}">
              <a16:creationId xmlns:a16="http://schemas.microsoft.com/office/drawing/2014/main" id="{524160B3-3634-44E7-AB9D-72557036A94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保健センター・保健所】&#10;有形固定資産減価償却率グラフ枠">
          <a:extLst>
            <a:ext uri="{FF2B5EF4-FFF2-40B4-BE49-F238E27FC236}">
              <a16:creationId xmlns:a16="http://schemas.microsoft.com/office/drawing/2014/main" id="{421C26D1-83EE-408B-AD6B-CA92B2BF5A1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12" name="直線コネクタ 411">
          <a:extLst>
            <a:ext uri="{FF2B5EF4-FFF2-40B4-BE49-F238E27FC236}">
              <a16:creationId xmlns:a16="http://schemas.microsoft.com/office/drawing/2014/main" id="{2A757070-EB2C-43EA-ACBC-BE9E1FDBD90D}"/>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13" name="【保健センター・保健所】&#10;有形固定資産減価償却率最小値テキスト">
          <a:extLst>
            <a:ext uri="{FF2B5EF4-FFF2-40B4-BE49-F238E27FC236}">
              <a16:creationId xmlns:a16="http://schemas.microsoft.com/office/drawing/2014/main" id="{6AC75A92-0D3C-4774-986C-C4BA21B372A7}"/>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14" name="直線コネクタ 413">
          <a:extLst>
            <a:ext uri="{FF2B5EF4-FFF2-40B4-BE49-F238E27FC236}">
              <a16:creationId xmlns:a16="http://schemas.microsoft.com/office/drawing/2014/main" id="{344F848E-5CB6-480F-88CC-9E10B1AD44E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15" name="【保健センター・保健所】&#10;有形固定資産減価償却率最大値テキスト">
          <a:extLst>
            <a:ext uri="{FF2B5EF4-FFF2-40B4-BE49-F238E27FC236}">
              <a16:creationId xmlns:a16="http://schemas.microsoft.com/office/drawing/2014/main" id="{A3D5D7B4-4FDD-4C8B-821E-3830A210A7DC}"/>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16" name="直線コネクタ 415">
          <a:extLst>
            <a:ext uri="{FF2B5EF4-FFF2-40B4-BE49-F238E27FC236}">
              <a16:creationId xmlns:a16="http://schemas.microsoft.com/office/drawing/2014/main" id="{A002D966-74BB-4A0D-BEF1-08998CEF1097}"/>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417" name="【保健センター・保健所】&#10;有形固定資産減価償却率平均値テキスト">
          <a:extLst>
            <a:ext uri="{FF2B5EF4-FFF2-40B4-BE49-F238E27FC236}">
              <a16:creationId xmlns:a16="http://schemas.microsoft.com/office/drawing/2014/main" id="{43CA4A2E-45EE-4E94-B0E2-0153F22FE37C}"/>
            </a:ext>
          </a:extLst>
        </xdr:cNvPr>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18" name="フローチャート: 判断 417">
          <a:extLst>
            <a:ext uri="{FF2B5EF4-FFF2-40B4-BE49-F238E27FC236}">
              <a16:creationId xmlns:a16="http://schemas.microsoft.com/office/drawing/2014/main" id="{AD867DF6-8EB3-477F-9389-93F5F0AB3E90}"/>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19" name="フローチャート: 判断 418">
          <a:extLst>
            <a:ext uri="{FF2B5EF4-FFF2-40B4-BE49-F238E27FC236}">
              <a16:creationId xmlns:a16="http://schemas.microsoft.com/office/drawing/2014/main" id="{B38D2306-349C-4EEC-925D-ADBA871AEEDD}"/>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20" name="フローチャート: 判断 419">
          <a:extLst>
            <a:ext uri="{FF2B5EF4-FFF2-40B4-BE49-F238E27FC236}">
              <a16:creationId xmlns:a16="http://schemas.microsoft.com/office/drawing/2014/main" id="{A0264A38-63EA-43AC-AAD0-1A367CFE064C}"/>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21" name="フローチャート: 判断 420">
          <a:extLst>
            <a:ext uri="{FF2B5EF4-FFF2-40B4-BE49-F238E27FC236}">
              <a16:creationId xmlns:a16="http://schemas.microsoft.com/office/drawing/2014/main" id="{1512E503-19E9-41A3-81BF-085A5C8AFCC9}"/>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22" name="フローチャート: 判断 421">
          <a:extLst>
            <a:ext uri="{FF2B5EF4-FFF2-40B4-BE49-F238E27FC236}">
              <a16:creationId xmlns:a16="http://schemas.microsoft.com/office/drawing/2014/main" id="{A84D98EF-152A-41AA-881B-0F0BA060522C}"/>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26DF8202-0D7E-44AC-B9A3-A0BA10FC76D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6EBD7786-6E42-490C-A101-DE2DDADDCEB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68233F32-290E-4672-805F-32B94B2C0AB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D9860F6C-3D63-4154-B73F-F17E0D3CD1B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AFFA2E27-D726-4974-85E4-F640D00FF34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61867</xdr:rowOff>
    </xdr:from>
    <xdr:to>
      <xdr:col>85</xdr:col>
      <xdr:colOff>177800</xdr:colOff>
      <xdr:row>60</xdr:row>
      <xdr:rowOff>163467</xdr:rowOff>
    </xdr:to>
    <xdr:sp macro="" textlink="">
      <xdr:nvSpPr>
        <xdr:cNvPr id="428" name="楕円 427">
          <a:extLst>
            <a:ext uri="{FF2B5EF4-FFF2-40B4-BE49-F238E27FC236}">
              <a16:creationId xmlns:a16="http://schemas.microsoft.com/office/drawing/2014/main" id="{1344854F-EF8C-47B1-B105-2A33669A0A6C}"/>
            </a:ext>
          </a:extLst>
        </xdr:cNvPr>
        <xdr:cNvSpPr/>
      </xdr:nvSpPr>
      <xdr:spPr>
        <a:xfrm>
          <a:off x="16268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40294</xdr:rowOff>
    </xdr:from>
    <xdr:ext cx="405111" cy="259045"/>
    <xdr:sp macro="" textlink="">
      <xdr:nvSpPr>
        <xdr:cNvPr id="429" name="【保健センター・保健所】&#10;有形固定資産減価償却率該当値テキスト">
          <a:extLst>
            <a:ext uri="{FF2B5EF4-FFF2-40B4-BE49-F238E27FC236}">
              <a16:creationId xmlns:a16="http://schemas.microsoft.com/office/drawing/2014/main" id="{3185C938-D7D0-4F87-B9F4-69030BF1FC0A}"/>
            </a:ext>
          </a:extLst>
        </xdr:cNvPr>
        <xdr:cNvSpPr txBox="1"/>
      </xdr:nvSpPr>
      <xdr:spPr>
        <a:xfrm>
          <a:off x="16357600"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430" name="楕円 429">
          <a:extLst>
            <a:ext uri="{FF2B5EF4-FFF2-40B4-BE49-F238E27FC236}">
              <a16:creationId xmlns:a16="http://schemas.microsoft.com/office/drawing/2014/main" id="{9CA3D98C-551A-42ED-9454-55BC52BCB9C6}"/>
            </a:ext>
          </a:extLst>
        </xdr:cNvPr>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112667</xdr:rowOff>
    </xdr:to>
    <xdr:cxnSp macro="">
      <xdr:nvCxnSpPr>
        <xdr:cNvPr id="431" name="直線コネクタ 430">
          <a:extLst>
            <a:ext uri="{FF2B5EF4-FFF2-40B4-BE49-F238E27FC236}">
              <a16:creationId xmlns:a16="http://schemas.microsoft.com/office/drawing/2014/main" id="{817A50B3-D5B6-4214-8B18-CD577E2CC53E}"/>
            </a:ext>
          </a:extLst>
        </xdr:cNvPr>
        <xdr:cNvCxnSpPr/>
      </xdr:nvCxnSpPr>
      <xdr:spPr>
        <a:xfrm>
          <a:off x="15481300" y="1036701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168003</xdr:rowOff>
    </xdr:from>
    <xdr:to>
      <xdr:col>76</xdr:col>
      <xdr:colOff>165100</xdr:colOff>
      <xdr:row>60</xdr:row>
      <xdr:rowOff>98153</xdr:rowOff>
    </xdr:to>
    <xdr:sp macro="" textlink="">
      <xdr:nvSpPr>
        <xdr:cNvPr id="432" name="楕円 431">
          <a:extLst>
            <a:ext uri="{FF2B5EF4-FFF2-40B4-BE49-F238E27FC236}">
              <a16:creationId xmlns:a16="http://schemas.microsoft.com/office/drawing/2014/main" id="{44B6B90D-2ADD-4318-A430-F20FAFC3CC2D}"/>
            </a:ext>
          </a:extLst>
        </xdr:cNvPr>
        <xdr:cNvSpPr/>
      </xdr:nvSpPr>
      <xdr:spPr>
        <a:xfrm>
          <a:off x="14541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47353</xdr:rowOff>
    </xdr:from>
    <xdr:to>
      <xdr:col>81</xdr:col>
      <xdr:colOff>50800</xdr:colOff>
      <xdr:row>60</xdr:row>
      <xdr:rowOff>80010</xdr:rowOff>
    </xdr:to>
    <xdr:cxnSp macro="">
      <xdr:nvCxnSpPr>
        <xdr:cNvPr id="433" name="直線コネクタ 432">
          <a:extLst>
            <a:ext uri="{FF2B5EF4-FFF2-40B4-BE49-F238E27FC236}">
              <a16:creationId xmlns:a16="http://schemas.microsoft.com/office/drawing/2014/main" id="{532AFD14-E3AC-4B22-8D5C-0525DD0F53C7}"/>
            </a:ext>
          </a:extLst>
        </xdr:cNvPr>
        <xdr:cNvCxnSpPr/>
      </xdr:nvCxnSpPr>
      <xdr:spPr>
        <a:xfrm>
          <a:off x="14592300" y="103343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135346</xdr:rowOff>
    </xdr:from>
    <xdr:to>
      <xdr:col>72</xdr:col>
      <xdr:colOff>38100</xdr:colOff>
      <xdr:row>60</xdr:row>
      <xdr:rowOff>65496</xdr:rowOff>
    </xdr:to>
    <xdr:sp macro="" textlink="">
      <xdr:nvSpPr>
        <xdr:cNvPr id="434" name="楕円 433">
          <a:extLst>
            <a:ext uri="{FF2B5EF4-FFF2-40B4-BE49-F238E27FC236}">
              <a16:creationId xmlns:a16="http://schemas.microsoft.com/office/drawing/2014/main" id="{0BABDC5B-B39E-4FBF-BCC7-0CC696A0A425}"/>
            </a:ext>
          </a:extLst>
        </xdr:cNvPr>
        <xdr:cNvSpPr/>
      </xdr:nvSpPr>
      <xdr:spPr>
        <a:xfrm>
          <a:off x="13652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14696</xdr:rowOff>
    </xdr:from>
    <xdr:to>
      <xdr:col>76</xdr:col>
      <xdr:colOff>114300</xdr:colOff>
      <xdr:row>60</xdr:row>
      <xdr:rowOff>47353</xdr:rowOff>
    </xdr:to>
    <xdr:cxnSp macro="">
      <xdr:nvCxnSpPr>
        <xdr:cNvPr id="435" name="直線コネクタ 434">
          <a:extLst>
            <a:ext uri="{FF2B5EF4-FFF2-40B4-BE49-F238E27FC236}">
              <a16:creationId xmlns:a16="http://schemas.microsoft.com/office/drawing/2014/main" id="{6C878D28-D8CA-4499-8B34-E65BE4A80D76}"/>
            </a:ext>
          </a:extLst>
        </xdr:cNvPr>
        <xdr:cNvCxnSpPr/>
      </xdr:nvCxnSpPr>
      <xdr:spPr>
        <a:xfrm>
          <a:off x="13703300" y="103016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36" name="n_1aveValue【保健センター・保健所】&#10;有形固定資産減価償却率">
          <a:extLst>
            <a:ext uri="{FF2B5EF4-FFF2-40B4-BE49-F238E27FC236}">
              <a16:creationId xmlns:a16="http://schemas.microsoft.com/office/drawing/2014/main" id="{E79997AE-C6CD-44DB-8FCA-AE1B4C672B57}"/>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437" name="n_2aveValue【保健センター・保健所】&#10;有形固定資産減価償却率">
          <a:extLst>
            <a:ext uri="{FF2B5EF4-FFF2-40B4-BE49-F238E27FC236}">
              <a16:creationId xmlns:a16="http://schemas.microsoft.com/office/drawing/2014/main" id="{43AA3647-4C03-4465-B17A-8043C3B2BEA5}"/>
            </a:ext>
          </a:extLst>
        </xdr:cNvPr>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38" name="n_3aveValue【保健センター・保健所】&#10;有形固定資産減価償却率">
          <a:extLst>
            <a:ext uri="{FF2B5EF4-FFF2-40B4-BE49-F238E27FC236}">
              <a16:creationId xmlns:a16="http://schemas.microsoft.com/office/drawing/2014/main" id="{4538BEEE-A334-4949-93C0-A20E9643FF4E}"/>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439" name="n_4aveValue【保健センター・保健所】&#10;有形固定資産減価償却率">
          <a:extLst>
            <a:ext uri="{FF2B5EF4-FFF2-40B4-BE49-F238E27FC236}">
              <a16:creationId xmlns:a16="http://schemas.microsoft.com/office/drawing/2014/main" id="{61CCDE6F-8B04-410F-9202-13CA848B70FF}"/>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121937</xdr:rowOff>
    </xdr:from>
    <xdr:ext cx="405111" cy="259045"/>
    <xdr:sp macro="" textlink="">
      <xdr:nvSpPr>
        <xdr:cNvPr id="440" name="n_1mainValue【保健センター・保健所】&#10;有形固定資産減価償却率">
          <a:extLst>
            <a:ext uri="{FF2B5EF4-FFF2-40B4-BE49-F238E27FC236}">
              <a16:creationId xmlns:a16="http://schemas.microsoft.com/office/drawing/2014/main" id="{399F3E82-CB11-40EF-AF4F-D70020D5A1E2}"/>
            </a:ext>
          </a:extLst>
        </xdr:cNvPr>
        <xdr:cNvSpPr txBox="1"/>
      </xdr:nvSpPr>
      <xdr:spPr>
        <a:xfrm>
          <a:off x="15266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89280</xdr:rowOff>
    </xdr:from>
    <xdr:ext cx="405111" cy="259045"/>
    <xdr:sp macro="" textlink="">
      <xdr:nvSpPr>
        <xdr:cNvPr id="441" name="n_2mainValue【保健センター・保健所】&#10;有形固定資産減価償却率">
          <a:extLst>
            <a:ext uri="{FF2B5EF4-FFF2-40B4-BE49-F238E27FC236}">
              <a16:creationId xmlns:a16="http://schemas.microsoft.com/office/drawing/2014/main" id="{1583E1A9-2141-47A9-AF87-CCAC196179F9}"/>
            </a:ext>
          </a:extLst>
        </xdr:cNvPr>
        <xdr:cNvSpPr txBox="1"/>
      </xdr:nvSpPr>
      <xdr:spPr>
        <a:xfrm>
          <a:off x="14389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56623</xdr:rowOff>
    </xdr:from>
    <xdr:ext cx="405111" cy="259045"/>
    <xdr:sp macro="" textlink="">
      <xdr:nvSpPr>
        <xdr:cNvPr id="442" name="n_3mainValue【保健センター・保健所】&#10;有形固定資産減価償却率">
          <a:extLst>
            <a:ext uri="{FF2B5EF4-FFF2-40B4-BE49-F238E27FC236}">
              <a16:creationId xmlns:a16="http://schemas.microsoft.com/office/drawing/2014/main" id="{269AE237-5A96-4022-AF0C-85F79DAD1456}"/>
            </a:ext>
          </a:extLst>
        </xdr:cNvPr>
        <xdr:cNvSpPr txBox="1"/>
      </xdr:nvSpPr>
      <xdr:spPr>
        <a:xfrm>
          <a:off x="135007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a:extLst>
            <a:ext uri="{FF2B5EF4-FFF2-40B4-BE49-F238E27FC236}">
              <a16:creationId xmlns:a16="http://schemas.microsoft.com/office/drawing/2014/main" id="{3F35E8E4-6D26-4A86-8B4C-C4CA68F99E3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a:extLst>
            <a:ext uri="{FF2B5EF4-FFF2-40B4-BE49-F238E27FC236}">
              <a16:creationId xmlns:a16="http://schemas.microsoft.com/office/drawing/2014/main" id="{0B11DF85-5342-4468-AABC-6606D9FE066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a:extLst>
            <a:ext uri="{FF2B5EF4-FFF2-40B4-BE49-F238E27FC236}">
              <a16:creationId xmlns:a16="http://schemas.microsoft.com/office/drawing/2014/main" id="{5F7EA0A3-A3A4-4087-9847-1DF722635BD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a:extLst>
            <a:ext uri="{FF2B5EF4-FFF2-40B4-BE49-F238E27FC236}">
              <a16:creationId xmlns:a16="http://schemas.microsoft.com/office/drawing/2014/main" id="{14B9ED26-C7CC-4154-A6CE-5366BD5FD6C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a:extLst>
            <a:ext uri="{FF2B5EF4-FFF2-40B4-BE49-F238E27FC236}">
              <a16:creationId xmlns:a16="http://schemas.microsoft.com/office/drawing/2014/main" id="{2FFB0AC9-6AB2-4509-9BE2-603DFE49691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a:extLst>
            <a:ext uri="{FF2B5EF4-FFF2-40B4-BE49-F238E27FC236}">
              <a16:creationId xmlns:a16="http://schemas.microsoft.com/office/drawing/2014/main" id="{4234D47B-9307-41F4-B4B8-5EF6A5EEE37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a:extLst>
            <a:ext uri="{FF2B5EF4-FFF2-40B4-BE49-F238E27FC236}">
              <a16:creationId xmlns:a16="http://schemas.microsoft.com/office/drawing/2014/main" id="{E224F142-5462-4BDE-9C24-C86C1014BFF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a:extLst>
            <a:ext uri="{FF2B5EF4-FFF2-40B4-BE49-F238E27FC236}">
              <a16:creationId xmlns:a16="http://schemas.microsoft.com/office/drawing/2014/main" id="{3C091DBF-CF37-4018-9B76-B64D88346EC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a:extLst>
            <a:ext uri="{FF2B5EF4-FFF2-40B4-BE49-F238E27FC236}">
              <a16:creationId xmlns:a16="http://schemas.microsoft.com/office/drawing/2014/main" id="{CAE95E0A-857E-4701-97FB-0403FE2867E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a:extLst>
            <a:ext uri="{FF2B5EF4-FFF2-40B4-BE49-F238E27FC236}">
              <a16:creationId xmlns:a16="http://schemas.microsoft.com/office/drawing/2014/main" id="{FC531F48-347E-4C1D-8059-A70CC2E65D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3" name="直線コネクタ 452">
          <a:extLst>
            <a:ext uri="{FF2B5EF4-FFF2-40B4-BE49-F238E27FC236}">
              <a16:creationId xmlns:a16="http://schemas.microsoft.com/office/drawing/2014/main" id="{834439BE-A349-4DDA-97C8-CF2C7DD68F5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4" name="テキスト ボックス 453">
          <a:extLst>
            <a:ext uri="{FF2B5EF4-FFF2-40B4-BE49-F238E27FC236}">
              <a16:creationId xmlns:a16="http://schemas.microsoft.com/office/drawing/2014/main" id="{BCF1145E-083D-495C-B555-593DA1A1A53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5" name="直線コネクタ 454">
          <a:extLst>
            <a:ext uri="{FF2B5EF4-FFF2-40B4-BE49-F238E27FC236}">
              <a16:creationId xmlns:a16="http://schemas.microsoft.com/office/drawing/2014/main" id="{4D7FEBA9-2A6F-48DC-8F18-A8B72509D46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6" name="テキスト ボックス 455">
          <a:extLst>
            <a:ext uri="{FF2B5EF4-FFF2-40B4-BE49-F238E27FC236}">
              <a16:creationId xmlns:a16="http://schemas.microsoft.com/office/drawing/2014/main" id="{754D2F85-556D-49E6-A4BD-A731BF8409C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7" name="直線コネクタ 456">
          <a:extLst>
            <a:ext uri="{FF2B5EF4-FFF2-40B4-BE49-F238E27FC236}">
              <a16:creationId xmlns:a16="http://schemas.microsoft.com/office/drawing/2014/main" id="{B5332885-9DCB-4148-8FF8-0A3C7355FBC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8" name="テキスト ボックス 457">
          <a:extLst>
            <a:ext uri="{FF2B5EF4-FFF2-40B4-BE49-F238E27FC236}">
              <a16:creationId xmlns:a16="http://schemas.microsoft.com/office/drawing/2014/main" id="{AD666685-DD59-4CC6-AD06-C70BD0F2EFA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9" name="直線コネクタ 458">
          <a:extLst>
            <a:ext uri="{FF2B5EF4-FFF2-40B4-BE49-F238E27FC236}">
              <a16:creationId xmlns:a16="http://schemas.microsoft.com/office/drawing/2014/main" id="{4701BA51-B678-42D9-89EB-C9BC983F708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0" name="テキスト ボックス 459">
          <a:extLst>
            <a:ext uri="{FF2B5EF4-FFF2-40B4-BE49-F238E27FC236}">
              <a16:creationId xmlns:a16="http://schemas.microsoft.com/office/drawing/2014/main" id="{C93E6F48-B1B4-4A36-A8A4-AA3646AD78B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a:extLst>
            <a:ext uri="{FF2B5EF4-FFF2-40B4-BE49-F238E27FC236}">
              <a16:creationId xmlns:a16="http://schemas.microsoft.com/office/drawing/2014/main" id="{B961F088-0D21-4D3B-BA40-FBAF8D95D30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a:extLst>
            <a:ext uri="{FF2B5EF4-FFF2-40B4-BE49-F238E27FC236}">
              <a16:creationId xmlns:a16="http://schemas.microsoft.com/office/drawing/2014/main" id="{C0550541-B4AA-4995-B198-BB7DC710639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保健センター・保健所】&#10;一人当たり面積グラフ枠">
          <a:extLst>
            <a:ext uri="{FF2B5EF4-FFF2-40B4-BE49-F238E27FC236}">
              <a16:creationId xmlns:a16="http://schemas.microsoft.com/office/drawing/2014/main" id="{73B80993-B9E7-4457-BD61-F2CC7C491E0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64" name="直線コネクタ 463">
          <a:extLst>
            <a:ext uri="{FF2B5EF4-FFF2-40B4-BE49-F238E27FC236}">
              <a16:creationId xmlns:a16="http://schemas.microsoft.com/office/drawing/2014/main" id="{19016CDF-E43B-4D80-A597-BF5508319273}"/>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65" name="【保健センター・保健所】&#10;一人当たり面積最小値テキスト">
          <a:extLst>
            <a:ext uri="{FF2B5EF4-FFF2-40B4-BE49-F238E27FC236}">
              <a16:creationId xmlns:a16="http://schemas.microsoft.com/office/drawing/2014/main" id="{AAF5FDFB-63EE-4E16-A84D-81B0DC2F953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66" name="直線コネクタ 465">
          <a:extLst>
            <a:ext uri="{FF2B5EF4-FFF2-40B4-BE49-F238E27FC236}">
              <a16:creationId xmlns:a16="http://schemas.microsoft.com/office/drawing/2014/main" id="{12AF0AC5-2E9F-4E5C-8246-FD5B5D7E7C06}"/>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67" name="【保健センター・保健所】&#10;一人当たり面積最大値テキスト">
          <a:extLst>
            <a:ext uri="{FF2B5EF4-FFF2-40B4-BE49-F238E27FC236}">
              <a16:creationId xmlns:a16="http://schemas.microsoft.com/office/drawing/2014/main" id="{C7831CFA-0F84-4BB1-B68D-5ADA974F7122}"/>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68" name="直線コネクタ 467">
          <a:extLst>
            <a:ext uri="{FF2B5EF4-FFF2-40B4-BE49-F238E27FC236}">
              <a16:creationId xmlns:a16="http://schemas.microsoft.com/office/drawing/2014/main" id="{6BE45C34-78C6-41C0-8C7C-48B76194DCED}"/>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469" name="【保健センター・保健所】&#10;一人当たり面積平均値テキスト">
          <a:extLst>
            <a:ext uri="{FF2B5EF4-FFF2-40B4-BE49-F238E27FC236}">
              <a16:creationId xmlns:a16="http://schemas.microsoft.com/office/drawing/2014/main" id="{F019AE87-8B64-4DDB-A7BF-61768058F38E}"/>
            </a:ext>
          </a:extLst>
        </xdr:cNvPr>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70" name="フローチャート: 判断 469">
          <a:extLst>
            <a:ext uri="{FF2B5EF4-FFF2-40B4-BE49-F238E27FC236}">
              <a16:creationId xmlns:a16="http://schemas.microsoft.com/office/drawing/2014/main" id="{FA130DA3-B6E2-4CA6-A028-E32344F5CC34}"/>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71" name="フローチャート: 判断 470">
          <a:extLst>
            <a:ext uri="{FF2B5EF4-FFF2-40B4-BE49-F238E27FC236}">
              <a16:creationId xmlns:a16="http://schemas.microsoft.com/office/drawing/2014/main" id="{D75F4E22-2ECB-4821-8BA4-EDC52FF0EB1B}"/>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72" name="フローチャート: 判断 471">
          <a:extLst>
            <a:ext uri="{FF2B5EF4-FFF2-40B4-BE49-F238E27FC236}">
              <a16:creationId xmlns:a16="http://schemas.microsoft.com/office/drawing/2014/main" id="{B5221A56-A3DB-4B60-9CD4-1A782CE5B128}"/>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73" name="フローチャート: 判断 472">
          <a:extLst>
            <a:ext uri="{FF2B5EF4-FFF2-40B4-BE49-F238E27FC236}">
              <a16:creationId xmlns:a16="http://schemas.microsoft.com/office/drawing/2014/main" id="{07B485EF-07E2-4E6F-9A57-0256108DAC64}"/>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74" name="フローチャート: 判断 473">
          <a:extLst>
            <a:ext uri="{FF2B5EF4-FFF2-40B4-BE49-F238E27FC236}">
              <a16:creationId xmlns:a16="http://schemas.microsoft.com/office/drawing/2014/main" id="{4DA2C891-557A-4A52-9060-ACB855924717}"/>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E83F28A4-E1A1-42A3-99EF-7D748CF3141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9F3B81D7-0947-45FC-BFF4-2691636D1D3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DFA206F5-E5A3-4589-8EAC-951575B0C9B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A1446EDA-96DD-4B48-9E33-5A7707D2D31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52C06329-70D4-4D20-B967-AEA6C69FCF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480" name="楕円 479">
          <a:extLst>
            <a:ext uri="{FF2B5EF4-FFF2-40B4-BE49-F238E27FC236}">
              <a16:creationId xmlns:a16="http://schemas.microsoft.com/office/drawing/2014/main" id="{0D391371-A190-4A04-8834-C9FD8EF92C87}"/>
            </a:ext>
          </a:extLst>
        </xdr:cNvPr>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42435</xdr:rowOff>
    </xdr:from>
    <xdr:ext cx="469744" cy="259045"/>
    <xdr:sp macro="" textlink="">
      <xdr:nvSpPr>
        <xdr:cNvPr id="481" name="【保健センター・保健所】&#10;一人当たり面積該当値テキスト">
          <a:extLst>
            <a:ext uri="{FF2B5EF4-FFF2-40B4-BE49-F238E27FC236}">
              <a16:creationId xmlns:a16="http://schemas.microsoft.com/office/drawing/2014/main" id="{B68EDC72-21C5-47EE-BF71-081803BEFEEF}"/>
            </a:ext>
          </a:extLst>
        </xdr:cNvPr>
        <xdr:cNvSpPr txBox="1"/>
      </xdr:nvSpPr>
      <xdr:spPr>
        <a:xfrm>
          <a:off x="22199600" y="106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482" name="楕円 481">
          <a:extLst>
            <a:ext uri="{FF2B5EF4-FFF2-40B4-BE49-F238E27FC236}">
              <a16:creationId xmlns:a16="http://schemas.microsoft.com/office/drawing/2014/main" id="{1D2FB98F-7A9E-4BBC-BFF4-2FF889EB6491}"/>
            </a:ext>
          </a:extLst>
        </xdr:cNvPr>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11430</xdr:rowOff>
    </xdr:to>
    <xdr:cxnSp macro="">
      <xdr:nvCxnSpPr>
        <xdr:cNvPr id="483" name="直線コネクタ 482">
          <a:extLst>
            <a:ext uri="{FF2B5EF4-FFF2-40B4-BE49-F238E27FC236}">
              <a16:creationId xmlns:a16="http://schemas.microsoft.com/office/drawing/2014/main" id="{2B535984-0705-46F8-AB2B-A9AD332595F2}"/>
            </a:ext>
          </a:extLst>
        </xdr:cNvPr>
        <xdr:cNvCxnSpPr/>
      </xdr:nvCxnSpPr>
      <xdr:spPr>
        <a:xfrm flipV="1">
          <a:off x="21323300" y="10808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136652</xdr:rowOff>
    </xdr:from>
    <xdr:to>
      <xdr:col>107</xdr:col>
      <xdr:colOff>101600</xdr:colOff>
      <xdr:row>63</xdr:row>
      <xdr:rowOff>66802</xdr:rowOff>
    </xdr:to>
    <xdr:sp macro="" textlink="">
      <xdr:nvSpPr>
        <xdr:cNvPr id="484" name="楕円 483">
          <a:extLst>
            <a:ext uri="{FF2B5EF4-FFF2-40B4-BE49-F238E27FC236}">
              <a16:creationId xmlns:a16="http://schemas.microsoft.com/office/drawing/2014/main" id="{B10CE743-75B7-4829-A65C-3A5F09A0C2C8}"/>
            </a:ext>
          </a:extLst>
        </xdr:cNvPr>
        <xdr:cNvSpPr/>
      </xdr:nvSpPr>
      <xdr:spPr>
        <a:xfrm>
          <a:off x="20383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16002</xdr:rowOff>
    </xdr:to>
    <xdr:cxnSp macro="">
      <xdr:nvCxnSpPr>
        <xdr:cNvPr id="485" name="直線コネクタ 484">
          <a:extLst>
            <a:ext uri="{FF2B5EF4-FFF2-40B4-BE49-F238E27FC236}">
              <a16:creationId xmlns:a16="http://schemas.microsoft.com/office/drawing/2014/main" id="{4FA70321-5A07-4304-A638-CD72C0BD195B}"/>
            </a:ext>
          </a:extLst>
        </xdr:cNvPr>
        <xdr:cNvCxnSpPr/>
      </xdr:nvCxnSpPr>
      <xdr:spPr>
        <a:xfrm flipV="1">
          <a:off x="20434300" y="1081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141224</xdr:rowOff>
    </xdr:from>
    <xdr:to>
      <xdr:col>102</xdr:col>
      <xdr:colOff>165100</xdr:colOff>
      <xdr:row>63</xdr:row>
      <xdr:rowOff>71374</xdr:rowOff>
    </xdr:to>
    <xdr:sp macro="" textlink="">
      <xdr:nvSpPr>
        <xdr:cNvPr id="486" name="楕円 485">
          <a:extLst>
            <a:ext uri="{FF2B5EF4-FFF2-40B4-BE49-F238E27FC236}">
              <a16:creationId xmlns:a16="http://schemas.microsoft.com/office/drawing/2014/main" id="{0827370A-F134-4F79-803F-3699BCAF308F}"/>
            </a:ext>
          </a:extLst>
        </xdr:cNvPr>
        <xdr:cNvSpPr/>
      </xdr:nvSpPr>
      <xdr:spPr>
        <a:xfrm>
          <a:off x="19494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xdr:rowOff>
    </xdr:from>
    <xdr:to>
      <xdr:col>107</xdr:col>
      <xdr:colOff>50800</xdr:colOff>
      <xdr:row>63</xdr:row>
      <xdr:rowOff>20574</xdr:rowOff>
    </xdr:to>
    <xdr:cxnSp macro="">
      <xdr:nvCxnSpPr>
        <xdr:cNvPr id="487" name="直線コネクタ 486">
          <a:extLst>
            <a:ext uri="{FF2B5EF4-FFF2-40B4-BE49-F238E27FC236}">
              <a16:creationId xmlns:a16="http://schemas.microsoft.com/office/drawing/2014/main" id="{C84E38F5-2EDA-403B-8688-9DD837450159}"/>
            </a:ext>
          </a:extLst>
        </xdr:cNvPr>
        <xdr:cNvCxnSpPr/>
      </xdr:nvCxnSpPr>
      <xdr:spPr>
        <a:xfrm flipV="1">
          <a:off x="19545300" y="1081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488" name="n_1aveValue【保健センター・保健所】&#10;一人当たり面積">
          <a:extLst>
            <a:ext uri="{FF2B5EF4-FFF2-40B4-BE49-F238E27FC236}">
              <a16:creationId xmlns:a16="http://schemas.microsoft.com/office/drawing/2014/main" id="{E78E3375-AA7B-4A9B-9819-E7CAEB4B6C83}"/>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489" name="n_2aveValue【保健センター・保健所】&#10;一人当たり面積">
          <a:extLst>
            <a:ext uri="{FF2B5EF4-FFF2-40B4-BE49-F238E27FC236}">
              <a16:creationId xmlns:a16="http://schemas.microsoft.com/office/drawing/2014/main" id="{6C3D81FF-655E-4DD4-9902-70D515FECB3C}"/>
            </a:ext>
          </a:extLst>
        </xdr:cNvPr>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490" name="n_3aveValue【保健センター・保健所】&#10;一人当たり面積">
          <a:extLst>
            <a:ext uri="{FF2B5EF4-FFF2-40B4-BE49-F238E27FC236}">
              <a16:creationId xmlns:a16="http://schemas.microsoft.com/office/drawing/2014/main" id="{09AD7EB2-8192-4720-8AD6-43812CD3EFFC}"/>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491" name="n_4aveValue【保健センター・保健所】&#10;一人当たり面積">
          <a:extLst>
            <a:ext uri="{FF2B5EF4-FFF2-40B4-BE49-F238E27FC236}">
              <a16:creationId xmlns:a16="http://schemas.microsoft.com/office/drawing/2014/main" id="{B37CCD6D-2C0F-4C23-B3B5-9CCCC697C046}"/>
            </a:ext>
          </a:extLst>
        </xdr:cNvPr>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492" name="n_1mainValue【保健センター・保健所】&#10;一人当たり面積">
          <a:extLst>
            <a:ext uri="{FF2B5EF4-FFF2-40B4-BE49-F238E27FC236}">
              <a16:creationId xmlns:a16="http://schemas.microsoft.com/office/drawing/2014/main" id="{EC5CCFAB-6AFD-4922-9733-33FB4962370D}"/>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57929</xdr:rowOff>
    </xdr:from>
    <xdr:ext cx="469744" cy="259045"/>
    <xdr:sp macro="" textlink="">
      <xdr:nvSpPr>
        <xdr:cNvPr id="493" name="n_2mainValue【保健センター・保健所】&#10;一人当たり面積">
          <a:extLst>
            <a:ext uri="{FF2B5EF4-FFF2-40B4-BE49-F238E27FC236}">
              <a16:creationId xmlns:a16="http://schemas.microsoft.com/office/drawing/2014/main" id="{38C9E459-00B0-4693-B0EF-2BC6F3803511}"/>
            </a:ext>
          </a:extLst>
        </xdr:cNvPr>
        <xdr:cNvSpPr txBox="1"/>
      </xdr:nvSpPr>
      <xdr:spPr>
        <a:xfrm>
          <a:off x="20199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62501</xdr:rowOff>
    </xdr:from>
    <xdr:ext cx="469744" cy="259045"/>
    <xdr:sp macro="" textlink="">
      <xdr:nvSpPr>
        <xdr:cNvPr id="494" name="n_3mainValue【保健センター・保健所】&#10;一人当たり面積">
          <a:extLst>
            <a:ext uri="{FF2B5EF4-FFF2-40B4-BE49-F238E27FC236}">
              <a16:creationId xmlns:a16="http://schemas.microsoft.com/office/drawing/2014/main" id="{1764AFA3-17A9-4744-8014-552393772BBB}"/>
            </a:ext>
          </a:extLst>
        </xdr:cNvPr>
        <xdr:cNvSpPr txBox="1"/>
      </xdr:nvSpPr>
      <xdr:spPr>
        <a:xfrm>
          <a:off x="19310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a:extLst>
            <a:ext uri="{FF2B5EF4-FFF2-40B4-BE49-F238E27FC236}">
              <a16:creationId xmlns:a16="http://schemas.microsoft.com/office/drawing/2014/main" id="{BE557086-2703-4217-8047-C66A0D8E856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a:extLst>
            <a:ext uri="{FF2B5EF4-FFF2-40B4-BE49-F238E27FC236}">
              <a16:creationId xmlns:a16="http://schemas.microsoft.com/office/drawing/2014/main" id="{39F38464-30B9-4394-AE31-9A9016EBF4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a:extLst>
            <a:ext uri="{FF2B5EF4-FFF2-40B4-BE49-F238E27FC236}">
              <a16:creationId xmlns:a16="http://schemas.microsoft.com/office/drawing/2014/main" id="{4C11D186-9EE0-4461-9330-80BAEDFB27F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a:extLst>
            <a:ext uri="{FF2B5EF4-FFF2-40B4-BE49-F238E27FC236}">
              <a16:creationId xmlns:a16="http://schemas.microsoft.com/office/drawing/2014/main" id="{B29E5D9E-3C19-4021-9E47-232230F8F82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a:extLst>
            <a:ext uri="{FF2B5EF4-FFF2-40B4-BE49-F238E27FC236}">
              <a16:creationId xmlns:a16="http://schemas.microsoft.com/office/drawing/2014/main" id="{DAB242EF-D955-4EFD-A8A8-EF24CD2A3FF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a:extLst>
            <a:ext uri="{FF2B5EF4-FFF2-40B4-BE49-F238E27FC236}">
              <a16:creationId xmlns:a16="http://schemas.microsoft.com/office/drawing/2014/main" id="{5810BEF0-8B76-4DF2-BC0B-918FE89B7C1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a:extLst>
            <a:ext uri="{FF2B5EF4-FFF2-40B4-BE49-F238E27FC236}">
              <a16:creationId xmlns:a16="http://schemas.microsoft.com/office/drawing/2014/main" id="{170AE33E-A8CB-4E9B-9B94-56AFE0C5DDD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a:extLst>
            <a:ext uri="{FF2B5EF4-FFF2-40B4-BE49-F238E27FC236}">
              <a16:creationId xmlns:a16="http://schemas.microsoft.com/office/drawing/2014/main" id="{A0A64A5A-5C16-4182-8AA0-04DA856DD3A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a:extLst>
            <a:ext uri="{FF2B5EF4-FFF2-40B4-BE49-F238E27FC236}">
              <a16:creationId xmlns:a16="http://schemas.microsoft.com/office/drawing/2014/main" id="{A93EB99D-3D6E-4700-A49C-6C29D9240C8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a:extLst>
            <a:ext uri="{FF2B5EF4-FFF2-40B4-BE49-F238E27FC236}">
              <a16:creationId xmlns:a16="http://schemas.microsoft.com/office/drawing/2014/main" id="{B3BF3178-00FC-421E-8D06-1CA21C79BF9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5" name="テキスト ボックス 504">
          <a:extLst>
            <a:ext uri="{FF2B5EF4-FFF2-40B4-BE49-F238E27FC236}">
              <a16:creationId xmlns:a16="http://schemas.microsoft.com/office/drawing/2014/main" id="{94256240-7859-409D-B652-6B35482DEE0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6" name="直線コネクタ 505">
          <a:extLst>
            <a:ext uri="{FF2B5EF4-FFF2-40B4-BE49-F238E27FC236}">
              <a16:creationId xmlns:a16="http://schemas.microsoft.com/office/drawing/2014/main" id="{94AFE5D5-D43E-4F61-8AC9-8F4E9B483E0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7" name="テキスト ボックス 506">
          <a:extLst>
            <a:ext uri="{FF2B5EF4-FFF2-40B4-BE49-F238E27FC236}">
              <a16:creationId xmlns:a16="http://schemas.microsoft.com/office/drawing/2014/main" id="{E3871521-E836-4F98-8C25-21D3ADD0E5A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8" name="直線コネクタ 507">
          <a:extLst>
            <a:ext uri="{FF2B5EF4-FFF2-40B4-BE49-F238E27FC236}">
              <a16:creationId xmlns:a16="http://schemas.microsoft.com/office/drawing/2014/main" id="{5A9AFC58-4A0C-4777-986B-88EC3AD8A27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9" name="テキスト ボックス 508">
          <a:extLst>
            <a:ext uri="{FF2B5EF4-FFF2-40B4-BE49-F238E27FC236}">
              <a16:creationId xmlns:a16="http://schemas.microsoft.com/office/drawing/2014/main" id="{98436F40-5026-4B86-974B-35A606876E9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0" name="直線コネクタ 509">
          <a:extLst>
            <a:ext uri="{FF2B5EF4-FFF2-40B4-BE49-F238E27FC236}">
              <a16:creationId xmlns:a16="http://schemas.microsoft.com/office/drawing/2014/main" id="{7749B77A-18C0-4488-8662-EAB4253BC05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1" name="テキスト ボックス 510">
          <a:extLst>
            <a:ext uri="{FF2B5EF4-FFF2-40B4-BE49-F238E27FC236}">
              <a16:creationId xmlns:a16="http://schemas.microsoft.com/office/drawing/2014/main" id="{A3813A3D-7E6C-4E4B-A78A-570EB55EC7D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2" name="直線コネクタ 511">
          <a:extLst>
            <a:ext uri="{FF2B5EF4-FFF2-40B4-BE49-F238E27FC236}">
              <a16:creationId xmlns:a16="http://schemas.microsoft.com/office/drawing/2014/main" id="{36F6EE44-5DD9-42CD-8CDE-ED7305DB1A8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3" name="テキスト ボックス 512">
          <a:extLst>
            <a:ext uri="{FF2B5EF4-FFF2-40B4-BE49-F238E27FC236}">
              <a16:creationId xmlns:a16="http://schemas.microsoft.com/office/drawing/2014/main" id="{1C31F823-E1FD-48C2-8608-1D19420CA80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4" name="直線コネクタ 513">
          <a:extLst>
            <a:ext uri="{FF2B5EF4-FFF2-40B4-BE49-F238E27FC236}">
              <a16:creationId xmlns:a16="http://schemas.microsoft.com/office/drawing/2014/main" id="{A6536250-D397-4DD7-BA02-2EB72A60D49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5" name="テキスト ボックス 514">
          <a:extLst>
            <a:ext uri="{FF2B5EF4-FFF2-40B4-BE49-F238E27FC236}">
              <a16:creationId xmlns:a16="http://schemas.microsoft.com/office/drawing/2014/main" id="{5ED1D67C-1E0D-4FD8-BB88-EBC1825AF35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a:extLst>
            <a:ext uri="{FF2B5EF4-FFF2-40B4-BE49-F238E27FC236}">
              <a16:creationId xmlns:a16="http://schemas.microsoft.com/office/drawing/2014/main" id="{7DE7634A-2096-4635-8286-95BA4643E20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17" name="テキスト ボックス 516">
          <a:extLst>
            <a:ext uri="{FF2B5EF4-FFF2-40B4-BE49-F238E27FC236}">
              <a16:creationId xmlns:a16="http://schemas.microsoft.com/office/drawing/2014/main" id="{743AF48D-AB0B-40FB-946E-CCA98C6D553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a:extLst>
            <a:ext uri="{FF2B5EF4-FFF2-40B4-BE49-F238E27FC236}">
              <a16:creationId xmlns:a16="http://schemas.microsoft.com/office/drawing/2014/main" id="{9F5D4561-991E-4E32-B90F-2CFFC25EBD1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19" name="直線コネクタ 518">
          <a:extLst>
            <a:ext uri="{FF2B5EF4-FFF2-40B4-BE49-F238E27FC236}">
              <a16:creationId xmlns:a16="http://schemas.microsoft.com/office/drawing/2014/main" id="{5156CFB6-FB92-43C6-916E-54694F68FCF7}"/>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0" name="【消防施設】&#10;有形固定資産減価償却率最小値テキスト">
          <a:extLst>
            <a:ext uri="{FF2B5EF4-FFF2-40B4-BE49-F238E27FC236}">
              <a16:creationId xmlns:a16="http://schemas.microsoft.com/office/drawing/2014/main" id="{12DCE9ED-8891-42EA-B93E-8452AFB39F88}"/>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1" name="直線コネクタ 520">
          <a:extLst>
            <a:ext uri="{FF2B5EF4-FFF2-40B4-BE49-F238E27FC236}">
              <a16:creationId xmlns:a16="http://schemas.microsoft.com/office/drawing/2014/main" id="{D9478546-6ED9-47E2-947D-38B56BC29103}"/>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22" name="【消防施設】&#10;有形固定資産減価償却率最大値テキスト">
          <a:extLst>
            <a:ext uri="{FF2B5EF4-FFF2-40B4-BE49-F238E27FC236}">
              <a16:creationId xmlns:a16="http://schemas.microsoft.com/office/drawing/2014/main" id="{6512F1FB-E99F-447D-AA18-400BB54CC44D}"/>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23" name="直線コネクタ 522">
          <a:extLst>
            <a:ext uri="{FF2B5EF4-FFF2-40B4-BE49-F238E27FC236}">
              <a16:creationId xmlns:a16="http://schemas.microsoft.com/office/drawing/2014/main" id="{A7A66981-3BB0-4FA2-9A84-45B31361CAE7}"/>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24" name="【消防施設】&#10;有形固定資産減価償却率平均値テキスト">
          <a:extLst>
            <a:ext uri="{FF2B5EF4-FFF2-40B4-BE49-F238E27FC236}">
              <a16:creationId xmlns:a16="http://schemas.microsoft.com/office/drawing/2014/main" id="{D5D3BD2C-CCE8-4C79-B317-A7088F6A3417}"/>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25" name="フローチャート: 判断 524">
          <a:extLst>
            <a:ext uri="{FF2B5EF4-FFF2-40B4-BE49-F238E27FC236}">
              <a16:creationId xmlns:a16="http://schemas.microsoft.com/office/drawing/2014/main" id="{73B75AEE-34E1-4E73-AF2F-1E5F1A637C6D}"/>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26" name="フローチャート: 判断 525">
          <a:extLst>
            <a:ext uri="{FF2B5EF4-FFF2-40B4-BE49-F238E27FC236}">
              <a16:creationId xmlns:a16="http://schemas.microsoft.com/office/drawing/2014/main" id="{45BDEF7B-E75E-4E03-9C50-A8B9733E0386}"/>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27" name="フローチャート: 判断 526">
          <a:extLst>
            <a:ext uri="{FF2B5EF4-FFF2-40B4-BE49-F238E27FC236}">
              <a16:creationId xmlns:a16="http://schemas.microsoft.com/office/drawing/2014/main" id="{6B1CE0C2-476C-4D47-961A-12AFDD58B46A}"/>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28" name="フローチャート: 判断 527">
          <a:extLst>
            <a:ext uri="{FF2B5EF4-FFF2-40B4-BE49-F238E27FC236}">
              <a16:creationId xmlns:a16="http://schemas.microsoft.com/office/drawing/2014/main" id="{13A67340-BCE9-4BEF-96FD-574D5A0ACB07}"/>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529" name="フローチャート: 判断 528">
          <a:extLst>
            <a:ext uri="{FF2B5EF4-FFF2-40B4-BE49-F238E27FC236}">
              <a16:creationId xmlns:a16="http://schemas.microsoft.com/office/drawing/2014/main" id="{EA7062C1-FB00-416B-A924-13951E17A1EE}"/>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5D9CABFF-96B5-4EBC-8382-A7BE3F34E89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9AD1B5BF-1834-4731-8678-F3BB5A3050C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61774BBB-CAD4-4201-98CD-5524D673014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A745DADE-06F4-4432-A4B4-493D44191E9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D2258572-ACB0-4A67-8AC5-72D6C5A4AE1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135889</xdr:rowOff>
    </xdr:from>
    <xdr:to>
      <xdr:col>85</xdr:col>
      <xdr:colOff>177800</xdr:colOff>
      <xdr:row>84</xdr:row>
      <xdr:rowOff>66039</xdr:rowOff>
    </xdr:to>
    <xdr:sp macro="" textlink="">
      <xdr:nvSpPr>
        <xdr:cNvPr id="535" name="楕円 534">
          <a:extLst>
            <a:ext uri="{FF2B5EF4-FFF2-40B4-BE49-F238E27FC236}">
              <a16:creationId xmlns:a16="http://schemas.microsoft.com/office/drawing/2014/main" id="{D9B2A201-9E45-4599-8159-A927672506B7}"/>
            </a:ext>
          </a:extLst>
        </xdr:cNvPr>
        <xdr:cNvSpPr/>
      </xdr:nvSpPr>
      <xdr:spPr>
        <a:xfrm>
          <a:off x="16268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114316</xdr:rowOff>
    </xdr:from>
    <xdr:ext cx="405111" cy="259045"/>
    <xdr:sp macro="" textlink="">
      <xdr:nvSpPr>
        <xdr:cNvPr id="536" name="【消防施設】&#10;有形固定資産減価償却率該当値テキスト">
          <a:extLst>
            <a:ext uri="{FF2B5EF4-FFF2-40B4-BE49-F238E27FC236}">
              <a16:creationId xmlns:a16="http://schemas.microsoft.com/office/drawing/2014/main" id="{47D9AA4D-5AF9-4362-A14D-8354442AA7EE}"/>
            </a:ext>
          </a:extLst>
        </xdr:cNvPr>
        <xdr:cNvSpPr txBox="1"/>
      </xdr:nvSpPr>
      <xdr:spPr>
        <a:xfrm>
          <a:off x="16357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92075</xdr:rowOff>
    </xdr:from>
    <xdr:to>
      <xdr:col>81</xdr:col>
      <xdr:colOff>101600</xdr:colOff>
      <xdr:row>84</xdr:row>
      <xdr:rowOff>22225</xdr:rowOff>
    </xdr:to>
    <xdr:sp macro="" textlink="">
      <xdr:nvSpPr>
        <xdr:cNvPr id="537" name="楕円 536">
          <a:extLst>
            <a:ext uri="{FF2B5EF4-FFF2-40B4-BE49-F238E27FC236}">
              <a16:creationId xmlns:a16="http://schemas.microsoft.com/office/drawing/2014/main" id="{21F5365F-0DA7-4AEF-B7C8-5FD1B49ADF6C}"/>
            </a:ext>
          </a:extLst>
        </xdr:cNvPr>
        <xdr:cNvSpPr/>
      </xdr:nvSpPr>
      <xdr:spPr>
        <a:xfrm>
          <a:off x="15430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142875</xdr:rowOff>
    </xdr:from>
    <xdr:to>
      <xdr:col>85</xdr:col>
      <xdr:colOff>127000</xdr:colOff>
      <xdr:row>84</xdr:row>
      <xdr:rowOff>15239</xdr:rowOff>
    </xdr:to>
    <xdr:cxnSp macro="">
      <xdr:nvCxnSpPr>
        <xdr:cNvPr id="538" name="直線コネクタ 537">
          <a:extLst>
            <a:ext uri="{FF2B5EF4-FFF2-40B4-BE49-F238E27FC236}">
              <a16:creationId xmlns:a16="http://schemas.microsoft.com/office/drawing/2014/main" id="{7E3421B9-7643-4C6C-A616-1D8B7348D1DE}"/>
            </a:ext>
          </a:extLst>
        </xdr:cNvPr>
        <xdr:cNvCxnSpPr/>
      </xdr:nvCxnSpPr>
      <xdr:spPr>
        <a:xfrm>
          <a:off x="15481300" y="1437322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44450</xdr:rowOff>
    </xdr:from>
    <xdr:to>
      <xdr:col>76</xdr:col>
      <xdr:colOff>165100</xdr:colOff>
      <xdr:row>82</xdr:row>
      <xdr:rowOff>146050</xdr:rowOff>
    </xdr:to>
    <xdr:sp macro="" textlink="">
      <xdr:nvSpPr>
        <xdr:cNvPr id="539" name="楕円 538">
          <a:extLst>
            <a:ext uri="{FF2B5EF4-FFF2-40B4-BE49-F238E27FC236}">
              <a16:creationId xmlns:a16="http://schemas.microsoft.com/office/drawing/2014/main" id="{8500486C-4897-45A1-8543-2E283667B81F}"/>
            </a:ext>
          </a:extLst>
        </xdr:cNvPr>
        <xdr:cNvSpPr/>
      </xdr:nvSpPr>
      <xdr:spPr>
        <a:xfrm>
          <a:off x="14541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95250</xdr:rowOff>
    </xdr:from>
    <xdr:to>
      <xdr:col>81</xdr:col>
      <xdr:colOff>50800</xdr:colOff>
      <xdr:row>83</xdr:row>
      <xdr:rowOff>142875</xdr:rowOff>
    </xdr:to>
    <xdr:cxnSp macro="">
      <xdr:nvCxnSpPr>
        <xdr:cNvPr id="540" name="直線コネクタ 539">
          <a:extLst>
            <a:ext uri="{FF2B5EF4-FFF2-40B4-BE49-F238E27FC236}">
              <a16:creationId xmlns:a16="http://schemas.microsoft.com/office/drawing/2014/main" id="{02DC2D45-C46B-4A84-9BC4-083682A8BBC2}"/>
            </a:ext>
          </a:extLst>
        </xdr:cNvPr>
        <xdr:cNvCxnSpPr/>
      </xdr:nvCxnSpPr>
      <xdr:spPr>
        <a:xfrm>
          <a:off x="14592300" y="1415415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164464</xdr:rowOff>
    </xdr:from>
    <xdr:to>
      <xdr:col>72</xdr:col>
      <xdr:colOff>38100</xdr:colOff>
      <xdr:row>82</xdr:row>
      <xdr:rowOff>94614</xdr:rowOff>
    </xdr:to>
    <xdr:sp macro="" textlink="">
      <xdr:nvSpPr>
        <xdr:cNvPr id="541" name="楕円 540">
          <a:extLst>
            <a:ext uri="{FF2B5EF4-FFF2-40B4-BE49-F238E27FC236}">
              <a16:creationId xmlns:a16="http://schemas.microsoft.com/office/drawing/2014/main" id="{E18485CC-B67B-401A-988A-271B7745DBB5}"/>
            </a:ext>
          </a:extLst>
        </xdr:cNvPr>
        <xdr:cNvSpPr/>
      </xdr:nvSpPr>
      <xdr:spPr>
        <a:xfrm>
          <a:off x="13652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43814</xdr:rowOff>
    </xdr:from>
    <xdr:to>
      <xdr:col>76</xdr:col>
      <xdr:colOff>114300</xdr:colOff>
      <xdr:row>82</xdr:row>
      <xdr:rowOff>95250</xdr:rowOff>
    </xdr:to>
    <xdr:cxnSp macro="">
      <xdr:nvCxnSpPr>
        <xdr:cNvPr id="542" name="直線コネクタ 541">
          <a:extLst>
            <a:ext uri="{FF2B5EF4-FFF2-40B4-BE49-F238E27FC236}">
              <a16:creationId xmlns:a16="http://schemas.microsoft.com/office/drawing/2014/main" id="{0D7A46BC-95A4-4164-B016-473A91355E1E}"/>
            </a:ext>
          </a:extLst>
        </xdr:cNvPr>
        <xdr:cNvCxnSpPr/>
      </xdr:nvCxnSpPr>
      <xdr:spPr>
        <a:xfrm>
          <a:off x="13703300" y="141027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543" name="n_1aveValue【消防施設】&#10;有形固定資産減価償却率">
          <a:extLst>
            <a:ext uri="{FF2B5EF4-FFF2-40B4-BE49-F238E27FC236}">
              <a16:creationId xmlns:a16="http://schemas.microsoft.com/office/drawing/2014/main" id="{38FB4682-CF24-4AEB-9252-9A27EC6DED90}"/>
            </a:ext>
          </a:extLst>
        </xdr:cNvPr>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544" name="n_2aveValue【消防施設】&#10;有形固定資産減価償却率">
          <a:extLst>
            <a:ext uri="{FF2B5EF4-FFF2-40B4-BE49-F238E27FC236}">
              <a16:creationId xmlns:a16="http://schemas.microsoft.com/office/drawing/2014/main" id="{8715DDB2-856F-4A3A-AA4E-CE6D58F4E1BA}"/>
            </a:ext>
          </a:extLst>
        </xdr:cNvPr>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545" name="n_3aveValue【消防施設】&#10;有形固定資産減価償却率">
          <a:extLst>
            <a:ext uri="{FF2B5EF4-FFF2-40B4-BE49-F238E27FC236}">
              <a16:creationId xmlns:a16="http://schemas.microsoft.com/office/drawing/2014/main" id="{7F8F7529-E5D5-4A4A-99FB-1EE3DA4328C6}"/>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546" name="n_4aveValue【消防施設】&#10;有形固定資産減価償却率">
          <a:extLst>
            <a:ext uri="{FF2B5EF4-FFF2-40B4-BE49-F238E27FC236}">
              <a16:creationId xmlns:a16="http://schemas.microsoft.com/office/drawing/2014/main" id="{3B672824-BFA9-478A-9D75-F026EB3062D0}"/>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13352</xdr:rowOff>
    </xdr:from>
    <xdr:ext cx="405111" cy="259045"/>
    <xdr:sp macro="" textlink="">
      <xdr:nvSpPr>
        <xdr:cNvPr id="547" name="n_1mainValue【消防施設】&#10;有形固定資産減価償却率">
          <a:extLst>
            <a:ext uri="{FF2B5EF4-FFF2-40B4-BE49-F238E27FC236}">
              <a16:creationId xmlns:a16="http://schemas.microsoft.com/office/drawing/2014/main" id="{103E4656-4DBA-43FA-9A97-436EFC4BD80C}"/>
            </a:ext>
          </a:extLst>
        </xdr:cNvPr>
        <xdr:cNvSpPr txBox="1"/>
      </xdr:nvSpPr>
      <xdr:spPr>
        <a:xfrm>
          <a:off x="15266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162577</xdr:rowOff>
    </xdr:from>
    <xdr:ext cx="405111" cy="259045"/>
    <xdr:sp macro="" textlink="">
      <xdr:nvSpPr>
        <xdr:cNvPr id="548" name="n_2mainValue【消防施設】&#10;有形固定資産減価償却率">
          <a:extLst>
            <a:ext uri="{FF2B5EF4-FFF2-40B4-BE49-F238E27FC236}">
              <a16:creationId xmlns:a16="http://schemas.microsoft.com/office/drawing/2014/main" id="{BD630662-B5B7-4DC0-B346-BB3646972913}"/>
            </a:ext>
          </a:extLst>
        </xdr:cNvPr>
        <xdr:cNvSpPr txBox="1"/>
      </xdr:nvSpPr>
      <xdr:spPr>
        <a:xfrm>
          <a:off x="14389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85741</xdr:rowOff>
    </xdr:from>
    <xdr:ext cx="405111" cy="259045"/>
    <xdr:sp macro="" textlink="">
      <xdr:nvSpPr>
        <xdr:cNvPr id="549" name="n_3mainValue【消防施設】&#10;有形固定資産減価償却率">
          <a:extLst>
            <a:ext uri="{FF2B5EF4-FFF2-40B4-BE49-F238E27FC236}">
              <a16:creationId xmlns:a16="http://schemas.microsoft.com/office/drawing/2014/main" id="{BF89E745-1274-4CF5-8855-2AB2F6F41BC8}"/>
            </a:ext>
          </a:extLst>
        </xdr:cNvPr>
        <xdr:cNvSpPr txBox="1"/>
      </xdr:nvSpPr>
      <xdr:spPr>
        <a:xfrm>
          <a:off x="13500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a:extLst>
            <a:ext uri="{FF2B5EF4-FFF2-40B4-BE49-F238E27FC236}">
              <a16:creationId xmlns:a16="http://schemas.microsoft.com/office/drawing/2014/main" id="{EDEC6F9B-4A4F-47C3-A984-EBFEF531A8F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a:extLst>
            <a:ext uri="{FF2B5EF4-FFF2-40B4-BE49-F238E27FC236}">
              <a16:creationId xmlns:a16="http://schemas.microsoft.com/office/drawing/2014/main" id="{BD50BB56-5C22-4DF2-9A47-D5EE9D152C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a:extLst>
            <a:ext uri="{FF2B5EF4-FFF2-40B4-BE49-F238E27FC236}">
              <a16:creationId xmlns:a16="http://schemas.microsoft.com/office/drawing/2014/main" id="{95C5C906-B31B-45B3-B1C3-02292EDE761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a:extLst>
            <a:ext uri="{FF2B5EF4-FFF2-40B4-BE49-F238E27FC236}">
              <a16:creationId xmlns:a16="http://schemas.microsoft.com/office/drawing/2014/main" id="{46EA7C8C-1D32-423B-93E2-AC706B579CB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a:extLst>
            <a:ext uri="{FF2B5EF4-FFF2-40B4-BE49-F238E27FC236}">
              <a16:creationId xmlns:a16="http://schemas.microsoft.com/office/drawing/2014/main" id="{CA919740-2A9D-400F-92DC-98958E8B35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a:extLst>
            <a:ext uri="{FF2B5EF4-FFF2-40B4-BE49-F238E27FC236}">
              <a16:creationId xmlns:a16="http://schemas.microsoft.com/office/drawing/2014/main" id="{EB97E142-92B4-42B1-9B5B-37B870912E5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a:extLst>
            <a:ext uri="{FF2B5EF4-FFF2-40B4-BE49-F238E27FC236}">
              <a16:creationId xmlns:a16="http://schemas.microsoft.com/office/drawing/2014/main" id="{ABB1ABA6-4FA4-44C2-B1E1-187873B4DF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a:extLst>
            <a:ext uri="{FF2B5EF4-FFF2-40B4-BE49-F238E27FC236}">
              <a16:creationId xmlns:a16="http://schemas.microsoft.com/office/drawing/2014/main" id="{F7ED00E1-153A-4C37-B1C8-92488C7AA55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8" name="テキスト ボックス 557">
          <a:extLst>
            <a:ext uri="{FF2B5EF4-FFF2-40B4-BE49-F238E27FC236}">
              <a16:creationId xmlns:a16="http://schemas.microsoft.com/office/drawing/2014/main" id="{1FAA57DA-631E-4077-B935-02C5E0950B5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9" name="直線コネクタ 558">
          <a:extLst>
            <a:ext uri="{FF2B5EF4-FFF2-40B4-BE49-F238E27FC236}">
              <a16:creationId xmlns:a16="http://schemas.microsoft.com/office/drawing/2014/main" id="{F03D96D0-CD97-4F37-8252-0CE02D99639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0" name="直線コネクタ 559">
          <a:extLst>
            <a:ext uri="{FF2B5EF4-FFF2-40B4-BE49-F238E27FC236}">
              <a16:creationId xmlns:a16="http://schemas.microsoft.com/office/drawing/2014/main" id="{F5117985-25F6-4A76-A3FD-B168887C57E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1" name="テキスト ボックス 560">
          <a:extLst>
            <a:ext uri="{FF2B5EF4-FFF2-40B4-BE49-F238E27FC236}">
              <a16:creationId xmlns:a16="http://schemas.microsoft.com/office/drawing/2014/main" id="{DDF0B8BE-0DDC-469E-9E16-CA303CE840B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2" name="直線コネクタ 561">
          <a:extLst>
            <a:ext uri="{FF2B5EF4-FFF2-40B4-BE49-F238E27FC236}">
              <a16:creationId xmlns:a16="http://schemas.microsoft.com/office/drawing/2014/main" id="{76AFE05C-646B-44E2-8BB5-FDEB76283B5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3" name="テキスト ボックス 562">
          <a:extLst>
            <a:ext uri="{FF2B5EF4-FFF2-40B4-BE49-F238E27FC236}">
              <a16:creationId xmlns:a16="http://schemas.microsoft.com/office/drawing/2014/main" id="{9E63511B-923F-4665-9C0A-7219F43A3ED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4" name="直線コネクタ 563">
          <a:extLst>
            <a:ext uri="{FF2B5EF4-FFF2-40B4-BE49-F238E27FC236}">
              <a16:creationId xmlns:a16="http://schemas.microsoft.com/office/drawing/2014/main" id="{AA87C435-7A40-4915-A7E0-7A3435DAC68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5" name="テキスト ボックス 564">
          <a:extLst>
            <a:ext uri="{FF2B5EF4-FFF2-40B4-BE49-F238E27FC236}">
              <a16:creationId xmlns:a16="http://schemas.microsoft.com/office/drawing/2014/main" id="{E9E7786A-98EC-4FDA-8FB2-3BB1161A6EE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6" name="直線コネクタ 565">
          <a:extLst>
            <a:ext uri="{FF2B5EF4-FFF2-40B4-BE49-F238E27FC236}">
              <a16:creationId xmlns:a16="http://schemas.microsoft.com/office/drawing/2014/main" id="{D1FA2334-A810-4B2B-BFD2-C4497AFDEFD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7" name="テキスト ボックス 566">
          <a:extLst>
            <a:ext uri="{FF2B5EF4-FFF2-40B4-BE49-F238E27FC236}">
              <a16:creationId xmlns:a16="http://schemas.microsoft.com/office/drawing/2014/main" id="{DFB65352-2372-41D7-9FE8-471109CA9BD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8" name="直線コネクタ 567">
          <a:extLst>
            <a:ext uri="{FF2B5EF4-FFF2-40B4-BE49-F238E27FC236}">
              <a16:creationId xmlns:a16="http://schemas.microsoft.com/office/drawing/2014/main" id="{28B17819-05E5-46F7-AC7A-6B7C225AEAC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9" name="テキスト ボックス 568">
          <a:extLst>
            <a:ext uri="{FF2B5EF4-FFF2-40B4-BE49-F238E27FC236}">
              <a16:creationId xmlns:a16="http://schemas.microsoft.com/office/drawing/2014/main" id="{E31F5848-9515-44A0-8972-F23B32587C0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0" name="直線コネクタ 569">
          <a:extLst>
            <a:ext uri="{FF2B5EF4-FFF2-40B4-BE49-F238E27FC236}">
              <a16:creationId xmlns:a16="http://schemas.microsoft.com/office/drawing/2014/main" id="{99074F8C-FADC-4570-BD83-F9F9B85EA51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id="{561F7866-37CF-4EE1-BDF4-8B53C99802F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2" name="【消防施設】&#10;一人当たり面積グラフ枠">
          <a:extLst>
            <a:ext uri="{FF2B5EF4-FFF2-40B4-BE49-F238E27FC236}">
              <a16:creationId xmlns:a16="http://schemas.microsoft.com/office/drawing/2014/main" id="{278BD39F-67BF-4D50-BD8A-16226B02905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73" name="直線コネクタ 572">
          <a:extLst>
            <a:ext uri="{FF2B5EF4-FFF2-40B4-BE49-F238E27FC236}">
              <a16:creationId xmlns:a16="http://schemas.microsoft.com/office/drawing/2014/main" id="{11DB8366-9D61-4D17-B48F-B3C66DF521B9}"/>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74" name="【消防施設】&#10;一人当たり面積最小値テキスト">
          <a:extLst>
            <a:ext uri="{FF2B5EF4-FFF2-40B4-BE49-F238E27FC236}">
              <a16:creationId xmlns:a16="http://schemas.microsoft.com/office/drawing/2014/main" id="{3857A819-C4DE-4C5D-87A1-F5D9C576B656}"/>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75" name="直線コネクタ 574">
          <a:extLst>
            <a:ext uri="{FF2B5EF4-FFF2-40B4-BE49-F238E27FC236}">
              <a16:creationId xmlns:a16="http://schemas.microsoft.com/office/drawing/2014/main" id="{DCEAC2CB-AFAA-4C2E-B528-34817C7D4AD3}"/>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576" name="【消防施設】&#10;一人当たり面積最大値テキスト">
          <a:extLst>
            <a:ext uri="{FF2B5EF4-FFF2-40B4-BE49-F238E27FC236}">
              <a16:creationId xmlns:a16="http://schemas.microsoft.com/office/drawing/2014/main" id="{B961A3A1-1416-4259-8A92-C0DE95A2119A}"/>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577" name="直線コネクタ 576">
          <a:extLst>
            <a:ext uri="{FF2B5EF4-FFF2-40B4-BE49-F238E27FC236}">
              <a16:creationId xmlns:a16="http://schemas.microsoft.com/office/drawing/2014/main" id="{40A4B704-ABAC-4459-A964-AD4AAE74CB7B}"/>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578" name="【消防施設】&#10;一人当たり面積平均値テキスト">
          <a:extLst>
            <a:ext uri="{FF2B5EF4-FFF2-40B4-BE49-F238E27FC236}">
              <a16:creationId xmlns:a16="http://schemas.microsoft.com/office/drawing/2014/main" id="{28B13285-C047-488D-9B71-CC27ADC10F9A}"/>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579" name="フローチャート: 判断 578">
          <a:extLst>
            <a:ext uri="{FF2B5EF4-FFF2-40B4-BE49-F238E27FC236}">
              <a16:creationId xmlns:a16="http://schemas.microsoft.com/office/drawing/2014/main" id="{3F75B436-F45E-4BBB-A3DD-33453A2B0A1E}"/>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580" name="フローチャート: 判断 579">
          <a:extLst>
            <a:ext uri="{FF2B5EF4-FFF2-40B4-BE49-F238E27FC236}">
              <a16:creationId xmlns:a16="http://schemas.microsoft.com/office/drawing/2014/main" id="{3A07133C-1222-49B5-BBDE-FEA77F243AB2}"/>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81" name="フローチャート: 判断 580">
          <a:extLst>
            <a:ext uri="{FF2B5EF4-FFF2-40B4-BE49-F238E27FC236}">
              <a16:creationId xmlns:a16="http://schemas.microsoft.com/office/drawing/2014/main" id="{CACBFB2C-B606-4E7B-95F6-8C39796A1EC6}"/>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582" name="フローチャート: 判断 581">
          <a:extLst>
            <a:ext uri="{FF2B5EF4-FFF2-40B4-BE49-F238E27FC236}">
              <a16:creationId xmlns:a16="http://schemas.microsoft.com/office/drawing/2014/main" id="{BA33FE4A-A211-4DEC-8AB0-F7BD8482D81F}"/>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583" name="フローチャート: 判断 582">
          <a:extLst>
            <a:ext uri="{FF2B5EF4-FFF2-40B4-BE49-F238E27FC236}">
              <a16:creationId xmlns:a16="http://schemas.microsoft.com/office/drawing/2014/main" id="{0101A842-B3E7-4A57-8823-FCE1CD162DB2}"/>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B2227C11-9510-4A9A-ADA5-B3E059F2FBD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6DB75873-6A37-4424-9F55-19C946B62FA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24B8EF36-AA53-4C64-A346-6094DAED4F3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4DCB42C9-4833-401B-85D5-16AFDC2025E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1F08C4B2-1578-4B9C-89FB-06DF931FD58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53975</xdr:rowOff>
    </xdr:from>
    <xdr:to>
      <xdr:col>116</xdr:col>
      <xdr:colOff>114300</xdr:colOff>
      <xdr:row>84</xdr:row>
      <xdr:rowOff>155575</xdr:rowOff>
    </xdr:to>
    <xdr:sp macro="" textlink="">
      <xdr:nvSpPr>
        <xdr:cNvPr id="589" name="楕円 588">
          <a:extLst>
            <a:ext uri="{FF2B5EF4-FFF2-40B4-BE49-F238E27FC236}">
              <a16:creationId xmlns:a16="http://schemas.microsoft.com/office/drawing/2014/main" id="{E97EE191-29FD-4526-A613-084D5AC0CE44}"/>
            </a:ext>
          </a:extLst>
        </xdr:cNvPr>
        <xdr:cNvSpPr/>
      </xdr:nvSpPr>
      <xdr:spPr>
        <a:xfrm>
          <a:off x="221107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32402</xdr:rowOff>
    </xdr:from>
    <xdr:ext cx="469744" cy="259045"/>
    <xdr:sp macro="" textlink="">
      <xdr:nvSpPr>
        <xdr:cNvPr id="590" name="【消防施設】&#10;一人当たり面積該当値テキスト">
          <a:extLst>
            <a:ext uri="{FF2B5EF4-FFF2-40B4-BE49-F238E27FC236}">
              <a16:creationId xmlns:a16="http://schemas.microsoft.com/office/drawing/2014/main" id="{2A15CE93-CA3B-41E1-8BB9-E57382BA5530}"/>
            </a:ext>
          </a:extLst>
        </xdr:cNvPr>
        <xdr:cNvSpPr txBox="1"/>
      </xdr:nvSpPr>
      <xdr:spPr>
        <a:xfrm>
          <a:off x="22199600" y="1443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591" name="楕円 590">
          <a:extLst>
            <a:ext uri="{FF2B5EF4-FFF2-40B4-BE49-F238E27FC236}">
              <a16:creationId xmlns:a16="http://schemas.microsoft.com/office/drawing/2014/main" id="{2B391C03-B36A-4337-87AE-6873AFECEFE4}"/>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104775</xdr:rowOff>
    </xdr:from>
    <xdr:to>
      <xdr:col>116</xdr:col>
      <xdr:colOff>63500</xdr:colOff>
      <xdr:row>84</xdr:row>
      <xdr:rowOff>114300</xdr:rowOff>
    </xdr:to>
    <xdr:cxnSp macro="">
      <xdr:nvCxnSpPr>
        <xdr:cNvPr id="592" name="直線コネクタ 591">
          <a:extLst>
            <a:ext uri="{FF2B5EF4-FFF2-40B4-BE49-F238E27FC236}">
              <a16:creationId xmlns:a16="http://schemas.microsoft.com/office/drawing/2014/main" id="{2F485A35-A2E2-4EAA-B32B-0C0E07A1439B}"/>
            </a:ext>
          </a:extLst>
        </xdr:cNvPr>
        <xdr:cNvCxnSpPr/>
      </xdr:nvCxnSpPr>
      <xdr:spPr>
        <a:xfrm flipV="1">
          <a:off x="21323300" y="145065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74930</xdr:rowOff>
    </xdr:from>
    <xdr:to>
      <xdr:col>107</xdr:col>
      <xdr:colOff>101600</xdr:colOff>
      <xdr:row>85</xdr:row>
      <xdr:rowOff>5080</xdr:rowOff>
    </xdr:to>
    <xdr:sp macro="" textlink="">
      <xdr:nvSpPr>
        <xdr:cNvPr id="593" name="楕円 592">
          <a:extLst>
            <a:ext uri="{FF2B5EF4-FFF2-40B4-BE49-F238E27FC236}">
              <a16:creationId xmlns:a16="http://schemas.microsoft.com/office/drawing/2014/main" id="{E2280154-39A3-47AF-B990-8093D3D9A1C6}"/>
            </a:ext>
          </a:extLst>
        </xdr:cNvPr>
        <xdr:cNvSpPr/>
      </xdr:nvSpPr>
      <xdr:spPr>
        <a:xfrm>
          <a:off x="20383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125730</xdr:rowOff>
    </xdr:to>
    <xdr:cxnSp macro="">
      <xdr:nvCxnSpPr>
        <xdr:cNvPr id="594" name="直線コネクタ 593">
          <a:extLst>
            <a:ext uri="{FF2B5EF4-FFF2-40B4-BE49-F238E27FC236}">
              <a16:creationId xmlns:a16="http://schemas.microsoft.com/office/drawing/2014/main" id="{6C9E6665-2E3A-43DC-9B23-7154C265DD82}"/>
            </a:ext>
          </a:extLst>
        </xdr:cNvPr>
        <xdr:cNvCxnSpPr/>
      </xdr:nvCxnSpPr>
      <xdr:spPr>
        <a:xfrm flipV="1">
          <a:off x="20434300" y="14516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84455</xdr:rowOff>
    </xdr:from>
    <xdr:to>
      <xdr:col>102</xdr:col>
      <xdr:colOff>165100</xdr:colOff>
      <xdr:row>85</xdr:row>
      <xdr:rowOff>14605</xdr:rowOff>
    </xdr:to>
    <xdr:sp macro="" textlink="">
      <xdr:nvSpPr>
        <xdr:cNvPr id="595" name="楕円 594">
          <a:extLst>
            <a:ext uri="{FF2B5EF4-FFF2-40B4-BE49-F238E27FC236}">
              <a16:creationId xmlns:a16="http://schemas.microsoft.com/office/drawing/2014/main" id="{F415347B-5C9E-409E-B83F-F8E0EF782EB9}"/>
            </a:ext>
          </a:extLst>
        </xdr:cNvPr>
        <xdr:cNvSpPr/>
      </xdr:nvSpPr>
      <xdr:spPr>
        <a:xfrm>
          <a:off x="19494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125730</xdr:rowOff>
    </xdr:from>
    <xdr:to>
      <xdr:col>107</xdr:col>
      <xdr:colOff>50800</xdr:colOff>
      <xdr:row>84</xdr:row>
      <xdr:rowOff>135255</xdr:rowOff>
    </xdr:to>
    <xdr:cxnSp macro="">
      <xdr:nvCxnSpPr>
        <xdr:cNvPr id="596" name="直線コネクタ 595">
          <a:extLst>
            <a:ext uri="{FF2B5EF4-FFF2-40B4-BE49-F238E27FC236}">
              <a16:creationId xmlns:a16="http://schemas.microsoft.com/office/drawing/2014/main" id="{940D8464-E2FF-4ADB-8E0C-93186792397C}"/>
            </a:ext>
          </a:extLst>
        </xdr:cNvPr>
        <xdr:cNvCxnSpPr/>
      </xdr:nvCxnSpPr>
      <xdr:spPr>
        <a:xfrm flipV="1">
          <a:off x="19545300" y="145275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597" name="n_1aveValue【消防施設】&#10;一人当たり面積">
          <a:extLst>
            <a:ext uri="{FF2B5EF4-FFF2-40B4-BE49-F238E27FC236}">
              <a16:creationId xmlns:a16="http://schemas.microsoft.com/office/drawing/2014/main" id="{129E8C35-BF5E-4A55-AC6F-93DF993A26FF}"/>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98" name="n_2aveValue【消防施設】&#10;一人当たり面積">
          <a:extLst>
            <a:ext uri="{FF2B5EF4-FFF2-40B4-BE49-F238E27FC236}">
              <a16:creationId xmlns:a16="http://schemas.microsoft.com/office/drawing/2014/main" id="{83B3B8BE-D161-4FBE-B609-5DB835570501}"/>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599" name="n_3aveValue【消防施設】&#10;一人当たり面積">
          <a:extLst>
            <a:ext uri="{FF2B5EF4-FFF2-40B4-BE49-F238E27FC236}">
              <a16:creationId xmlns:a16="http://schemas.microsoft.com/office/drawing/2014/main" id="{6DBA85FD-0992-4ED5-A86E-C33155CE9978}"/>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00" name="n_4aveValue【消防施設】&#10;一人当たり面積">
          <a:extLst>
            <a:ext uri="{FF2B5EF4-FFF2-40B4-BE49-F238E27FC236}">
              <a16:creationId xmlns:a16="http://schemas.microsoft.com/office/drawing/2014/main" id="{6317B3AB-102B-4CE7-ADD2-9F6B498BCB9D}"/>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01" name="n_1mainValue【消防施設】&#10;一人当たり面積">
          <a:extLst>
            <a:ext uri="{FF2B5EF4-FFF2-40B4-BE49-F238E27FC236}">
              <a16:creationId xmlns:a16="http://schemas.microsoft.com/office/drawing/2014/main" id="{630CF8EC-9C73-4B8B-9441-24E8665C4E89}"/>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167657</xdr:rowOff>
    </xdr:from>
    <xdr:ext cx="469744" cy="259045"/>
    <xdr:sp macro="" textlink="">
      <xdr:nvSpPr>
        <xdr:cNvPr id="602" name="n_2mainValue【消防施設】&#10;一人当たり面積">
          <a:extLst>
            <a:ext uri="{FF2B5EF4-FFF2-40B4-BE49-F238E27FC236}">
              <a16:creationId xmlns:a16="http://schemas.microsoft.com/office/drawing/2014/main" id="{2E6E95BB-027E-4ED5-8796-098A58F1F7E2}"/>
            </a:ext>
          </a:extLst>
        </xdr:cNvPr>
        <xdr:cNvSpPr txBox="1"/>
      </xdr:nvSpPr>
      <xdr:spPr>
        <a:xfrm>
          <a:off x="201994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5732</xdr:rowOff>
    </xdr:from>
    <xdr:ext cx="469744" cy="259045"/>
    <xdr:sp macro="" textlink="">
      <xdr:nvSpPr>
        <xdr:cNvPr id="603" name="n_3mainValue【消防施設】&#10;一人当たり面積">
          <a:extLst>
            <a:ext uri="{FF2B5EF4-FFF2-40B4-BE49-F238E27FC236}">
              <a16:creationId xmlns:a16="http://schemas.microsoft.com/office/drawing/2014/main" id="{7E5BD72F-2488-483B-9581-980FD7ACD84D}"/>
            </a:ext>
          </a:extLst>
        </xdr:cNvPr>
        <xdr:cNvSpPr txBox="1"/>
      </xdr:nvSpPr>
      <xdr:spPr>
        <a:xfrm>
          <a:off x="19310427" y="145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a:extLst>
            <a:ext uri="{FF2B5EF4-FFF2-40B4-BE49-F238E27FC236}">
              <a16:creationId xmlns:a16="http://schemas.microsoft.com/office/drawing/2014/main" id="{CD070349-48F7-47C5-A7F6-52D678A4AB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a:extLst>
            <a:ext uri="{FF2B5EF4-FFF2-40B4-BE49-F238E27FC236}">
              <a16:creationId xmlns:a16="http://schemas.microsoft.com/office/drawing/2014/main" id="{DBAE68D9-BAE2-4047-AF22-8668EA57FDA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a:extLst>
            <a:ext uri="{FF2B5EF4-FFF2-40B4-BE49-F238E27FC236}">
              <a16:creationId xmlns:a16="http://schemas.microsoft.com/office/drawing/2014/main" id="{19B59918-2D45-454D-AC49-D1B5A7CBB72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a:extLst>
            <a:ext uri="{FF2B5EF4-FFF2-40B4-BE49-F238E27FC236}">
              <a16:creationId xmlns:a16="http://schemas.microsoft.com/office/drawing/2014/main" id="{931AA330-894E-48EA-A0D0-8C04848B10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a:extLst>
            <a:ext uri="{FF2B5EF4-FFF2-40B4-BE49-F238E27FC236}">
              <a16:creationId xmlns:a16="http://schemas.microsoft.com/office/drawing/2014/main" id="{ADCC2AEC-D013-406A-B3E7-6F14B6628C8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a:extLst>
            <a:ext uri="{FF2B5EF4-FFF2-40B4-BE49-F238E27FC236}">
              <a16:creationId xmlns:a16="http://schemas.microsoft.com/office/drawing/2014/main" id="{AA0C7C3C-25A4-4AC7-88BE-5EAD40CA85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a:extLst>
            <a:ext uri="{FF2B5EF4-FFF2-40B4-BE49-F238E27FC236}">
              <a16:creationId xmlns:a16="http://schemas.microsoft.com/office/drawing/2014/main" id="{F9A2EDBE-DA97-4A71-98A2-E59387D3526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a:extLst>
            <a:ext uri="{FF2B5EF4-FFF2-40B4-BE49-F238E27FC236}">
              <a16:creationId xmlns:a16="http://schemas.microsoft.com/office/drawing/2014/main" id="{DBAAA1E6-C0F3-4050-A38B-2F830BF3A2F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a:extLst>
            <a:ext uri="{FF2B5EF4-FFF2-40B4-BE49-F238E27FC236}">
              <a16:creationId xmlns:a16="http://schemas.microsoft.com/office/drawing/2014/main" id="{7C39972E-38DC-439E-BF88-1E86F454EA5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a:extLst>
            <a:ext uri="{FF2B5EF4-FFF2-40B4-BE49-F238E27FC236}">
              <a16:creationId xmlns:a16="http://schemas.microsoft.com/office/drawing/2014/main" id="{4834555F-D157-4A86-9CFD-1401C467752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4" name="テキスト ボックス 613">
          <a:extLst>
            <a:ext uri="{FF2B5EF4-FFF2-40B4-BE49-F238E27FC236}">
              <a16:creationId xmlns:a16="http://schemas.microsoft.com/office/drawing/2014/main" id="{5BA00761-9D95-41C9-91B4-40A7C420BCE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5" name="直線コネクタ 614">
          <a:extLst>
            <a:ext uri="{FF2B5EF4-FFF2-40B4-BE49-F238E27FC236}">
              <a16:creationId xmlns:a16="http://schemas.microsoft.com/office/drawing/2014/main" id="{B8CFD228-AFE8-42F1-92DF-E76D32C9587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6" name="テキスト ボックス 615">
          <a:extLst>
            <a:ext uri="{FF2B5EF4-FFF2-40B4-BE49-F238E27FC236}">
              <a16:creationId xmlns:a16="http://schemas.microsoft.com/office/drawing/2014/main" id="{F52C94E0-4F48-4BCA-9910-20B4523EBFA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7" name="直線コネクタ 616">
          <a:extLst>
            <a:ext uri="{FF2B5EF4-FFF2-40B4-BE49-F238E27FC236}">
              <a16:creationId xmlns:a16="http://schemas.microsoft.com/office/drawing/2014/main" id="{92D5CB32-28C9-4033-9528-F660E14FCA8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8" name="テキスト ボックス 617">
          <a:extLst>
            <a:ext uri="{FF2B5EF4-FFF2-40B4-BE49-F238E27FC236}">
              <a16:creationId xmlns:a16="http://schemas.microsoft.com/office/drawing/2014/main" id="{562A0D88-B997-424F-99A8-9941B134650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9" name="直線コネクタ 618">
          <a:extLst>
            <a:ext uri="{FF2B5EF4-FFF2-40B4-BE49-F238E27FC236}">
              <a16:creationId xmlns:a16="http://schemas.microsoft.com/office/drawing/2014/main" id="{8DAD068E-7D17-4857-A6F3-D342FC9CDBD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0" name="テキスト ボックス 619">
          <a:extLst>
            <a:ext uri="{FF2B5EF4-FFF2-40B4-BE49-F238E27FC236}">
              <a16:creationId xmlns:a16="http://schemas.microsoft.com/office/drawing/2014/main" id="{1EA50E24-617B-4146-ACA0-6E22910DBD0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1" name="直線コネクタ 620">
          <a:extLst>
            <a:ext uri="{FF2B5EF4-FFF2-40B4-BE49-F238E27FC236}">
              <a16:creationId xmlns:a16="http://schemas.microsoft.com/office/drawing/2014/main" id="{0AA7F581-52A6-4359-8F7C-B36B754F9F6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2" name="テキスト ボックス 621">
          <a:extLst>
            <a:ext uri="{FF2B5EF4-FFF2-40B4-BE49-F238E27FC236}">
              <a16:creationId xmlns:a16="http://schemas.microsoft.com/office/drawing/2014/main" id="{03D36BCB-86FC-4BF5-95E1-A3D8A7B4A9F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3" name="直線コネクタ 622">
          <a:extLst>
            <a:ext uri="{FF2B5EF4-FFF2-40B4-BE49-F238E27FC236}">
              <a16:creationId xmlns:a16="http://schemas.microsoft.com/office/drawing/2014/main" id="{BE9AC32A-7DAA-47A4-8C27-AC1E6CAD767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4" name="テキスト ボックス 623">
          <a:extLst>
            <a:ext uri="{FF2B5EF4-FFF2-40B4-BE49-F238E27FC236}">
              <a16:creationId xmlns:a16="http://schemas.microsoft.com/office/drawing/2014/main" id="{0A8D103E-3CD8-4A3D-A484-2492FB6B41E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5" name="直線コネクタ 624">
          <a:extLst>
            <a:ext uri="{FF2B5EF4-FFF2-40B4-BE49-F238E27FC236}">
              <a16:creationId xmlns:a16="http://schemas.microsoft.com/office/drawing/2014/main" id="{33E28636-D6A0-4104-A438-16E0924194E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6" name="テキスト ボックス 625">
          <a:extLst>
            <a:ext uri="{FF2B5EF4-FFF2-40B4-BE49-F238E27FC236}">
              <a16:creationId xmlns:a16="http://schemas.microsoft.com/office/drawing/2014/main" id="{36DEE8E3-E8C7-4091-860B-A0F829AB807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a:extLst>
            <a:ext uri="{FF2B5EF4-FFF2-40B4-BE49-F238E27FC236}">
              <a16:creationId xmlns:a16="http://schemas.microsoft.com/office/drawing/2014/main" id="{BB9AD2D0-3707-4FF3-A95B-020578286FB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庁舎】&#10;有形固定資産減価償却率グラフ枠">
          <a:extLst>
            <a:ext uri="{FF2B5EF4-FFF2-40B4-BE49-F238E27FC236}">
              <a16:creationId xmlns:a16="http://schemas.microsoft.com/office/drawing/2014/main" id="{06AC5AA3-253A-4044-A2C4-D168A8A8F92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29" name="直線コネクタ 628">
          <a:extLst>
            <a:ext uri="{FF2B5EF4-FFF2-40B4-BE49-F238E27FC236}">
              <a16:creationId xmlns:a16="http://schemas.microsoft.com/office/drawing/2014/main" id="{97929290-598D-4818-8953-4197B7F0866A}"/>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0" name="【庁舎】&#10;有形固定資産減価償却率最小値テキスト">
          <a:extLst>
            <a:ext uri="{FF2B5EF4-FFF2-40B4-BE49-F238E27FC236}">
              <a16:creationId xmlns:a16="http://schemas.microsoft.com/office/drawing/2014/main" id="{199A7CA4-7CF8-4732-979B-5ECD115ECCB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1" name="直線コネクタ 630">
          <a:extLst>
            <a:ext uri="{FF2B5EF4-FFF2-40B4-BE49-F238E27FC236}">
              <a16:creationId xmlns:a16="http://schemas.microsoft.com/office/drawing/2014/main" id="{F708A446-3BE7-456B-B16F-B069AFC4F0F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32" name="【庁舎】&#10;有形固定資産減価償却率最大値テキスト">
          <a:extLst>
            <a:ext uri="{FF2B5EF4-FFF2-40B4-BE49-F238E27FC236}">
              <a16:creationId xmlns:a16="http://schemas.microsoft.com/office/drawing/2014/main" id="{4CFD19F6-FDCE-48DA-AED9-210842F4FE7F}"/>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33" name="直線コネクタ 632">
          <a:extLst>
            <a:ext uri="{FF2B5EF4-FFF2-40B4-BE49-F238E27FC236}">
              <a16:creationId xmlns:a16="http://schemas.microsoft.com/office/drawing/2014/main" id="{07631DD5-495D-4AA7-AFE3-F5B8642FEDFF}"/>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634" name="【庁舎】&#10;有形固定資産減価償却率平均値テキスト">
          <a:extLst>
            <a:ext uri="{FF2B5EF4-FFF2-40B4-BE49-F238E27FC236}">
              <a16:creationId xmlns:a16="http://schemas.microsoft.com/office/drawing/2014/main" id="{20E07A61-1C85-446E-84D4-CF01AE7F9268}"/>
            </a:ext>
          </a:extLst>
        </xdr:cNvPr>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35" name="フローチャート: 判断 634">
          <a:extLst>
            <a:ext uri="{FF2B5EF4-FFF2-40B4-BE49-F238E27FC236}">
              <a16:creationId xmlns:a16="http://schemas.microsoft.com/office/drawing/2014/main" id="{131A121E-DD64-4E87-B28F-E5F0EC78598A}"/>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36" name="フローチャート: 判断 635">
          <a:extLst>
            <a:ext uri="{FF2B5EF4-FFF2-40B4-BE49-F238E27FC236}">
              <a16:creationId xmlns:a16="http://schemas.microsoft.com/office/drawing/2014/main" id="{95E9B540-0E55-446C-8B00-1A82F0ACF7A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37" name="フローチャート: 判断 636">
          <a:extLst>
            <a:ext uri="{FF2B5EF4-FFF2-40B4-BE49-F238E27FC236}">
              <a16:creationId xmlns:a16="http://schemas.microsoft.com/office/drawing/2014/main" id="{B67CED18-99CF-48E7-90A8-66128FF90FA1}"/>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38" name="フローチャート: 判断 637">
          <a:extLst>
            <a:ext uri="{FF2B5EF4-FFF2-40B4-BE49-F238E27FC236}">
              <a16:creationId xmlns:a16="http://schemas.microsoft.com/office/drawing/2014/main" id="{5F8EBC74-BBD1-4A28-9AAE-D145B9F9338F}"/>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39" name="フローチャート: 判断 638">
          <a:extLst>
            <a:ext uri="{FF2B5EF4-FFF2-40B4-BE49-F238E27FC236}">
              <a16:creationId xmlns:a16="http://schemas.microsoft.com/office/drawing/2014/main" id="{AD287A96-068D-4DCA-AAB5-766D2BCD330F}"/>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1A67D241-03AD-4A35-95A7-C78AA7B0483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54116312-860B-482C-8022-A9B529BF2FE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46E8D235-A703-4A62-8C0E-22F72F6936B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98D6D6F1-07E3-4D29-B02D-4D9D5B1A2A3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81A26393-7F85-4007-8E96-085D95A13CD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74386</xdr:rowOff>
    </xdr:from>
    <xdr:to>
      <xdr:col>85</xdr:col>
      <xdr:colOff>177800</xdr:colOff>
      <xdr:row>104</xdr:row>
      <xdr:rowOff>4536</xdr:rowOff>
    </xdr:to>
    <xdr:sp macro="" textlink="">
      <xdr:nvSpPr>
        <xdr:cNvPr id="645" name="楕円 644">
          <a:extLst>
            <a:ext uri="{FF2B5EF4-FFF2-40B4-BE49-F238E27FC236}">
              <a16:creationId xmlns:a16="http://schemas.microsoft.com/office/drawing/2014/main" id="{EEE8C526-C067-4147-A159-82D0397E12A2}"/>
            </a:ext>
          </a:extLst>
        </xdr:cNvPr>
        <xdr:cNvSpPr/>
      </xdr:nvSpPr>
      <xdr:spPr>
        <a:xfrm>
          <a:off x="162687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97263</xdr:rowOff>
    </xdr:from>
    <xdr:ext cx="405111" cy="259045"/>
    <xdr:sp macro="" textlink="">
      <xdr:nvSpPr>
        <xdr:cNvPr id="646" name="【庁舎】&#10;有形固定資産減価償却率該当値テキスト">
          <a:extLst>
            <a:ext uri="{FF2B5EF4-FFF2-40B4-BE49-F238E27FC236}">
              <a16:creationId xmlns:a16="http://schemas.microsoft.com/office/drawing/2014/main" id="{29FFD8AD-51C8-488F-8269-F65969BFC2A8}"/>
            </a:ext>
          </a:extLst>
        </xdr:cNvPr>
        <xdr:cNvSpPr txBox="1"/>
      </xdr:nvSpPr>
      <xdr:spPr>
        <a:xfrm>
          <a:off x="16357600" y="175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41729</xdr:rowOff>
    </xdr:from>
    <xdr:to>
      <xdr:col>81</xdr:col>
      <xdr:colOff>101600</xdr:colOff>
      <xdr:row>103</xdr:row>
      <xdr:rowOff>143329</xdr:rowOff>
    </xdr:to>
    <xdr:sp macro="" textlink="">
      <xdr:nvSpPr>
        <xdr:cNvPr id="647" name="楕円 646">
          <a:extLst>
            <a:ext uri="{FF2B5EF4-FFF2-40B4-BE49-F238E27FC236}">
              <a16:creationId xmlns:a16="http://schemas.microsoft.com/office/drawing/2014/main" id="{A528CA6D-02A5-498C-B4EA-342D7DE8B099}"/>
            </a:ext>
          </a:extLst>
        </xdr:cNvPr>
        <xdr:cNvSpPr/>
      </xdr:nvSpPr>
      <xdr:spPr>
        <a:xfrm>
          <a:off x="15430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92529</xdr:rowOff>
    </xdr:from>
    <xdr:to>
      <xdr:col>85</xdr:col>
      <xdr:colOff>127000</xdr:colOff>
      <xdr:row>103</xdr:row>
      <xdr:rowOff>125186</xdr:rowOff>
    </xdr:to>
    <xdr:cxnSp macro="">
      <xdr:nvCxnSpPr>
        <xdr:cNvPr id="648" name="直線コネクタ 647">
          <a:extLst>
            <a:ext uri="{FF2B5EF4-FFF2-40B4-BE49-F238E27FC236}">
              <a16:creationId xmlns:a16="http://schemas.microsoft.com/office/drawing/2014/main" id="{8329A2CB-254C-4D17-91B7-055C90E0C07D}"/>
            </a:ext>
          </a:extLst>
        </xdr:cNvPr>
        <xdr:cNvCxnSpPr/>
      </xdr:nvCxnSpPr>
      <xdr:spPr>
        <a:xfrm>
          <a:off x="15481300" y="177518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49" name="楕円 648">
          <a:extLst>
            <a:ext uri="{FF2B5EF4-FFF2-40B4-BE49-F238E27FC236}">
              <a16:creationId xmlns:a16="http://schemas.microsoft.com/office/drawing/2014/main" id="{EB2CCFAA-EF93-48D2-BA27-070B708E40AF}"/>
            </a:ext>
          </a:extLst>
        </xdr:cNvPr>
        <xdr:cNvSpPr/>
      </xdr:nvSpPr>
      <xdr:spPr>
        <a:xfrm>
          <a:off x="14541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53339</xdr:rowOff>
    </xdr:from>
    <xdr:to>
      <xdr:col>81</xdr:col>
      <xdr:colOff>50800</xdr:colOff>
      <xdr:row>103</xdr:row>
      <xdr:rowOff>92529</xdr:rowOff>
    </xdr:to>
    <xdr:cxnSp macro="">
      <xdr:nvCxnSpPr>
        <xdr:cNvPr id="650" name="直線コネクタ 649">
          <a:extLst>
            <a:ext uri="{FF2B5EF4-FFF2-40B4-BE49-F238E27FC236}">
              <a16:creationId xmlns:a16="http://schemas.microsoft.com/office/drawing/2014/main" id="{5E2B9FDD-6445-459E-95FF-5151854FF2F5}"/>
            </a:ext>
          </a:extLst>
        </xdr:cNvPr>
        <xdr:cNvCxnSpPr/>
      </xdr:nvCxnSpPr>
      <xdr:spPr>
        <a:xfrm>
          <a:off x="14592300" y="177126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22134</xdr:rowOff>
    </xdr:from>
    <xdr:to>
      <xdr:col>72</xdr:col>
      <xdr:colOff>38100</xdr:colOff>
      <xdr:row>104</xdr:row>
      <xdr:rowOff>123734</xdr:rowOff>
    </xdr:to>
    <xdr:sp macro="" textlink="">
      <xdr:nvSpPr>
        <xdr:cNvPr id="651" name="楕円 650">
          <a:extLst>
            <a:ext uri="{FF2B5EF4-FFF2-40B4-BE49-F238E27FC236}">
              <a16:creationId xmlns:a16="http://schemas.microsoft.com/office/drawing/2014/main" id="{97AC993C-6DC0-41D4-B808-A3E59C4AB561}"/>
            </a:ext>
          </a:extLst>
        </xdr:cNvPr>
        <xdr:cNvSpPr/>
      </xdr:nvSpPr>
      <xdr:spPr>
        <a:xfrm>
          <a:off x="13652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53339</xdr:rowOff>
    </xdr:from>
    <xdr:to>
      <xdr:col>76</xdr:col>
      <xdr:colOff>114300</xdr:colOff>
      <xdr:row>104</xdr:row>
      <xdr:rowOff>72934</xdr:rowOff>
    </xdr:to>
    <xdr:cxnSp macro="">
      <xdr:nvCxnSpPr>
        <xdr:cNvPr id="652" name="直線コネクタ 651">
          <a:extLst>
            <a:ext uri="{FF2B5EF4-FFF2-40B4-BE49-F238E27FC236}">
              <a16:creationId xmlns:a16="http://schemas.microsoft.com/office/drawing/2014/main" id="{8FF7A77B-3019-4C39-A8BF-9C263B01ABB4}"/>
            </a:ext>
          </a:extLst>
        </xdr:cNvPr>
        <xdr:cNvCxnSpPr/>
      </xdr:nvCxnSpPr>
      <xdr:spPr>
        <a:xfrm flipV="1">
          <a:off x="13703300" y="17712689"/>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653" name="n_1aveValue【庁舎】&#10;有形固定資産減価償却率">
          <a:extLst>
            <a:ext uri="{FF2B5EF4-FFF2-40B4-BE49-F238E27FC236}">
              <a16:creationId xmlns:a16="http://schemas.microsoft.com/office/drawing/2014/main" id="{174DE2D7-F6AA-4EFF-B584-B9212EEBEB53}"/>
            </a:ext>
          </a:extLst>
        </xdr:cNvPr>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654" name="n_2aveValue【庁舎】&#10;有形固定資産減価償却率">
          <a:extLst>
            <a:ext uri="{FF2B5EF4-FFF2-40B4-BE49-F238E27FC236}">
              <a16:creationId xmlns:a16="http://schemas.microsoft.com/office/drawing/2014/main" id="{EEE58785-9EF9-4AFF-AFB2-C383F1B3DBC4}"/>
            </a:ext>
          </a:extLst>
        </xdr:cNvPr>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655" name="n_3aveValue【庁舎】&#10;有形固定資産減価償却率">
          <a:extLst>
            <a:ext uri="{FF2B5EF4-FFF2-40B4-BE49-F238E27FC236}">
              <a16:creationId xmlns:a16="http://schemas.microsoft.com/office/drawing/2014/main" id="{E94D67D9-7764-490C-A601-942E59F29F2A}"/>
            </a:ext>
          </a:extLst>
        </xdr:cNvPr>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56" name="n_4aveValue【庁舎】&#10;有形固定資産減価償却率">
          <a:extLst>
            <a:ext uri="{FF2B5EF4-FFF2-40B4-BE49-F238E27FC236}">
              <a16:creationId xmlns:a16="http://schemas.microsoft.com/office/drawing/2014/main" id="{34177447-A2F7-4BAB-84E5-6B920350FC90}"/>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159856</xdr:rowOff>
    </xdr:from>
    <xdr:ext cx="405111" cy="259045"/>
    <xdr:sp macro="" textlink="">
      <xdr:nvSpPr>
        <xdr:cNvPr id="657" name="n_1mainValue【庁舎】&#10;有形固定資産減価償却率">
          <a:extLst>
            <a:ext uri="{FF2B5EF4-FFF2-40B4-BE49-F238E27FC236}">
              <a16:creationId xmlns:a16="http://schemas.microsoft.com/office/drawing/2014/main" id="{8593A459-3574-4DF7-B84B-50E8A2B930A3}"/>
            </a:ext>
          </a:extLst>
        </xdr:cNvPr>
        <xdr:cNvSpPr txBox="1"/>
      </xdr:nvSpPr>
      <xdr:spPr>
        <a:xfrm>
          <a:off x="152660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58" name="n_2mainValue【庁舎】&#10;有形固定資産減価償却率">
          <a:extLst>
            <a:ext uri="{FF2B5EF4-FFF2-40B4-BE49-F238E27FC236}">
              <a16:creationId xmlns:a16="http://schemas.microsoft.com/office/drawing/2014/main" id="{6ED410A2-5E84-48A3-9695-27AFB0F576AA}"/>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140261</xdr:rowOff>
    </xdr:from>
    <xdr:ext cx="405111" cy="259045"/>
    <xdr:sp macro="" textlink="">
      <xdr:nvSpPr>
        <xdr:cNvPr id="659" name="n_3mainValue【庁舎】&#10;有形固定資産減価償却率">
          <a:extLst>
            <a:ext uri="{FF2B5EF4-FFF2-40B4-BE49-F238E27FC236}">
              <a16:creationId xmlns:a16="http://schemas.microsoft.com/office/drawing/2014/main" id="{429FD146-B236-456D-AF8A-4411DE14FFC5}"/>
            </a:ext>
          </a:extLst>
        </xdr:cNvPr>
        <xdr:cNvSpPr txBox="1"/>
      </xdr:nvSpPr>
      <xdr:spPr>
        <a:xfrm>
          <a:off x="13500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a:extLst>
            <a:ext uri="{FF2B5EF4-FFF2-40B4-BE49-F238E27FC236}">
              <a16:creationId xmlns:a16="http://schemas.microsoft.com/office/drawing/2014/main" id="{0C14549F-9AF7-4E07-A8FA-3F40531AEB3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a:extLst>
            <a:ext uri="{FF2B5EF4-FFF2-40B4-BE49-F238E27FC236}">
              <a16:creationId xmlns:a16="http://schemas.microsoft.com/office/drawing/2014/main" id="{182ABC04-2B8E-4F44-9410-82811BFE92A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a:extLst>
            <a:ext uri="{FF2B5EF4-FFF2-40B4-BE49-F238E27FC236}">
              <a16:creationId xmlns:a16="http://schemas.microsoft.com/office/drawing/2014/main" id="{A57F924E-0148-49F6-AF7B-3284B4C25C1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a:extLst>
            <a:ext uri="{FF2B5EF4-FFF2-40B4-BE49-F238E27FC236}">
              <a16:creationId xmlns:a16="http://schemas.microsoft.com/office/drawing/2014/main" id="{29AC4824-626A-40C2-A9E8-7A89285441D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a:extLst>
            <a:ext uri="{FF2B5EF4-FFF2-40B4-BE49-F238E27FC236}">
              <a16:creationId xmlns:a16="http://schemas.microsoft.com/office/drawing/2014/main" id="{5470BDA9-FF79-4B82-B557-4FE1C27FD41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a:extLst>
            <a:ext uri="{FF2B5EF4-FFF2-40B4-BE49-F238E27FC236}">
              <a16:creationId xmlns:a16="http://schemas.microsoft.com/office/drawing/2014/main" id="{1F136E03-1BD8-4403-A4D9-E326FD834EE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a:extLst>
            <a:ext uri="{FF2B5EF4-FFF2-40B4-BE49-F238E27FC236}">
              <a16:creationId xmlns:a16="http://schemas.microsoft.com/office/drawing/2014/main" id="{55AD221B-4C29-4687-86A0-5E41A8D4638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a:extLst>
            <a:ext uri="{FF2B5EF4-FFF2-40B4-BE49-F238E27FC236}">
              <a16:creationId xmlns:a16="http://schemas.microsoft.com/office/drawing/2014/main" id="{B2E45350-C701-4B53-A014-433D99F458D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a:extLst>
            <a:ext uri="{FF2B5EF4-FFF2-40B4-BE49-F238E27FC236}">
              <a16:creationId xmlns:a16="http://schemas.microsoft.com/office/drawing/2014/main" id="{4655A4E2-CCD2-4958-8875-FA19958863E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a:extLst>
            <a:ext uri="{FF2B5EF4-FFF2-40B4-BE49-F238E27FC236}">
              <a16:creationId xmlns:a16="http://schemas.microsoft.com/office/drawing/2014/main" id="{4E1FA06C-09A2-4C2A-B3A5-78CDD030B3E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0" name="直線コネクタ 669">
          <a:extLst>
            <a:ext uri="{FF2B5EF4-FFF2-40B4-BE49-F238E27FC236}">
              <a16:creationId xmlns:a16="http://schemas.microsoft.com/office/drawing/2014/main" id="{2C2C9DBD-BB95-4040-BE92-8C044D42ACC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1" name="テキスト ボックス 670">
          <a:extLst>
            <a:ext uri="{FF2B5EF4-FFF2-40B4-BE49-F238E27FC236}">
              <a16:creationId xmlns:a16="http://schemas.microsoft.com/office/drawing/2014/main" id="{639397C1-F18C-487A-AE6D-FAD7039FF01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2" name="直線コネクタ 671">
          <a:extLst>
            <a:ext uri="{FF2B5EF4-FFF2-40B4-BE49-F238E27FC236}">
              <a16:creationId xmlns:a16="http://schemas.microsoft.com/office/drawing/2014/main" id="{C327E2BD-FA15-41BE-9AB9-61CD4418C8F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3" name="テキスト ボックス 672">
          <a:extLst>
            <a:ext uri="{FF2B5EF4-FFF2-40B4-BE49-F238E27FC236}">
              <a16:creationId xmlns:a16="http://schemas.microsoft.com/office/drawing/2014/main" id="{C1149BEB-B1AE-473E-986E-68B5F0A9A22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4" name="直線コネクタ 673">
          <a:extLst>
            <a:ext uri="{FF2B5EF4-FFF2-40B4-BE49-F238E27FC236}">
              <a16:creationId xmlns:a16="http://schemas.microsoft.com/office/drawing/2014/main" id="{A89C50DE-CC7E-4C05-940A-72561D72047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5" name="テキスト ボックス 674">
          <a:extLst>
            <a:ext uri="{FF2B5EF4-FFF2-40B4-BE49-F238E27FC236}">
              <a16:creationId xmlns:a16="http://schemas.microsoft.com/office/drawing/2014/main" id="{FE799CD3-9987-4786-A6B3-554E6FAF382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6" name="直線コネクタ 675">
          <a:extLst>
            <a:ext uri="{FF2B5EF4-FFF2-40B4-BE49-F238E27FC236}">
              <a16:creationId xmlns:a16="http://schemas.microsoft.com/office/drawing/2014/main" id="{C4C9D1C4-8456-4833-9599-76924AF0A55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7" name="テキスト ボックス 676">
          <a:extLst>
            <a:ext uri="{FF2B5EF4-FFF2-40B4-BE49-F238E27FC236}">
              <a16:creationId xmlns:a16="http://schemas.microsoft.com/office/drawing/2014/main" id="{2F19004D-9AD8-4696-8AFA-BBAA72DDC0E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8" name="直線コネクタ 677">
          <a:extLst>
            <a:ext uri="{FF2B5EF4-FFF2-40B4-BE49-F238E27FC236}">
              <a16:creationId xmlns:a16="http://schemas.microsoft.com/office/drawing/2014/main" id="{DA28AA58-39C8-4BC4-8A4D-4E694DC0EE3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9" name="テキスト ボックス 678">
          <a:extLst>
            <a:ext uri="{FF2B5EF4-FFF2-40B4-BE49-F238E27FC236}">
              <a16:creationId xmlns:a16="http://schemas.microsoft.com/office/drawing/2014/main" id="{D48A5A3B-7B20-4AAC-B0F0-1F30FB4BCAB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0" name="直線コネクタ 679">
          <a:extLst>
            <a:ext uri="{FF2B5EF4-FFF2-40B4-BE49-F238E27FC236}">
              <a16:creationId xmlns:a16="http://schemas.microsoft.com/office/drawing/2014/main" id="{6D0BA3B4-F725-4C5C-93FF-13B5B1FA4C1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81" name="テキスト ボックス 680">
          <a:extLst>
            <a:ext uri="{FF2B5EF4-FFF2-40B4-BE49-F238E27FC236}">
              <a16:creationId xmlns:a16="http://schemas.microsoft.com/office/drawing/2014/main" id="{85141724-BEBA-4CB6-9D94-556B8B99139C}"/>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a:extLst>
            <a:ext uri="{FF2B5EF4-FFF2-40B4-BE49-F238E27FC236}">
              <a16:creationId xmlns:a16="http://schemas.microsoft.com/office/drawing/2014/main" id="{21BBFEAC-6A38-4606-8E23-A7F3579BB5E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3" name="テキスト ボックス 682">
          <a:extLst>
            <a:ext uri="{FF2B5EF4-FFF2-40B4-BE49-F238E27FC236}">
              <a16:creationId xmlns:a16="http://schemas.microsoft.com/office/drawing/2014/main" id="{F2F5287D-B92E-4E97-AFDC-5AFCF9FC9483}"/>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10;一人当たり面積グラフ枠">
          <a:extLst>
            <a:ext uri="{FF2B5EF4-FFF2-40B4-BE49-F238E27FC236}">
              <a16:creationId xmlns:a16="http://schemas.microsoft.com/office/drawing/2014/main" id="{B8F65E59-5A4F-4479-A986-D3FC4AA5F8E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85" name="直線コネクタ 684">
          <a:extLst>
            <a:ext uri="{FF2B5EF4-FFF2-40B4-BE49-F238E27FC236}">
              <a16:creationId xmlns:a16="http://schemas.microsoft.com/office/drawing/2014/main" id="{B671D034-470F-4DD9-B2CA-A61514F8DD0F}"/>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86" name="【庁舎】&#10;一人当たり面積最小値テキスト">
          <a:extLst>
            <a:ext uri="{FF2B5EF4-FFF2-40B4-BE49-F238E27FC236}">
              <a16:creationId xmlns:a16="http://schemas.microsoft.com/office/drawing/2014/main" id="{58646865-9E67-4E32-9EB9-E493E3A67FAD}"/>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87" name="直線コネクタ 686">
          <a:extLst>
            <a:ext uri="{FF2B5EF4-FFF2-40B4-BE49-F238E27FC236}">
              <a16:creationId xmlns:a16="http://schemas.microsoft.com/office/drawing/2014/main" id="{33D4AB5C-BDFA-4A40-B105-21195B78CC15}"/>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88" name="【庁舎】&#10;一人当たり面積最大値テキスト">
          <a:extLst>
            <a:ext uri="{FF2B5EF4-FFF2-40B4-BE49-F238E27FC236}">
              <a16:creationId xmlns:a16="http://schemas.microsoft.com/office/drawing/2014/main" id="{9C37EEED-2335-41F2-A26B-8B06269140DE}"/>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89" name="直線コネクタ 688">
          <a:extLst>
            <a:ext uri="{FF2B5EF4-FFF2-40B4-BE49-F238E27FC236}">
              <a16:creationId xmlns:a16="http://schemas.microsoft.com/office/drawing/2014/main" id="{4552DA82-69C2-4797-8D37-DE14D418DA6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90" name="【庁舎】&#10;一人当たり面積平均値テキスト">
          <a:extLst>
            <a:ext uri="{FF2B5EF4-FFF2-40B4-BE49-F238E27FC236}">
              <a16:creationId xmlns:a16="http://schemas.microsoft.com/office/drawing/2014/main" id="{3D2AD4F1-ED1D-4527-BA63-3102F87AEA6A}"/>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91" name="フローチャート: 判断 690">
          <a:extLst>
            <a:ext uri="{FF2B5EF4-FFF2-40B4-BE49-F238E27FC236}">
              <a16:creationId xmlns:a16="http://schemas.microsoft.com/office/drawing/2014/main" id="{39C2E2EC-5E96-4BEA-9D45-080D3EC86486}"/>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92" name="フローチャート: 判断 691">
          <a:extLst>
            <a:ext uri="{FF2B5EF4-FFF2-40B4-BE49-F238E27FC236}">
              <a16:creationId xmlns:a16="http://schemas.microsoft.com/office/drawing/2014/main" id="{48277EC0-91C2-46B3-A8ED-F6B19F965061}"/>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93" name="フローチャート: 判断 692">
          <a:extLst>
            <a:ext uri="{FF2B5EF4-FFF2-40B4-BE49-F238E27FC236}">
              <a16:creationId xmlns:a16="http://schemas.microsoft.com/office/drawing/2014/main" id="{106B80EA-791B-4B64-8F12-85EF61DEEBEF}"/>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94" name="フローチャート: 判断 693">
          <a:extLst>
            <a:ext uri="{FF2B5EF4-FFF2-40B4-BE49-F238E27FC236}">
              <a16:creationId xmlns:a16="http://schemas.microsoft.com/office/drawing/2014/main" id="{35C50F12-8C89-43B8-B764-7155C1CCC836}"/>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95" name="フローチャート: 判断 694">
          <a:extLst>
            <a:ext uri="{FF2B5EF4-FFF2-40B4-BE49-F238E27FC236}">
              <a16:creationId xmlns:a16="http://schemas.microsoft.com/office/drawing/2014/main" id="{18E93BAA-BC36-4C14-95C4-D8FF2F09EA81}"/>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D194BEB3-1983-4EE5-A37D-160C8E060DD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1C593B22-2107-49E3-8216-5F5DA72EA95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45019BA7-C18E-4D8D-B8D2-835B4F03648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116A2367-9085-47C6-A19D-9D7972A6D7C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5C788946-E077-4BA3-81A1-E0DC2AA6B6A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48423</xdr:rowOff>
    </xdr:from>
    <xdr:to>
      <xdr:col>116</xdr:col>
      <xdr:colOff>114300</xdr:colOff>
      <xdr:row>108</xdr:row>
      <xdr:rowOff>150023</xdr:rowOff>
    </xdr:to>
    <xdr:sp macro="" textlink="">
      <xdr:nvSpPr>
        <xdr:cNvPr id="701" name="楕円 700">
          <a:extLst>
            <a:ext uri="{FF2B5EF4-FFF2-40B4-BE49-F238E27FC236}">
              <a16:creationId xmlns:a16="http://schemas.microsoft.com/office/drawing/2014/main" id="{D2BD7D28-DE7B-453D-9C09-DFD7BD5B7844}"/>
            </a:ext>
          </a:extLst>
        </xdr:cNvPr>
        <xdr:cNvSpPr/>
      </xdr:nvSpPr>
      <xdr:spPr>
        <a:xfrm>
          <a:off x="22110700" y="185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702" name="【庁舎】&#10;一人当たり面積該当値テキスト">
          <a:extLst>
            <a:ext uri="{FF2B5EF4-FFF2-40B4-BE49-F238E27FC236}">
              <a16:creationId xmlns:a16="http://schemas.microsoft.com/office/drawing/2014/main" id="{6372C1FA-474F-4032-91EF-3F0AE6562671}"/>
            </a:ext>
          </a:extLst>
        </xdr:cNvPr>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51363</xdr:rowOff>
    </xdr:from>
    <xdr:to>
      <xdr:col>112</xdr:col>
      <xdr:colOff>38100</xdr:colOff>
      <xdr:row>108</xdr:row>
      <xdr:rowOff>152963</xdr:rowOff>
    </xdr:to>
    <xdr:sp macro="" textlink="">
      <xdr:nvSpPr>
        <xdr:cNvPr id="703" name="楕円 702">
          <a:extLst>
            <a:ext uri="{FF2B5EF4-FFF2-40B4-BE49-F238E27FC236}">
              <a16:creationId xmlns:a16="http://schemas.microsoft.com/office/drawing/2014/main" id="{42C16334-E514-4F06-8F5A-FC5FBA4EF01D}"/>
            </a:ext>
          </a:extLst>
        </xdr:cNvPr>
        <xdr:cNvSpPr/>
      </xdr:nvSpPr>
      <xdr:spPr>
        <a:xfrm>
          <a:off x="21272500" y="1856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99223</xdr:rowOff>
    </xdr:from>
    <xdr:to>
      <xdr:col>116</xdr:col>
      <xdr:colOff>63500</xdr:colOff>
      <xdr:row>108</xdr:row>
      <xdr:rowOff>102163</xdr:rowOff>
    </xdr:to>
    <xdr:cxnSp macro="">
      <xdr:nvCxnSpPr>
        <xdr:cNvPr id="704" name="直線コネクタ 703">
          <a:extLst>
            <a:ext uri="{FF2B5EF4-FFF2-40B4-BE49-F238E27FC236}">
              <a16:creationId xmlns:a16="http://schemas.microsoft.com/office/drawing/2014/main" id="{B3DCD11F-FBEE-42D2-9559-A824FDAAA6A8}"/>
            </a:ext>
          </a:extLst>
        </xdr:cNvPr>
        <xdr:cNvCxnSpPr/>
      </xdr:nvCxnSpPr>
      <xdr:spPr>
        <a:xfrm flipV="1">
          <a:off x="21323300" y="18615823"/>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48586</xdr:rowOff>
    </xdr:from>
    <xdr:to>
      <xdr:col>107</xdr:col>
      <xdr:colOff>101600</xdr:colOff>
      <xdr:row>108</xdr:row>
      <xdr:rowOff>150186</xdr:rowOff>
    </xdr:to>
    <xdr:sp macro="" textlink="">
      <xdr:nvSpPr>
        <xdr:cNvPr id="705" name="楕円 704">
          <a:extLst>
            <a:ext uri="{FF2B5EF4-FFF2-40B4-BE49-F238E27FC236}">
              <a16:creationId xmlns:a16="http://schemas.microsoft.com/office/drawing/2014/main" id="{595FF69C-FA7E-4256-9E18-4F6DBA422A5B}"/>
            </a:ext>
          </a:extLst>
        </xdr:cNvPr>
        <xdr:cNvSpPr/>
      </xdr:nvSpPr>
      <xdr:spPr>
        <a:xfrm>
          <a:off x="20383500" y="185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99386</xdr:rowOff>
    </xdr:from>
    <xdr:to>
      <xdr:col>111</xdr:col>
      <xdr:colOff>177800</xdr:colOff>
      <xdr:row>108</xdr:row>
      <xdr:rowOff>102163</xdr:rowOff>
    </xdr:to>
    <xdr:cxnSp macro="">
      <xdr:nvCxnSpPr>
        <xdr:cNvPr id="706" name="直線コネクタ 705">
          <a:extLst>
            <a:ext uri="{FF2B5EF4-FFF2-40B4-BE49-F238E27FC236}">
              <a16:creationId xmlns:a16="http://schemas.microsoft.com/office/drawing/2014/main" id="{0DEED1ED-2D2E-4809-9D52-610E7EEDBCF3}"/>
            </a:ext>
          </a:extLst>
        </xdr:cNvPr>
        <xdr:cNvCxnSpPr/>
      </xdr:nvCxnSpPr>
      <xdr:spPr>
        <a:xfrm>
          <a:off x="20434300" y="18615986"/>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51853</xdr:rowOff>
    </xdr:from>
    <xdr:to>
      <xdr:col>102</xdr:col>
      <xdr:colOff>165100</xdr:colOff>
      <xdr:row>108</xdr:row>
      <xdr:rowOff>153453</xdr:rowOff>
    </xdr:to>
    <xdr:sp macro="" textlink="">
      <xdr:nvSpPr>
        <xdr:cNvPr id="707" name="楕円 706">
          <a:extLst>
            <a:ext uri="{FF2B5EF4-FFF2-40B4-BE49-F238E27FC236}">
              <a16:creationId xmlns:a16="http://schemas.microsoft.com/office/drawing/2014/main" id="{A6F1E0FB-75B4-47EA-8E67-FC1443B8D694}"/>
            </a:ext>
          </a:extLst>
        </xdr:cNvPr>
        <xdr:cNvSpPr/>
      </xdr:nvSpPr>
      <xdr:spPr>
        <a:xfrm>
          <a:off x="19494500" y="185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99386</xdr:rowOff>
    </xdr:from>
    <xdr:to>
      <xdr:col>107</xdr:col>
      <xdr:colOff>50800</xdr:colOff>
      <xdr:row>108</xdr:row>
      <xdr:rowOff>102653</xdr:rowOff>
    </xdr:to>
    <xdr:cxnSp macro="">
      <xdr:nvCxnSpPr>
        <xdr:cNvPr id="708" name="直線コネクタ 707">
          <a:extLst>
            <a:ext uri="{FF2B5EF4-FFF2-40B4-BE49-F238E27FC236}">
              <a16:creationId xmlns:a16="http://schemas.microsoft.com/office/drawing/2014/main" id="{76EE7D46-6C6B-4D2D-BDEB-F467EAD2882C}"/>
            </a:ext>
          </a:extLst>
        </xdr:cNvPr>
        <xdr:cNvCxnSpPr/>
      </xdr:nvCxnSpPr>
      <xdr:spPr>
        <a:xfrm flipV="1">
          <a:off x="19545300" y="18615986"/>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709" name="n_1aveValue【庁舎】&#10;一人当たり面積">
          <a:extLst>
            <a:ext uri="{FF2B5EF4-FFF2-40B4-BE49-F238E27FC236}">
              <a16:creationId xmlns:a16="http://schemas.microsoft.com/office/drawing/2014/main" id="{0DB5D181-3CAA-43BB-A2D1-28E99BCBED41}"/>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710" name="n_2aveValue【庁舎】&#10;一人当たり面積">
          <a:extLst>
            <a:ext uri="{FF2B5EF4-FFF2-40B4-BE49-F238E27FC236}">
              <a16:creationId xmlns:a16="http://schemas.microsoft.com/office/drawing/2014/main" id="{3887101B-9B30-4B0F-B03E-37274F90768A}"/>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711" name="n_3aveValue【庁舎】&#10;一人当たり面積">
          <a:extLst>
            <a:ext uri="{FF2B5EF4-FFF2-40B4-BE49-F238E27FC236}">
              <a16:creationId xmlns:a16="http://schemas.microsoft.com/office/drawing/2014/main" id="{431EFA07-3E65-4742-87C0-09692CD7D0BA}"/>
            </a:ext>
          </a:extLst>
        </xdr:cNvPr>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712" name="n_4aveValue【庁舎】&#10;一人当たり面積">
          <a:extLst>
            <a:ext uri="{FF2B5EF4-FFF2-40B4-BE49-F238E27FC236}">
              <a16:creationId xmlns:a16="http://schemas.microsoft.com/office/drawing/2014/main" id="{A5AA9432-2C18-4C6E-8077-1641EBB0BC66}"/>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144090</xdr:rowOff>
    </xdr:from>
    <xdr:ext cx="469744" cy="259045"/>
    <xdr:sp macro="" textlink="">
      <xdr:nvSpPr>
        <xdr:cNvPr id="713" name="n_1mainValue【庁舎】&#10;一人当たり面積">
          <a:extLst>
            <a:ext uri="{FF2B5EF4-FFF2-40B4-BE49-F238E27FC236}">
              <a16:creationId xmlns:a16="http://schemas.microsoft.com/office/drawing/2014/main" id="{747086C1-22FE-4590-AD58-32B585A51CF1}"/>
            </a:ext>
          </a:extLst>
        </xdr:cNvPr>
        <xdr:cNvSpPr txBox="1"/>
      </xdr:nvSpPr>
      <xdr:spPr>
        <a:xfrm>
          <a:off x="21075727" y="1866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141313</xdr:rowOff>
    </xdr:from>
    <xdr:ext cx="469744" cy="259045"/>
    <xdr:sp macro="" textlink="">
      <xdr:nvSpPr>
        <xdr:cNvPr id="714" name="n_2mainValue【庁舎】&#10;一人当たり面積">
          <a:extLst>
            <a:ext uri="{FF2B5EF4-FFF2-40B4-BE49-F238E27FC236}">
              <a16:creationId xmlns:a16="http://schemas.microsoft.com/office/drawing/2014/main" id="{F4767DBB-5EA0-4A78-A8AC-1745CC156352}"/>
            </a:ext>
          </a:extLst>
        </xdr:cNvPr>
        <xdr:cNvSpPr txBox="1"/>
      </xdr:nvSpPr>
      <xdr:spPr>
        <a:xfrm>
          <a:off x="20199427" y="1865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169980</xdr:rowOff>
    </xdr:from>
    <xdr:ext cx="469744" cy="259045"/>
    <xdr:sp macro="" textlink="">
      <xdr:nvSpPr>
        <xdr:cNvPr id="715" name="n_3mainValue【庁舎】&#10;一人当たり面積">
          <a:extLst>
            <a:ext uri="{FF2B5EF4-FFF2-40B4-BE49-F238E27FC236}">
              <a16:creationId xmlns:a16="http://schemas.microsoft.com/office/drawing/2014/main" id="{A6572FE6-1C95-43E0-AA6E-085089D7DDA6}"/>
            </a:ext>
          </a:extLst>
        </xdr:cNvPr>
        <xdr:cNvSpPr txBox="1"/>
      </xdr:nvSpPr>
      <xdr:spPr>
        <a:xfrm>
          <a:off x="19310427" y="1834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a:extLst>
            <a:ext uri="{FF2B5EF4-FFF2-40B4-BE49-F238E27FC236}">
              <a16:creationId xmlns:a16="http://schemas.microsoft.com/office/drawing/2014/main" id="{77786E95-D231-4597-8D51-1D820A5298E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a:extLst>
            <a:ext uri="{FF2B5EF4-FFF2-40B4-BE49-F238E27FC236}">
              <a16:creationId xmlns:a16="http://schemas.microsoft.com/office/drawing/2014/main" id="{FF4D56E8-F0FD-492C-B3EA-591DB236CE0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a:extLst>
            <a:ext uri="{FF2B5EF4-FFF2-40B4-BE49-F238E27FC236}">
              <a16:creationId xmlns:a16="http://schemas.microsoft.com/office/drawing/2014/main" id="{8AE6D76B-CDD6-4E2D-BB74-85B750C179E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類似団体内平均値と比較して有形固定資産減価償却率が高くなっているのは、図書館、体育館・プール、保健センター、福祉施設、消防施設である。</a:t>
          </a:r>
        </a:p>
        <a:p>
          <a:r>
            <a:rPr kumimoji="1" lang="ja-JP" altLang="en-US" sz="1300">
              <a:latin typeface="ＭＳ Ｐゴシック" panose="020B0600070205080204" pitchFamily="50" charset="-128"/>
              <a:ea typeface="ＭＳ Ｐゴシック" panose="020B0600070205080204" pitchFamily="50" charset="-128"/>
            </a:rPr>
            <a:t>図書館については、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施設あるが建設されてから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年以上経過しており、今後の運営、管理について関係各課と連携を図り検討していく。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体育館・プールについては、ほとんどの施設が耐用年数を過ぎている。学校再編等の課題とも併せ、安全な教育現場の維持に努めていく。</a:t>
          </a:r>
        </a:p>
        <a:p>
          <a:r>
            <a:rPr kumimoji="1" lang="ja-JP" altLang="en-US" sz="1300">
              <a:latin typeface="ＭＳ Ｐゴシック" panose="020B0600070205080204" pitchFamily="50" charset="-128"/>
              <a:ea typeface="ＭＳ Ｐゴシック" panose="020B0600070205080204" pitchFamily="50" charset="-128"/>
            </a:rPr>
            <a:t>保健センターについては、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施設あるが建設されてから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年経過しようとしており、今後、長寿命化計画も検討していく。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福祉施設、消防施設については、ほとんどの施設でまもなく耐用年数を迎えようとしている。</a:t>
          </a:r>
        </a:p>
        <a:p>
          <a:r>
            <a:rPr kumimoji="1" lang="ja-JP" altLang="en-US" sz="1300">
              <a:latin typeface="ＭＳ Ｐゴシック" panose="020B0600070205080204" pitchFamily="50" charset="-128"/>
              <a:ea typeface="ＭＳ Ｐゴシック" panose="020B0600070205080204" pitchFamily="50" charset="-128"/>
            </a:rPr>
            <a:t>いずれの施設においても、今後、個別施設計画に基づき、関係各課と連携を図りながら老朽化した施設のあり方の検討を行う。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7,072
7,045
213.57
7,419,287
7,098,457
277,604
4,030,529
10,680,719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年度から、ほぼ横ばいの状況である。人口の減少や全国平均を大きく上回る高齢化率（</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日時点</a:t>
          </a:r>
          <a:r>
            <a:rPr kumimoji="1" lang="en-US" altLang="ja-JP" sz="1100">
              <a:solidFill>
                <a:schemeClr val="dk1"/>
              </a:solidFill>
              <a:effectLst/>
              <a:latin typeface="+mn-lt"/>
              <a:ea typeface="+mn-ea"/>
              <a:cs typeface="+mn-cs"/>
            </a:rPr>
            <a:t>48.5</a:t>
          </a:r>
          <a:r>
            <a:rPr kumimoji="1" lang="ja-JP" altLang="ja-JP" sz="1100">
              <a:solidFill>
                <a:schemeClr val="dk1"/>
              </a:solidFill>
              <a:effectLst/>
              <a:latin typeface="+mn-lt"/>
              <a:ea typeface="+mn-ea"/>
              <a:cs typeface="+mn-cs"/>
            </a:rPr>
            <a:t>％）に加え、町内に中心となる産業が農林水産業であることから、財政基盤が弱く、類似団体平均を下回っている。今後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、経常的経費の抑制に取り組む。</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31045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平成２７年度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、公債費の増加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96.4</a:t>
          </a:r>
          <a:r>
            <a:rPr kumimoji="1" lang="ja-JP" altLang="ja-JP" sz="1100">
              <a:solidFill>
                <a:schemeClr val="dk1"/>
              </a:solidFill>
              <a:effectLst/>
              <a:latin typeface="+mn-lt"/>
              <a:ea typeface="+mn-ea"/>
              <a:cs typeface="+mn-cs"/>
            </a:rPr>
            <a:t>％と類似団体平均を上回っている。</a:t>
          </a:r>
          <a:endParaRPr lang="ja-JP" altLang="ja-JP" sz="1400">
            <a:effectLst/>
          </a:endParaRPr>
        </a:p>
        <a:p>
          <a:r>
            <a:rPr kumimoji="1" lang="ja-JP" altLang="ja-JP" sz="1100">
              <a:solidFill>
                <a:schemeClr val="dk1"/>
              </a:solidFill>
              <a:effectLst/>
              <a:latin typeface="+mn-lt"/>
              <a:ea typeface="+mn-ea"/>
              <a:cs typeface="+mn-cs"/>
            </a:rPr>
            <a:t>　前年度と比較すると公債費、扶助費の比率が増加している。今後も社会保障費や公債費等の上昇が予想されるため、効率的な財政運営が図られるよう努める。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162306</xdr:rowOff>
    </xdr:from>
    <xdr:to>
      <xdr:col>23</xdr:col>
      <xdr:colOff>133350</xdr:colOff>
      <xdr:row>66</xdr:row>
      <xdr:rowOff>29464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3065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65</xdr:row>
      <xdr:rowOff>162306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99038"/>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123952</xdr:rowOff>
    </xdr:from>
    <xdr:to>
      <xdr:col>15</xdr:col>
      <xdr:colOff>82550</xdr:colOff>
      <xdr:row>64</xdr:row>
      <xdr:rowOff>126238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2530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102362</xdr:rowOff>
    </xdr:from>
    <xdr:to>
      <xdr:col>11</xdr:col>
      <xdr:colOff>31750</xdr:colOff>
      <xdr:row>63</xdr:row>
      <xdr:rowOff>123952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3226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150114</xdr:rowOff>
    </xdr:from>
    <xdr:to>
      <xdr:col>23</xdr:col>
      <xdr:colOff>184150</xdr:colOff>
      <xdr:row>66</xdr:row>
      <xdr:rowOff>80264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122191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26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111506</xdr:rowOff>
    </xdr:from>
    <xdr:to>
      <xdr:col>19</xdr:col>
      <xdr:colOff>184150</xdr:colOff>
      <xdr:row>66</xdr:row>
      <xdr:rowOff>41656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26433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161815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73152</xdr:rowOff>
    </xdr:from>
    <xdr:to>
      <xdr:col>11</xdr:col>
      <xdr:colOff>82550</xdr:colOff>
      <xdr:row>64</xdr:row>
      <xdr:rowOff>3302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159529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137939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人件費については、職員数の減少に伴い、職員給与総額は減少傾向にある。行政サービスを維持するための物件費に係る委託料等も減少傾向にある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増加の要因は</a:t>
          </a:r>
          <a:r>
            <a:rPr kumimoji="1" lang="en-US" altLang="ja-JP" sz="1100">
              <a:solidFill>
                <a:schemeClr val="dk1"/>
              </a:solidFill>
              <a:effectLst/>
              <a:latin typeface="+mn-lt"/>
              <a:ea typeface="+mn-ea"/>
              <a:cs typeface="+mn-cs"/>
            </a:rPr>
            <a:t>7,268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年１月１日時点）から</a:t>
          </a:r>
          <a:r>
            <a:rPr kumimoji="1" lang="en-US" altLang="ja-JP" sz="1100">
              <a:solidFill>
                <a:schemeClr val="dk1"/>
              </a:solidFill>
              <a:effectLst/>
              <a:latin typeface="+mn-lt"/>
              <a:ea typeface="+mn-ea"/>
              <a:cs typeface="+mn-cs"/>
            </a:rPr>
            <a:t>7,072</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年１月</a:t>
          </a:r>
          <a:r>
            <a:rPr kumimoji="1" lang="ja-JP" altLang="en-US" sz="1100">
              <a:solidFill>
                <a:schemeClr val="dk1"/>
              </a:solidFill>
              <a:effectLst/>
              <a:latin typeface="+mn-lt"/>
              <a:ea typeface="+mn-ea"/>
              <a:cs typeface="+mn-cs"/>
            </a:rPr>
            <a:t>１日時点</a:t>
          </a:r>
          <a:r>
            <a:rPr kumimoji="1" lang="ja-JP" altLang="ja-JP" sz="1100">
              <a:solidFill>
                <a:schemeClr val="dk1"/>
              </a:solidFill>
              <a:effectLst/>
              <a:latin typeface="+mn-lt"/>
              <a:ea typeface="+mn-ea"/>
              <a:cs typeface="+mn-cs"/>
            </a:rPr>
            <a:t>）への</a:t>
          </a:r>
          <a:r>
            <a:rPr kumimoji="1" lang="ja-JP" altLang="en-US" sz="1100">
              <a:solidFill>
                <a:schemeClr val="dk1"/>
              </a:solidFill>
              <a:effectLst/>
              <a:latin typeface="+mn-lt"/>
              <a:ea typeface="+mn-ea"/>
              <a:cs typeface="+mn-cs"/>
            </a:rPr>
            <a:t>町の</a:t>
          </a:r>
          <a:r>
            <a:rPr kumimoji="1" lang="ja-JP" altLang="ja-JP" sz="1100">
              <a:solidFill>
                <a:schemeClr val="dk1"/>
              </a:solidFill>
              <a:effectLst/>
              <a:latin typeface="+mn-lt"/>
              <a:ea typeface="+mn-ea"/>
              <a:cs typeface="+mn-cs"/>
            </a:rPr>
            <a:t>人口が主なものである。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46523</xdr:rowOff>
    </xdr:from>
    <xdr:to>
      <xdr:col>23</xdr:col>
      <xdr:colOff>133350</xdr:colOff>
      <xdr:row>83</xdr:row>
      <xdr:rowOff>122551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76873"/>
          <a:ext cx="838200" cy="7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34621</xdr:rowOff>
    </xdr:from>
    <xdr:to>
      <xdr:col>19</xdr:col>
      <xdr:colOff>133350</xdr:colOff>
      <xdr:row>83</xdr:row>
      <xdr:rowOff>46523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64971"/>
          <a:ext cx="889000" cy="1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28959</xdr:rowOff>
    </xdr:from>
    <xdr:to>
      <xdr:col>15</xdr:col>
      <xdr:colOff>82550</xdr:colOff>
      <xdr:row>83</xdr:row>
      <xdr:rowOff>34621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59309"/>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130792</xdr:rowOff>
    </xdr:from>
    <xdr:to>
      <xdr:col>11</xdr:col>
      <xdr:colOff>31750</xdr:colOff>
      <xdr:row>83</xdr:row>
      <xdr:rowOff>28959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89692"/>
          <a:ext cx="889000" cy="6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71751</xdr:rowOff>
    </xdr:from>
    <xdr:to>
      <xdr:col>23</xdr:col>
      <xdr:colOff>184150</xdr:colOff>
      <xdr:row>84</xdr:row>
      <xdr:rowOff>1901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88278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4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167173</xdr:rowOff>
    </xdr:from>
    <xdr:to>
      <xdr:col>19</xdr:col>
      <xdr:colOff>184150</xdr:colOff>
      <xdr:row>83</xdr:row>
      <xdr:rowOff>97323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107500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94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155271</xdr:rowOff>
    </xdr:from>
    <xdr:to>
      <xdr:col>15</xdr:col>
      <xdr:colOff>133350</xdr:colOff>
      <xdr:row>83</xdr:row>
      <xdr:rowOff>85421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1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95598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8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149609</xdr:rowOff>
    </xdr:from>
    <xdr:to>
      <xdr:col>11</xdr:col>
      <xdr:colOff>82550</xdr:colOff>
      <xdr:row>83</xdr:row>
      <xdr:rowOff>79759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89936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79992</xdr:rowOff>
    </xdr:from>
    <xdr:to>
      <xdr:col>7</xdr:col>
      <xdr:colOff>31750</xdr:colOff>
      <xdr:row>83</xdr:row>
      <xdr:rowOff>10142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20319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0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上回る</a:t>
          </a:r>
          <a:r>
            <a:rPr kumimoji="1" lang="en-US" altLang="ja-JP" sz="1100">
              <a:solidFill>
                <a:schemeClr val="dk1"/>
              </a:solidFill>
              <a:effectLst/>
              <a:latin typeface="+mn-lt"/>
              <a:ea typeface="+mn-ea"/>
              <a:cs typeface="+mn-cs"/>
            </a:rPr>
            <a:t>96.5</a:t>
          </a:r>
          <a:r>
            <a:rPr kumimoji="1" lang="ja-JP" altLang="ja-JP" sz="1100">
              <a:solidFill>
                <a:schemeClr val="dk1"/>
              </a:solidFill>
              <a:effectLst/>
              <a:latin typeface="+mn-lt"/>
              <a:ea typeface="+mn-ea"/>
              <a:cs typeface="+mn-cs"/>
            </a:rPr>
            <a:t>となっている。今後も適正な定員管理とあわせて給与水準の適正な管理に努め総人件費の抑制に努める。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120227</xdr:rowOff>
    </xdr:from>
    <xdr:to>
      <xdr:col>81</xdr:col>
      <xdr:colOff>44450</xdr:colOff>
      <xdr:row>85</xdr:row>
      <xdr:rowOff>152400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934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120227</xdr:rowOff>
    </xdr:from>
    <xdr:to>
      <xdr:col>77</xdr:col>
      <xdr:colOff>44450</xdr:colOff>
      <xdr:row>86</xdr:row>
      <xdr:rowOff>93557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9347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93557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8221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117687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8221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69427</xdr:rowOff>
    </xdr:from>
    <xdr:to>
      <xdr:col>77</xdr:col>
      <xdr:colOff>95250</xdr:colOff>
      <xdr:row>85</xdr:row>
      <xdr:rowOff>171027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42757</xdr:rowOff>
    </xdr:from>
    <xdr:to>
      <xdr:col>73</xdr:col>
      <xdr:colOff>44450</xdr:colOff>
      <xdr:row>86</xdr:row>
      <xdr:rowOff>144357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129134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66887</xdr:rowOff>
    </xdr:from>
    <xdr:to>
      <xdr:col>64</xdr:col>
      <xdr:colOff>152400</xdr:colOff>
      <xdr:row>86</xdr:row>
      <xdr:rowOff>168487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153264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職員数は減少しているものの、町の人口も減少しており、人口千人あたりの職員数は、上昇傾向にある。今後とも類似団体平均値を下回るように職員数の抑制を図る。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9589</xdr:rowOff>
    </xdr:from>
    <xdr:to>
      <xdr:col>81</xdr:col>
      <xdr:colOff>44450</xdr:colOff>
      <xdr:row>61</xdr:row>
      <xdr:rowOff>25876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68039"/>
          <a:ext cx="8382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159321</xdr:rowOff>
    </xdr:from>
    <xdr:to>
      <xdr:col>77</xdr:col>
      <xdr:colOff>44450</xdr:colOff>
      <xdr:row>61</xdr:row>
      <xdr:rowOff>9589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46321"/>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159321</xdr:rowOff>
    </xdr:from>
    <xdr:to>
      <xdr:col>72</xdr:col>
      <xdr:colOff>203200</xdr:colOff>
      <xdr:row>60</xdr:row>
      <xdr:rowOff>164750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446321"/>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149066</xdr:rowOff>
    </xdr:from>
    <xdr:to>
      <xdr:col>68</xdr:col>
      <xdr:colOff>152400</xdr:colOff>
      <xdr:row>60</xdr:row>
      <xdr:rowOff>164750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3606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146526</xdr:rowOff>
    </xdr:from>
    <xdr:to>
      <xdr:col>81</xdr:col>
      <xdr:colOff>95250</xdr:colOff>
      <xdr:row>61</xdr:row>
      <xdr:rowOff>76676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163053</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7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130239</xdr:rowOff>
    </xdr:from>
    <xdr:to>
      <xdr:col>77</xdr:col>
      <xdr:colOff>95250</xdr:colOff>
      <xdr:row>61</xdr:row>
      <xdr:rowOff>60389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70566</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8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108521</xdr:rowOff>
    </xdr:from>
    <xdr:to>
      <xdr:col>73</xdr:col>
      <xdr:colOff>44450</xdr:colOff>
      <xdr:row>61</xdr:row>
      <xdr:rowOff>38671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48848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6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113950</xdr:rowOff>
    </xdr:from>
    <xdr:to>
      <xdr:col>68</xdr:col>
      <xdr:colOff>203200</xdr:colOff>
      <xdr:row>61</xdr:row>
      <xdr:rowOff>44100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54277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6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98266</xdr:rowOff>
    </xdr:from>
    <xdr:to>
      <xdr:col>64</xdr:col>
      <xdr:colOff>152400</xdr:colOff>
      <xdr:row>61</xdr:row>
      <xdr:rowOff>28416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38593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5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類似団体の平均水準をから下回ってい</a:t>
          </a:r>
          <a:r>
            <a:rPr kumimoji="1" lang="ja-JP" altLang="en-US" sz="1100">
              <a:solidFill>
                <a:schemeClr val="dk1"/>
              </a:solidFill>
              <a:effectLst/>
              <a:latin typeface="+mn-lt"/>
              <a:ea typeface="+mn-ea"/>
              <a:cs typeface="+mn-cs"/>
            </a:rPr>
            <a:t>たが、令和元年度では上回った。ここ数年は増加傾向にあるため、</a:t>
          </a:r>
          <a:r>
            <a:rPr kumimoji="1" lang="ja-JP" altLang="ja-JP" sz="1100">
              <a:solidFill>
                <a:schemeClr val="dk1"/>
              </a:solidFill>
              <a:effectLst/>
              <a:latin typeface="+mn-lt"/>
              <a:ea typeface="+mn-ea"/>
              <a:cs typeface="+mn-cs"/>
            </a:rPr>
            <a:t>この比率の抑制に</a:t>
          </a:r>
          <a:r>
            <a:rPr kumimoji="1" lang="ja-JP" altLang="en-US" sz="1100">
              <a:solidFill>
                <a:schemeClr val="dk1"/>
              </a:solidFill>
              <a:effectLst/>
              <a:latin typeface="+mn-lt"/>
              <a:ea typeface="+mn-ea"/>
              <a:cs typeface="+mn-cs"/>
            </a:rPr>
            <a:t>より一層</a:t>
          </a:r>
          <a:r>
            <a:rPr kumimoji="1" lang="ja-JP" altLang="ja-JP" sz="1100">
              <a:solidFill>
                <a:schemeClr val="dk1"/>
              </a:solidFill>
              <a:effectLst/>
              <a:latin typeface="+mn-lt"/>
              <a:ea typeface="+mn-ea"/>
              <a:cs typeface="+mn-cs"/>
            </a:rPr>
            <a:t>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143764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14908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119634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1056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95504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1056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134112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12495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65041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09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83312</xdr:rowOff>
    </xdr:from>
    <xdr:to>
      <xdr:col>64</xdr:col>
      <xdr:colOff>152400</xdr:colOff>
      <xdr:row>42</xdr:row>
      <xdr:rowOff>13462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169689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地方債をはじめとする将来負担額が増加してきている一方で、充当可能財源は減少しているが、昨年度に引き続き比率無しとなった。</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地方債の現在高に留意しつつ，充当可能基金の適切な運用や交付税措置を考慮した起債事務に努め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7,072
7,045
213.57
7,419,287
7,098,457
277,604
4,030,529
10,680,719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よりも</a:t>
          </a:r>
          <a:r>
            <a:rPr kumimoji="1" lang="ja-JP" altLang="en-US" sz="1100">
              <a:solidFill>
                <a:schemeClr val="dk1"/>
              </a:solidFill>
              <a:effectLst/>
              <a:latin typeface="+mn-lt"/>
              <a:ea typeface="+mn-ea"/>
              <a:cs typeface="+mn-cs"/>
            </a:rPr>
            <a:t>低</a:t>
          </a:r>
          <a:r>
            <a:rPr kumimoji="1" lang="ja-JP" altLang="ja-JP" sz="1100">
              <a:solidFill>
                <a:schemeClr val="dk1"/>
              </a:solidFill>
              <a:effectLst/>
              <a:latin typeface="+mn-lt"/>
              <a:ea typeface="+mn-ea"/>
              <a:cs typeface="+mn-cs"/>
            </a:rPr>
            <a:t>い値となっ</a:t>
          </a:r>
          <a:r>
            <a:rPr kumimoji="1" lang="ja-JP" altLang="en-US" sz="1100">
              <a:solidFill>
                <a:schemeClr val="dk1"/>
              </a:solidFill>
              <a:effectLst/>
              <a:latin typeface="+mn-lt"/>
              <a:ea typeface="+mn-ea"/>
              <a:cs typeface="+mn-cs"/>
            </a:rPr>
            <a:t>た。これは、平成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年度の退職者が多かった事が要因と考えられる。人</a:t>
          </a:r>
          <a:r>
            <a:rPr kumimoji="1" lang="ja-JP" altLang="ja-JP" sz="1100">
              <a:solidFill>
                <a:schemeClr val="dk1"/>
              </a:solidFill>
              <a:effectLst/>
              <a:latin typeface="+mn-lt"/>
              <a:ea typeface="+mn-ea"/>
              <a:cs typeface="+mn-cs"/>
            </a:rPr>
            <a:t>件費関係経費全体について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今後も引き続き</a:t>
          </a:r>
          <a:r>
            <a:rPr kumimoji="1" lang="ja-JP" altLang="ja-JP" sz="1100">
              <a:solidFill>
                <a:schemeClr val="dk1"/>
              </a:solidFill>
              <a:effectLst/>
              <a:latin typeface="+mn-lt"/>
              <a:ea typeface="+mn-ea"/>
              <a:cs typeface="+mn-cs"/>
            </a:rPr>
            <a:t>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1270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29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36</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昨年度と比較すると</a:t>
          </a:r>
          <a:r>
            <a:rPr kumimoji="1" lang="en-US" altLang="ja-JP" sz="1100" b="0" i="0" baseline="0">
              <a:solidFill>
                <a:schemeClr val="dk1"/>
              </a:solidFill>
              <a:effectLst/>
              <a:latin typeface="+mn-lt"/>
              <a:ea typeface="+mn-ea"/>
              <a:cs typeface="+mn-cs"/>
            </a:rPr>
            <a:t>0.7</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上昇</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、類似単体平均</a:t>
          </a:r>
          <a:r>
            <a:rPr kumimoji="1" lang="ja-JP" altLang="en-US" sz="1100" b="0" i="0" baseline="0">
              <a:solidFill>
                <a:schemeClr val="dk1"/>
              </a:solidFill>
              <a:effectLst/>
              <a:latin typeface="+mn-lt"/>
              <a:ea typeface="+mn-ea"/>
              <a:cs typeface="+mn-cs"/>
            </a:rPr>
            <a:t>より高い値</a:t>
          </a:r>
          <a:r>
            <a:rPr kumimoji="1" lang="ja-JP" altLang="ja-JP" sz="1100" b="0" i="0" baseline="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物件費では、町有施設等の維持管理費（委託料）経費の占める割合が大きい。今後、維持管理（委託料）経費の見直し等を行いながら、物件費の削減に努める。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56134</xdr:rowOff>
    </xdr:from>
    <xdr:to>
      <xdr:col>82</xdr:col>
      <xdr:colOff>107950</xdr:colOff>
      <xdr:row>17</xdr:row>
      <xdr:rowOff>88138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707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19558</xdr:rowOff>
    </xdr:from>
    <xdr:to>
      <xdr:col>78</xdr:col>
      <xdr:colOff>69850</xdr:colOff>
      <xdr:row>17</xdr:row>
      <xdr:rowOff>56134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34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19558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02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62992</xdr:rowOff>
    </xdr:from>
    <xdr:to>
      <xdr:col>69</xdr:col>
      <xdr:colOff>92075</xdr:colOff>
      <xdr:row>16</xdr:row>
      <xdr:rowOff>159004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061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9415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5334</xdr:rowOff>
    </xdr:from>
    <xdr:to>
      <xdr:col>78</xdr:col>
      <xdr:colOff>120650</xdr:colOff>
      <xdr:row>17</xdr:row>
      <xdr:rowOff>106934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140208</xdr:rowOff>
    </xdr:from>
    <xdr:to>
      <xdr:col>74</xdr:col>
      <xdr:colOff>31750</xdr:colOff>
      <xdr:row>17</xdr:row>
      <xdr:rowOff>70358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80535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xdr:rowOff>
    </xdr:from>
    <xdr:to>
      <xdr:col>65</xdr:col>
      <xdr:colOff>53975</xdr:colOff>
      <xdr:row>16</xdr:row>
      <xdr:rowOff>113792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123969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ポイント増加しており、類似団体よりも高い値となっている。要因としては、</a:t>
          </a:r>
          <a:r>
            <a:rPr kumimoji="1" lang="ja-JP" altLang="ja-JP" sz="1100">
              <a:solidFill>
                <a:schemeClr val="dk1"/>
              </a:solidFill>
              <a:effectLst/>
              <a:latin typeface="+mn-lt"/>
              <a:ea typeface="+mn-ea"/>
              <a:cs typeface="+mn-cs"/>
            </a:rPr>
            <a:t>普通交付税減少の影響による総体的な影響</a:t>
          </a:r>
          <a:r>
            <a:rPr kumimoji="1" lang="ja-JP" altLang="en-US" sz="1100">
              <a:solidFill>
                <a:schemeClr val="dk1"/>
              </a:solidFill>
              <a:effectLst/>
              <a:latin typeface="+mn-lt"/>
              <a:ea typeface="+mn-ea"/>
              <a:cs typeface="+mn-cs"/>
            </a:rPr>
            <a:t>等が考えられる。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少子高齢化対策としての老人福祉事業、子育て支援事業の拡充を図っており、今後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扶助費の増加が予想されるため、法定外の単独扶助については、改めて制度の適切な運用に努め、財政の健全化を図</a:t>
          </a:r>
          <a:r>
            <a:rPr kumimoji="1" lang="ja-JP" altLang="en-US" sz="1100">
              <a:solidFill>
                <a:schemeClr val="dk1"/>
              </a:solidFill>
              <a:effectLst/>
              <a:latin typeface="+mn-lt"/>
              <a:ea typeface="+mn-ea"/>
              <a:cs typeface="+mn-cs"/>
            </a:rPr>
            <a:t>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247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23585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70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140607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129722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、類似団体内平均を上回っている。町有施設の老朽化に伴う修繕や特別会計への操出金の決算額は増加傾向にあるため，町有施設の老朽化への対応</a:t>
          </a:r>
          <a:r>
            <a:rPr kumimoji="1" lang="ja-JP" altLang="en-US" sz="1100">
              <a:solidFill>
                <a:schemeClr val="dk1"/>
              </a:solidFill>
              <a:effectLst/>
              <a:latin typeface="+mn-lt"/>
              <a:ea typeface="+mn-ea"/>
              <a:cs typeface="+mn-cs"/>
            </a:rPr>
            <a:t>や特別会計の財政運営</a:t>
          </a:r>
          <a:r>
            <a:rPr kumimoji="1" lang="ja-JP" altLang="ja-JP" sz="1100">
              <a:solidFill>
                <a:schemeClr val="dk1"/>
              </a:solidFill>
              <a:effectLst/>
              <a:latin typeface="+mn-lt"/>
              <a:ea typeface="+mn-ea"/>
              <a:cs typeface="+mn-cs"/>
            </a:rPr>
            <a:t>が今後の課題である。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41275</xdr:rowOff>
    </xdr:from>
    <xdr:to>
      <xdr:col>82</xdr:col>
      <xdr:colOff>107950</xdr:colOff>
      <xdr:row>59</xdr:row>
      <xdr:rowOff>86995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1568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29845</xdr:rowOff>
    </xdr:from>
    <xdr:to>
      <xdr:col>78</xdr:col>
      <xdr:colOff>69850</xdr:colOff>
      <xdr:row>59</xdr:row>
      <xdr:rowOff>86995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1453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155575</xdr:rowOff>
    </xdr:from>
    <xdr:to>
      <xdr:col>73</xdr:col>
      <xdr:colOff>180975</xdr:colOff>
      <xdr:row>59</xdr:row>
      <xdr:rowOff>29845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996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155575</xdr:rowOff>
    </xdr:from>
    <xdr:to>
      <xdr:col>69</xdr:col>
      <xdr:colOff>92075</xdr:colOff>
      <xdr:row>59</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0996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161925</xdr:rowOff>
    </xdr:from>
    <xdr:to>
      <xdr:col>82</xdr:col>
      <xdr:colOff>158750</xdr:colOff>
      <xdr:row>59</xdr:row>
      <xdr:rowOff>92075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134002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36195</xdr:rowOff>
    </xdr:from>
    <xdr:to>
      <xdr:col>78</xdr:col>
      <xdr:colOff>120650</xdr:colOff>
      <xdr:row>59</xdr:row>
      <xdr:rowOff>137795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122572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23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150495</xdr:rowOff>
    </xdr:from>
    <xdr:to>
      <xdr:col>74</xdr:col>
      <xdr:colOff>31750</xdr:colOff>
      <xdr:row>59</xdr:row>
      <xdr:rowOff>80645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65422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104775</xdr:rowOff>
    </xdr:from>
    <xdr:to>
      <xdr:col>69</xdr:col>
      <xdr:colOff>142875</xdr:colOff>
      <xdr:row>59</xdr:row>
      <xdr:rowOff>34925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19702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昨年度と</a:t>
          </a:r>
          <a:r>
            <a:rPr kumimoji="1" lang="ja-JP" altLang="ja-JP" sz="1100" b="0" i="0" baseline="0">
              <a:solidFill>
                <a:schemeClr val="dk1"/>
              </a:solidFill>
              <a:effectLst/>
              <a:latin typeface="+mn-lt"/>
              <a:ea typeface="+mn-ea"/>
              <a:cs typeface="+mn-cs"/>
            </a:rPr>
            <a:t>比較すると</a:t>
          </a:r>
          <a:r>
            <a:rPr kumimoji="1" lang="en-US" altLang="ja-JP" sz="1100" b="0" i="0" baseline="0">
              <a:solidFill>
                <a:schemeClr val="dk1"/>
              </a:solidFill>
              <a:effectLst/>
              <a:latin typeface="+mn-lt"/>
              <a:ea typeface="+mn-ea"/>
              <a:cs typeface="+mn-cs"/>
            </a:rPr>
            <a:t>0.6</a:t>
          </a:r>
          <a:r>
            <a:rPr kumimoji="1" lang="ja-JP" altLang="en-US" sz="1100" b="0" i="0" baseline="0">
              <a:solidFill>
                <a:schemeClr val="dk1"/>
              </a:solidFill>
              <a:effectLst/>
              <a:latin typeface="+mn-lt"/>
              <a:ea typeface="+mn-ea"/>
              <a:cs typeface="+mn-cs"/>
            </a:rPr>
            <a:t>ポイント減少し</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と比較しても低い値となってい</a:t>
          </a:r>
          <a:r>
            <a:rPr kumimoji="1" lang="ja-JP" altLang="ja-JP" sz="1100" b="0" i="0" baseline="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単独補助等については、効果検証しつつ、補助のあり方について見直しを行い、抑制に努め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140716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854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140716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757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近年は比率が上昇して</a:t>
          </a:r>
          <a:r>
            <a:rPr kumimoji="1" lang="ja-JP" altLang="en-US" sz="1100">
              <a:solidFill>
                <a:schemeClr val="dk1"/>
              </a:solidFill>
              <a:effectLst/>
              <a:latin typeface="+mn-lt"/>
              <a:ea typeface="+mn-ea"/>
              <a:cs typeface="+mn-cs"/>
            </a:rPr>
            <a:t>おり、昨年度より</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ポイント増加している。これは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平均値</a:t>
          </a:r>
          <a:r>
            <a:rPr kumimoji="1" lang="ja-JP" altLang="en-US" sz="1100">
              <a:solidFill>
                <a:schemeClr val="dk1"/>
              </a:solidFill>
              <a:effectLst/>
              <a:latin typeface="+mn-lt"/>
              <a:ea typeface="+mn-ea"/>
              <a:cs typeface="+mn-cs"/>
            </a:rPr>
            <a:t>と比べても高い値となっている。現在のところ今後に大規模</a:t>
          </a:r>
          <a:r>
            <a:rPr kumimoji="1" lang="ja-JP" altLang="ja-JP" sz="1100">
              <a:solidFill>
                <a:schemeClr val="dk1"/>
              </a:solidFill>
              <a:effectLst/>
              <a:latin typeface="+mn-lt"/>
              <a:ea typeface="+mn-ea"/>
              <a:cs typeface="+mn-cs"/>
            </a:rPr>
            <a:t>事業等</a:t>
          </a:r>
          <a:r>
            <a:rPr kumimoji="1" lang="ja-JP" altLang="en-US" sz="1100">
              <a:solidFill>
                <a:schemeClr val="dk1"/>
              </a:solidFill>
              <a:effectLst/>
              <a:latin typeface="+mn-lt"/>
              <a:ea typeface="+mn-ea"/>
              <a:cs typeface="+mn-cs"/>
            </a:rPr>
            <a:t>の見込みはないが、公債費の</a:t>
          </a:r>
          <a:r>
            <a:rPr kumimoji="1" lang="ja-JP" altLang="ja-JP" sz="1100">
              <a:solidFill>
                <a:schemeClr val="dk1"/>
              </a:solidFill>
              <a:effectLst/>
              <a:latin typeface="+mn-lt"/>
              <a:ea typeface="+mn-ea"/>
              <a:cs typeface="+mn-cs"/>
            </a:rPr>
            <a:t>抑制を図る</a:t>
          </a:r>
          <a:r>
            <a:rPr kumimoji="1" lang="ja-JP" altLang="en-US" sz="1100">
              <a:solidFill>
                <a:schemeClr val="dk1"/>
              </a:solidFill>
              <a:effectLst/>
              <a:latin typeface="+mn-lt"/>
              <a:ea typeface="+mn-ea"/>
              <a:cs typeface="+mn-cs"/>
            </a:rPr>
            <a:t>ために普通建設をはじめとした事業の調整が</a:t>
          </a:r>
          <a:r>
            <a:rPr kumimoji="1" lang="ja-JP" altLang="ja-JP" sz="1100">
              <a:solidFill>
                <a:schemeClr val="dk1"/>
              </a:solidFill>
              <a:effectLst/>
              <a:latin typeface="+mn-lt"/>
              <a:ea typeface="+mn-ea"/>
              <a:cs typeface="+mn-cs"/>
            </a:rPr>
            <a:t>必要である。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83565</xdr:rowOff>
    </xdr:from>
    <xdr:to>
      <xdr:col>24</xdr:col>
      <xdr:colOff>25400</xdr:colOff>
      <xdr:row>79</xdr:row>
      <xdr:rowOff>156718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62811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37846</xdr:rowOff>
    </xdr:from>
    <xdr:to>
      <xdr:col>19</xdr:col>
      <xdr:colOff>187325</xdr:colOff>
      <xdr:row>79</xdr:row>
      <xdr:rowOff>83565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5823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10413</xdr:rowOff>
    </xdr:from>
    <xdr:to>
      <xdr:col>15</xdr:col>
      <xdr:colOff>98425</xdr:colOff>
      <xdr:row>79</xdr:row>
      <xdr:rowOff>37846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5549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79</xdr:row>
      <xdr:rowOff>10413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5138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105918</xdr:rowOff>
    </xdr:from>
    <xdr:to>
      <xdr:col>24</xdr:col>
      <xdr:colOff>76200</xdr:colOff>
      <xdr:row>80</xdr:row>
      <xdr:rowOff>36068</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77995</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32765</xdr:rowOff>
    </xdr:from>
    <xdr:to>
      <xdr:col>20</xdr:col>
      <xdr:colOff>38100</xdr:colOff>
      <xdr:row>79</xdr:row>
      <xdr:rowOff>134365</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119142</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158496</xdr:rowOff>
    </xdr:from>
    <xdr:to>
      <xdr:col>15</xdr:col>
      <xdr:colOff>149225</xdr:colOff>
      <xdr:row>79</xdr:row>
      <xdr:rowOff>88646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73423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89915</xdr:rowOff>
    </xdr:from>
    <xdr:to>
      <xdr:col>6</xdr:col>
      <xdr:colOff>171450</xdr:colOff>
      <xdr:row>79</xdr:row>
      <xdr:rowOff>20065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4842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ポイント減少して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類似団体の平均値を上回っている。子育て支援としての扶助費や町有施設の維持補修費が今後も増加する可能性が高く、事業成果の検証と計画的執行を今後も継続していく。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78</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347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78</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2524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107950</xdr:rowOff>
    </xdr:from>
    <xdr:to>
      <xdr:col>73</xdr:col>
      <xdr:colOff>180975</xdr:colOff>
      <xdr:row>77</xdr:row>
      <xdr:rowOff>50800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13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107950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0200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67327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125730</xdr:rowOff>
    </xdr:from>
    <xdr:to>
      <xdr:col>78</xdr:col>
      <xdr:colOff>120650</xdr:colOff>
      <xdr:row>78</xdr:row>
      <xdr:rowOff>55880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0</xdr:rowOff>
    </xdr:from>
    <xdr:to>
      <xdr:col>74</xdr:col>
      <xdr:colOff>31750</xdr:colOff>
      <xdr:row>77</xdr:row>
      <xdr:rowOff>101600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86377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57150</xdr:rowOff>
    </xdr:from>
    <xdr:to>
      <xdr:col>69</xdr:col>
      <xdr:colOff>142875</xdr:colOff>
      <xdr:row>76</xdr:row>
      <xdr:rowOff>158750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143527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160120</xdr:rowOff>
    </xdr:from>
    <xdr:to>
      <xdr:col>29</xdr:col>
      <xdr:colOff>127000</xdr:colOff>
      <xdr:row>17</xdr:row>
      <xdr:rowOff>1369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950945"/>
          <a:ext cx="647700" cy="12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1369</xdr:rowOff>
    </xdr:from>
    <xdr:to>
      <xdr:col>26</xdr:col>
      <xdr:colOff>50800</xdr:colOff>
      <xdr:row>17</xdr:row>
      <xdr:rowOff>11736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963644"/>
          <a:ext cx="698500" cy="10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11736</xdr:rowOff>
    </xdr:from>
    <xdr:to>
      <xdr:col>22</xdr:col>
      <xdr:colOff>114300</xdr:colOff>
      <xdr:row>17</xdr:row>
      <xdr:rowOff>33824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974011"/>
          <a:ext cx="698500" cy="2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33824</xdr:rowOff>
    </xdr:from>
    <xdr:to>
      <xdr:col>18</xdr:col>
      <xdr:colOff>177800</xdr:colOff>
      <xdr:row>17</xdr:row>
      <xdr:rowOff>45900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996099"/>
          <a:ext cx="698500" cy="1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109320</xdr:rowOff>
    </xdr:from>
    <xdr:to>
      <xdr:col>29</xdr:col>
      <xdr:colOff>177800</xdr:colOff>
      <xdr:row>17</xdr:row>
      <xdr:rowOff>39470</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900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81397</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87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122019</xdr:rowOff>
    </xdr:from>
    <xdr:to>
      <xdr:col>26</xdr:col>
      <xdr:colOff>101600</xdr:colOff>
      <xdr:row>17</xdr:row>
      <xdr:rowOff>52169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91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36946</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99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132386</xdr:rowOff>
    </xdr:from>
    <xdr:to>
      <xdr:col>22</xdr:col>
      <xdr:colOff>165100</xdr:colOff>
      <xdr:row>17</xdr:row>
      <xdr:rowOff>62536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923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47313</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00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154474</xdr:rowOff>
    </xdr:from>
    <xdr:to>
      <xdr:col>19</xdr:col>
      <xdr:colOff>38100</xdr:colOff>
      <xdr:row>17</xdr:row>
      <xdr:rowOff>84624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94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69401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03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166550</xdr:rowOff>
    </xdr:from>
    <xdr:to>
      <xdr:col>15</xdr:col>
      <xdr:colOff>101600</xdr:colOff>
      <xdr:row>17</xdr:row>
      <xdr:rowOff>96700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95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81477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04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28867</xdr:rowOff>
    </xdr:from>
    <xdr:to>
      <xdr:col>29</xdr:col>
      <xdr:colOff>127000</xdr:colOff>
      <xdr:row>35</xdr:row>
      <xdr:rowOff>53327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639217"/>
          <a:ext cx="6477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13644</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23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53327</xdr:rowOff>
    </xdr:from>
    <xdr:to>
      <xdr:col>26</xdr:col>
      <xdr:colOff>50800</xdr:colOff>
      <xdr:row>35</xdr:row>
      <xdr:rowOff>89776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663677"/>
          <a:ext cx="698500" cy="36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89776</xdr:rowOff>
    </xdr:from>
    <xdr:to>
      <xdr:col>22</xdr:col>
      <xdr:colOff>114300</xdr:colOff>
      <xdr:row>35</xdr:row>
      <xdr:rowOff>112496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00126"/>
          <a:ext cx="698500" cy="22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112496</xdr:rowOff>
    </xdr:from>
    <xdr:to>
      <xdr:col>18</xdr:col>
      <xdr:colOff>177800</xdr:colOff>
      <xdr:row>35</xdr:row>
      <xdr:rowOff>175679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722846"/>
          <a:ext cx="698500" cy="63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320967</xdr:rowOff>
    </xdr:from>
    <xdr:to>
      <xdr:col>29</xdr:col>
      <xdr:colOff>177800</xdr:colOff>
      <xdr:row>35</xdr:row>
      <xdr:rowOff>79667</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588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166044</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3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2527</xdr:rowOff>
    </xdr:from>
    <xdr:to>
      <xdr:col>26</xdr:col>
      <xdr:colOff>101600</xdr:colOff>
      <xdr:row>35</xdr:row>
      <xdr:rowOff>104127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1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114304</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381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38976</xdr:rowOff>
    </xdr:from>
    <xdr:to>
      <xdr:col>22</xdr:col>
      <xdr:colOff>165100</xdr:colOff>
      <xdr:row>35</xdr:row>
      <xdr:rowOff>140576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49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125353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73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61696</xdr:rowOff>
    </xdr:from>
    <xdr:to>
      <xdr:col>19</xdr:col>
      <xdr:colOff>38100</xdr:colOff>
      <xdr:row>35</xdr:row>
      <xdr:rowOff>163296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72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148073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75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124879</xdr:rowOff>
    </xdr:from>
    <xdr:to>
      <xdr:col>15</xdr:col>
      <xdr:colOff>101600</xdr:colOff>
      <xdr:row>35</xdr:row>
      <xdr:rowOff>226479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35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211256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7,072
7,045
213.57
7,419,287
7,098,457
277,604
4,030,529
10,680,719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125085</xdr:rowOff>
    </xdr:from>
    <xdr:to>
      <xdr:col>24</xdr:col>
      <xdr:colOff>63500</xdr:colOff>
      <xdr:row>34</xdr:row>
      <xdr:rowOff>143243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54385"/>
          <a:ext cx="8382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133619</xdr:rowOff>
    </xdr:from>
    <xdr:to>
      <xdr:col>19</xdr:col>
      <xdr:colOff>177800</xdr:colOff>
      <xdr:row>34</xdr:row>
      <xdr:rowOff>143243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62919"/>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133619</xdr:rowOff>
    </xdr:from>
    <xdr:to>
      <xdr:col>15</xdr:col>
      <xdr:colOff>50800</xdr:colOff>
      <xdr:row>34</xdr:row>
      <xdr:rowOff>144577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62919"/>
          <a:ext cx="889000" cy="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144577</xdr:rowOff>
    </xdr:from>
    <xdr:to>
      <xdr:col>10</xdr:col>
      <xdr:colOff>114300</xdr:colOff>
      <xdr:row>35</xdr:row>
      <xdr:rowOff>9809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73877"/>
          <a:ext cx="889000" cy="3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74285</xdr:rowOff>
    </xdr:from>
    <xdr:to>
      <xdr:col>24</xdr:col>
      <xdr:colOff>114300</xdr:colOff>
      <xdr:row>35</xdr:row>
      <xdr:rowOff>4435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97162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5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92443</xdr:rowOff>
    </xdr:from>
    <xdr:to>
      <xdr:col>20</xdr:col>
      <xdr:colOff>38100</xdr:colOff>
      <xdr:row>35</xdr:row>
      <xdr:rowOff>22593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2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39120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9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82819</xdr:rowOff>
    </xdr:from>
    <xdr:to>
      <xdr:col>15</xdr:col>
      <xdr:colOff>101600</xdr:colOff>
      <xdr:row>35</xdr:row>
      <xdr:rowOff>12969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29496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8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93777</xdr:rowOff>
    </xdr:from>
    <xdr:to>
      <xdr:col>10</xdr:col>
      <xdr:colOff>165100</xdr:colOff>
      <xdr:row>35</xdr:row>
      <xdr:rowOff>23927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40454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9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130459</xdr:rowOff>
    </xdr:from>
    <xdr:to>
      <xdr:col>6</xdr:col>
      <xdr:colOff>38100</xdr:colOff>
      <xdr:row>35</xdr:row>
      <xdr:rowOff>60609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5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77136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3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19155</xdr:rowOff>
    </xdr:from>
    <xdr:to>
      <xdr:col>24</xdr:col>
      <xdr:colOff>63500</xdr:colOff>
      <xdr:row>55</xdr:row>
      <xdr:rowOff>111875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48905"/>
          <a:ext cx="838200" cy="9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111875</xdr:rowOff>
    </xdr:from>
    <xdr:to>
      <xdr:col>19</xdr:col>
      <xdr:colOff>177800</xdr:colOff>
      <xdr:row>55</xdr:row>
      <xdr:rowOff>128060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41625"/>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128060</xdr:rowOff>
    </xdr:from>
    <xdr:to>
      <xdr:col>15</xdr:col>
      <xdr:colOff>50800</xdr:colOff>
      <xdr:row>55</xdr:row>
      <xdr:rowOff>131242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57810"/>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131242</xdr:rowOff>
    </xdr:from>
    <xdr:to>
      <xdr:col>10</xdr:col>
      <xdr:colOff>114300</xdr:colOff>
      <xdr:row>56</xdr:row>
      <xdr:rowOff>33734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60992"/>
          <a:ext cx="889000" cy="7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139805</xdr:rowOff>
    </xdr:from>
    <xdr:to>
      <xdr:col>24</xdr:col>
      <xdr:colOff>114300</xdr:colOff>
      <xdr:row>55</xdr:row>
      <xdr:rowOff>69955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9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118232</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7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61075</xdr:rowOff>
    </xdr:from>
    <xdr:to>
      <xdr:col>20</xdr:col>
      <xdr:colOff>38100</xdr:colOff>
      <xdr:row>55</xdr:row>
      <xdr:rowOff>162675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153802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8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77260</xdr:rowOff>
    </xdr:from>
    <xdr:to>
      <xdr:col>15</xdr:col>
      <xdr:colOff>101600</xdr:colOff>
      <xdr:row>56</xdr:row>
      <xdr:rowOff>7410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169987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9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80442</xdr:rowOff>
    </xdr:from>
    <xdr:to>
      <xdr:col>10</xdr:col>
      <xdr:colOff>165100</xdr:colOff>
      <xdr:row>56</xdr:row>
      <xdr:rowOff>10592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0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154384</xdr:rowOff>
    </xdr:from>
    <xdr:to>
      <xdr:col>6</xdr:col>
      <xdr:colOff>38100</xdr:colOff>
      <xdr:row>56</xdr:row>
      <xdr:rowOff>84534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8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75661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7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87122</xdr:rowOff>
    </xdr:from>
    <xdr:to>
      <xdr:col>24</xdr:col>
      <xdr:colOff>63500</xdr:colOff>
      <xdr:row>78</xdr:row>
      <xdr:rowOff>109548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60222"/>
          <a:ext cx="8382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87122</xdr:rowOff>
    </xdr:from>
    <xdr:to>
      <xdr:col>19</xdr:col>
      <xdr:colOff>177800</xdr:colOff>
      <xdr:row>78</xdr:row>
      <xdr:rowOff>98437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60222"/>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69222</xdr:rowOff>
    </xdr:from>
    <xdr:to>
      <xdr:col>15</xdr:col>
      <xdr:colOff>50800</xdr:colOff>
      <xdr:row>78</xdr:row>
      <xdr:rowOff>98437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42322"/>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63302</xdr:rowOff>
    </xdr:from>
    <xdr:to>
      <xdr:col>10</xdr:col>
      <xdr:colOff>114300</xdr:colOff>
      <xdr:row>78</xdr:row>
      <xdr:rowOff>69222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36402"/>
          <a:ext cx="8890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58748</xdr:rowOff>
    </xdr:from>
    <xdr:to>
      <xdr:col>24</xdr:col>
      <xdr:colOff>114300</xdr:colOff>
      <xdr:row>78</xdr:row>
      <xdr:rowOff>160348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145125</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4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36322</xdr:rowOff>
    </xdr:from>
    <xdr:to>
      <xdr:col>20</xdr:col>
      <xdr:colOff>38100</xdr:colOff>
      <xdr:row>78</xdr:row>
      <xdr:rowOff>137922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129049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0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47637</xdr:rowOff>
    </xdr:from>
    <xdr:to>
      <xdr:col>15</xdr:col>
      <xdr:colOff>101600</xdr:colOff>
      <xdr:row>78</xdr:row>
      <xdr:rowOff>149237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2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140364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1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18422</xdr:rowOff>
    </xdr:from>
    <xdr:to>
      <xdr:col>10</xdr:col>
      <xdr:colOff>165100</xdr:colOff>
      <xdr:row>78</xdr:row>
      <xdr:rowOff>120022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111149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8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12502</xdr:rowOff>
    </xdr:from>
    <xdr:to>
      <xdr:col>6</xdr:col>
      <xdr:colOff>38100</xdr:colOff>
      <xdr:row>78</xdr:row>
      <xdr:rowOff>114102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105229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168880</xdr:rowOff>
    </xdr:from>
    <xdr:to>
      <xdr:col>24</xdr:col>
      <xdr:colOff>63500</xdr:colOff>
      <xdr:row>94</xdr:row>
      <xdr:rowOff>51738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13730"/>
          <a:ext cx="838200" cy="5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107125</xdr:rowOff>
    </xdr:from>
    <xdr:to>
      <xdr:col>19</xdr:col>
      <xdr:colOff>177800</xdr:colOff>
      <xdr:row>94</xdr:row>
      <xdr:rowOff>51738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051975"/>
          <a:ext cx="889000" cy="1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97800</xdr:rowOff>
    </xdr:from>
    <xdr:to>
      <xdr:col>15</xdr:col>
      <xdr:colOff>50800</xdr:colOff>
      <xdr:row>93</xdr:row>
      <xdr:rowOff>107125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042650"/>
          <a:ext cx="889000" cy="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97800</xdr:rowOff>
    </xdr:from>
    <xdr:to>
      <xdr:col>10</xdr:col>
      <xdr:colOff>114300</xdr:colOff>
      <xdr:row>94</xdr:row>
      <xdr:rowOff>125919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042650"/>
          <a:ext cx="889000" cy="19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118080</xdr:rowOff>
    </xdr:from>
    <xdr:to>
      <xdr:col>24</xdr:col>
      <xdr:colOff>114300</xdr:colOff>
      <xdr:row>94</xdr:row>
      <xdr:rowOff>48230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140957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1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938</xdr:rowOff>
    </xdr:from>
    <xdr:to>
      <xdr:col>20</xdr:col>
      <xdr:colOff>38100</xdr:colOff>
      <xdr:row>94</xdr:row>
      <xdr:rowOff>102538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119065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58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56325</xdr:rowOff>
    </xdr:from>
    <xdr:to>
      <xdr:col>15</xdr:col>
      <xdr:colOff>101600</xdr:colOff>
      <xdr:row>93</xdr:row>
      <xdr:rowOff>157925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0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3002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77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47000</xdr:rowOff>
    </xdr:from>
    <xdr:to>
      <xdr:col>10</xdr:col>
      <xdr:colOff>165100</xdr:colOff>
      <xdr:row>93</xdr:row>
      <xdr:rowOff>148600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99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165127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76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75119</xdr:rowOff>
    </xdr:from>
    <xdr:to>
      <xdr:col>6</xdr:col>
      <xdr:colOff>38100</xdr:colOff>
      <xdr:row>95</xdr:row>
      <xdr:rowOff>5269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1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21796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596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151180</xdr:rowOff>
    </xdr:from>
    <xdr:to>
      <xdr:col>55</xdr:col>
      <xdr:colOff>0</xdr:colOff>
      <xdr:row>36</xdr:row>
      <xdr:rowOff>47955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51930"/>
          <a:ext cx="838200" cy="6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151180</xdr:rowOff>
    </xdr:from>
    <xdr:to>
      <xdr:col>50</xdr:col>
      <xdr:colOff>114300</xdr:colOff>
      <xdr:row>36</xdr:row>
      <xdr:rowOff>46496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51930"/>
          <a:ext cx="889000" cy="6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46496</xdr:rowOff>
    </xdr:from>
    <xdr:to>
      <xdr:col>45</xdr:col>
      <xdr:colOff>177800</xdr:colOff>
      <xdr:row>36</xdr:row>
      <xdr:rowOff>85210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18696"/>
          <a:ext cx="8890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85210</xdr:rowOff>
    </xdr:from>
    <xdr:to>
      <xdr:col>41</xdr:col>
      <xdr:colOff>50800</xdr:colOff>
      <xdr:row>37</xdr:row>
      <xdr:rowOff>35851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57410"/>
          <a:ext cx="889000" cy="12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168605</xdr:rowOff>
    </xdr:from>
    <xdr:to>
      <xdr:col>55</xdr:col>
      <xdr:colOff>50800</xdr:colOff>
      <xdr:row>36</xdr:row>
      <xdr:rowOff>98755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147032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4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100380</xdr:rowOff>
    </xdr:from>
    <xdr:to>
      <xdr:col>50</xdr:col>
      <xdr:colOff>165100</xdr:colOff>
      <xdr:row>36</xdr:row>
      <xdr:rowOff>30530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47057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167146</xdr:rowOff>
    </xdr:from>
    <xdr:to>
      <xdr:col>46</xdr:col>
      <xdr:colOff>38100</xdr:colOff>
      <xdr:row>36</xdr:row>
      <xdr:rowOff>97296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6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88423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26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34410</xdr:rowOff>
    </xdr:from>
    <xdr:to>
      <xdr:col>41</xdr:col>
      <xdr:colOff>101600</xdr:colOff>
      <xdr:row>36</xdr:row>
      <xdr:rowOff>136010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127137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29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156501</xdr:rowOff>
    </xdr:from>
    <xdr:to>
      <xdr:col>36</xdr:col>
      <xdr:colOff>165100</xdr:colOff>
      <xdr:row>37</xdr:row>
      <xdr:rowOff>86651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77778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2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148289</xdr:rowOff>
    </xdr:from>
    <xdr:to>
      <xdr:col>55</xdr:col>
      <xdr:colOff>0</xdr:colOff>
      <xdr:row>57</xdr:row>
      <xdr:rowOff>62121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49489"/>
          <a:ext cx="838200" cy="8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142502</xdr:rowOff>
    </xdr:from>
    <xdr:to>
      <xdr:col>50</xdr:col>
      <xdr:colOff>114300</xdr:colOff>
      <xdr:row>56</xdr:row>
      <xdr:rowOff>148289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43702"/>
          <a:ext cx="889000" cy="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105397</xdr:rowOff>
    </xdr:from>
    <xdr:to>
      <xdr:col>45</xdr:col>
      <xdr:colOff>177800</xdr:colOff>
      <xdr:row>56</xdr:row>
      <xdr:rowOff>142502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06597"/>
          <a:ext cx="889000" cy="3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105397</xdr:rowOff>
    </xdr:from>
    <xdr:to>
      <xdr:col>41</xdr:col>
      <xdr:colOff>50800</xdr:colOff>
      <xdr:row>57</xdr:row>
      <xdr:rowOff>80490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06597"/>
          <a:ext cx="889000" cy="1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11321</xdr:rowOff>
    </xdr:from>
    <xdr:to>
      <xdr:col>55</xdr:col>
      <xdr:colOff>50800</xdr:colOff>
      <xdr:row>57</xdr:row>
      <xdr:rowOff>112921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161198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6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97489</xdr:rowOff>
    </xdr:from>
    <xdr:to>
      <xdr:col>50</xdr:col>
      <xdr:colOff>165100</xdr:colOff>
      <xdr:row>57</xdr:row>
      <xdr:rowOff>27639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44166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4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91702</xdr:rowOff>
    </xdr:from>
    <xdr:to>
      <xdr:col>46</xdr:col>
      <xdr:colOff>38100</xdr:colOff>
      <xdr:row>57</xdr:row>
      <xdr:rowOff>21852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9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38379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46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54597</xdr:rowOff>
    </xdr:from>
    <xdr:to>
      <xdr:col>41</xdr:col>
      <xdr:colOff>101600</xdr:colOff>
      <xdr:row>56</xdr:row>
      <xdr:rowOff>156197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5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1274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43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29690</xdr:rowOff>
    </xdr:from>
    <xdr:to>
      <xdr:col>36</xdr:col>
      <xdr:colOff>165100</xdr:colOff>
      <xdr:row>57</xdr:row>
      <xdr:rowOff>131290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0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122417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9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12384</xdr:rowOff>
    </xdr:from>
    <xdr:to>
      <xdr:col>55</xdr:col>
      <xdr:colOff>0</xdr:colOff>
      <xdr:row>78</xdr:row>
      <xdr:rowOff>40922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85484"/>
          <a:ext cx="838200" cy="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29080</xdr:rowOff>
    </xdr:from>
    <xdr:to>
      <xdr:col>50</xdr:col>
      <xdr:colOff>114300</xdr:colOff>
      <xdr:row>78</xdr:row>
      <xdr:rowOff>40922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02180"/>
          <a:ext cx="8890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29080</xdr:rowOff>
    </xdr:from>
    <xdr:to>
      <xdr:col>45</xdr:col>
      <xdr:colOff>177800</xdr:colOff>
      <xdr:row>78</xdr:row>
      <xdr:rowOff>44982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02180"/>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44982</xdr:rowOff>
    </xdr:from>
    <xdr:to>
      <xdr:col>41</xdr:col>
      <xdr:colOff>50800</xdr:colOff>
      <xdr:row>78</xdr:row>
      <xdr:rowOff>74650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18082"/>
          <a:ext cx="889000" cy="2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133034</xdr:rowOff>
    </xdr:from>
    <xdr:to>
      <xdr:col>55</xdr:col>
      <xdr:colOff>50800</xdr:colOff>
      <xdr:row>78</xdr:row>
      <xdr:rowOff>63184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111461</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1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161572</xdr:rowOff>
    </xdr:from>
    <xdr:to>
      <xdr:col>50</xdr:col>
      <xdr:colOff>165100</xdr:colOff>
      <xdr:row>78</xdr:row>
      <xdr:rowOff>91722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82849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149730</xdr:rowOff>
    </xdr:from>
    <xdr:to>
      <xdr:col>46</xdr:col>
      <xdr:colOff>38100</xdr:colOff>
      <xdr:row>78</xdr:row>
      <xdr:rowOff>79880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5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71007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4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165632</xdr:rowOff>
    </xdr:from>
    <xdr:to>
      <xdr:col>41</xdr:col>
      <xdr:colOff>101600</xdr:colOff>
      <xdr:row>78</xdr:row>
      <xdr:rowOff>95782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86909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23850</xdr:rowOff>
    </xdr:from>
    <xdr:to>
      <xdr:col>36</xdr:col>
      <xdr:colOff>165100</xdr:colOff>
      <xdr:row>78</xdr:row>
      <xdr:rowOff>125450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116577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8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57178</xdr:rowOff>
    </xdr:from>
    <xdr:to>
      <xdr:col>55</xdr:col>
      <xdr:colOff>0</xdr:colOff>
      <xdr:row>97</xdr:row>
      <xdr:rowOff>34009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16378"/>
          <a:ext cx="838200" cy="14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57178</xdr:rowOff>
    </xdr:from>
    <xdr:to>
      <xdr:col>50</xdr:col>
      <xdr:colOff>114300</xdr:colOff>
      <xdr:row>96</xdr:row>
      <xdr:rowOff>73788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16378"/>
          <a:ext cx="889000"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6860</xdr:rowOff>
    </xdr:from>
    <xdr:to>
      <xdr:col>45</xdr:col>
      <xdr:colOff>177800</xdr:colOff>
      <xdr:row>96</xdr:row>
      <xdr:rowOff>73788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466060"/>
          <a:ext cx="889000" cy="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6860</xdr:rowOff>
    </xdr:from>
    <xdr:to>
      <xdr:col>41</xdr:col>
      <xdr:colOff>50800</xdr:colOff>
      <xdr:row>97</xdr:row>
      <xdr:rowOff>19123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466060"/>
          <a:ext cx="889000" cy="18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154659</xdr:rowOff>
    </xdr:from>
    <xdr:to>
      <xdr:col>55</xdr:col>
      <xdr:colOff>50800</xdr:colOff>
      <xdr:row>97</xdr:row>
      <xdr:rowOff>84809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6086</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6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6378</xdr:rowOff>
    </xdr:from>
    <xdr:to>
      <xdr:col>50</xdr:col>
      <xdr:colOff>165100</xdr:colOff>
      <xdr:row>96</xdr:row>
      <xdr:rowOff>107978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6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124505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24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22988</xdr:rowOff>
    </xdr:from>
    <xdr:to>
      <xdr:col>46</xdr:col>
      <xdr:colOff>38100</xdr:colOff>
      <xdr:row>96</xdr:row>
      <xdr:rowOff>124588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141115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25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127510</xdr:rowOff>
    </xdr:from>
    <xdr:to>
      <xdr:col>41</xdr:col>
      <xdr:colOff>101600</xdr:colOff>
      <xdr:row>96</xdr:row>
      <xdr:rowOff>57660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4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74187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19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139773</xdr:rowOff>
    </xdr:from>
    <xdr:to>
      <xdr:col>36</xdr:col>
      <xdr:colOff>165100</xdr:colOff>
      <xdr:row>97</xdr:row>
      <xdr:rowOff>69923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86450</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37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75493</xdr:rowOff>
    </xdr:from>
    <xdr:to>
      <xdr:col>85</xdr:col>
      <xdr:colOff>127000</xdr:colOff>
      <xdr:row>39</xdr:row>
      <xdr:rowOff>89878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62043"/>
          <a:ext cx="8382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88043</xdr:rowOff>
    </xdr:from>
    <xdr:to>
      <xdr:col>81</xdr:col>
      <xdr:colOff>50800</xdr:colOff>
      <xdr:row>39</xdr:row>
      <xdr:rowOff>89878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74593"/>
          <a:ext cx="889000" cy="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160519</xdr:rowOff>
    </xdr:from>
    <xdr:to>
      <xdr:col>76</xdr:col>
      <xdr:colOff>114300</xdr:colOff>
      <xdr:row>39</xdr:row>
      <xdr:rowOff>88043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75619"/>
          <a:ext cx="889000" cy="9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160519</xdr:rowOff>
    </xdr:from>
    <xdr:to>
      <xdr:col>71</xdr:col>
      <xdr:colOff>177800</xdr:colOff>
      <xdr:row>39</xdr:row>
      <xdr:rowOff>20015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75619"/>
          <a:ext cx="889000" cy="3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105386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7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24693</xdr:rowOff>
    </xdr:from>
    <xdr:to>
      <xdr:col>85</xdr:col>
      <xdr:colOff>177800</xdr:colOff>
      <xdr:row>39</xdr:row>
      <xdr:rowOff>126293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1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39078</xdr:rowOff>
    </xdr:from>
    <xdr:to>
      <xdr:col>81</xdr:col>
      <xdr:colOff>101600</xdr:colOff>
      <xdr:row>39</xdr:row>
      <xdr:rowOff>140678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2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131805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1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37243</xdr:rowOff>
    </xdr:from>
    <xdr:to>
      <xdr:col>76</xdr:col>
      <xdr:colOff>165100</xdr:colOff>
      <xdr:row>39</xdr:row>
      <xdr:rowOff>138843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129970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81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109719</xdr:rowOff>
    </xdr:from>
    <xdr:to>
      <xdr:col>72</xdr:col>
      <xdr:colOff>38100</xdr:colOff>
      <xdr:row>39</xdr:row>
      <xdr:rowOff>39869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2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4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140665</xdr:rowOff>
    </xdr:from>
    <xdr:to>
      <xdr:col>67</xdr:col>
      <xdr:colOff>101600</xdr:colOff>
      <xdr:row>39</xdr:row>
      <xdr:rowOff>70815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87342</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4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171425</xdr:rowOff>
    </xdr:from>
    <xdr:to>
      <xdr:col>85</xdr:col>
      <xdr:colOff>127000</xdr:colOff>
      <xdr:row>75</xdr:row>
      <xdr:rowOff>54647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858725"/>
          <a:ext cx="838200" cy="5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54647</xdr:rowOff>
    </xdr:from>
    <xdr:to>
      <xdr:col>81</xdr:col>
      <xdr:colOff>50800</xdr:colOff>
      <xdr:row>75</xdr:row>
      <xdr:rowOff>82331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13397"/>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82331</xdr:rowOff>
    </xdr:from>
    <xdr:to>
      <xdr:col>76</xdr:col>
      <xdr:colOff>114300</xdr:colOff>
      <xdr:row>75</xdr:row>
      <xdr:rowOff>87213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941081"/>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87213</xdr:rowOff>
    </xdr:from>
    <xdr:to>
      <xdr:col>71</xdr:col>
      <xdr:colOff>177800</xdr:colOff>
      <xdr:row>75</xdr:row>
      <xdr:rowOff>101483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945963"/>
          <a:ext cx="889000" cy="1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120625</xdr:rowOff>
    </xdr:from>
    <xdr:to>
      <xdr:col>85</xdr:col>
      <xdr:colOff>177800</xdr:colOff>
      <xdr:row>75</xdr:row>
      <xdr:rowOff>50775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0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143502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5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3847</xdr:rowOff>
    </xdr:from>
    <xdr:to>
      <xdr:col>81</xdr:col>
      <xdr:colOff>101600</xdr:colOff>
      <xdr:row>75</xdr:row>
      <xdr:rowOff>105447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121974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63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31531</xdr:rowOff>
    </xdr:from>
    <xdr:to>
      <xdr:col>76</xdr:col>
      <xdr:colOff>165100</xdr:colOff>
      <xdr:row>75</xdr:row>
      <xdr:rowOff>133131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149658</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66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36413</xdr:rowOff>
    </xdr:from>
    <xdr:to>
      <xdr:col>72</xdr:col>
      <xdr:colOff>38100</xdr:colOff>
      <xdr:row>75</xdr:row>
      <xdr:rowOff>138013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9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154540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67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50683</xdr:rowOff>
    </xdr:from>
    <xdr:to>
      <xdr:col>67</xdr:col>
      <xdr:colOff>101600</xdr:colOff>
      <xdr:row>75</xdr:row>
      <xdr:rowOff>152282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09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168810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68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56841</xdr:rowOff>
    </xdr:from>
    <xdr:to>
      <xdr:col>85</xdr:col>
      <xdr:colOff>127000</xdr:colOff>
      <xdr:row>98</xdr:row>
      <xdr:rowOff>78115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58941"/>
          <a:ext cx="838200" cy="2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24406</xdr:rowOff>
    </xdr:from>
    <xdr:to>
      <xdr:col>81</xdr:col>
      <xdr:colOff>50800</xdr:colOff>
      <xdr:row>98</xdr:row>
      <xdr:rowOff>78115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655056"/>
          <a:ext cx="889000" cy="22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24406</xdr:rowOff>
    </xdr:from>
    <xdr:to>
      <xdr:col>76</xdr:col>
      <xdr:colOff>114300</xdr:colOff>
      <xdr:row>97</xdr:row>
      <xdr:rowOff>29457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655056"/>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18833</xdr:rowOff>
    </xdr:from>
    <xdr:to>
      <xdr:col>71</xdr:col>
      <xdr:colOff>177800</xdr:colOff>
      <xdr:row>97</xdr:row>
      <xdr:rowOff>29457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649483"/>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6041</xdr:rowOff>
    </xdr:from>
    <xdr:to>
      <xdr:col>85</xdr:col>
      <xdr:colOff>177800</xdr:colOff>
      <xdr:row>98</xdr:row>
      <xdr:rowOff>107641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27315</xdr:rowOff>
    </xdr:from>
    <xdr:to>
      <xdr:col>81</xdr:col>
      <xdr:colOff>101600</xdr:colOff>
      <xdr:row>98</xdr:row>
      <xdr:rowOff>128915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2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120042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2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145056</xdr:rowOff>
    </xdr:from>
    <xdr:to>
      <xdr:col>76</xdr:col>
      <xdr:colOff>165100</xdr:colOff>
      <xdr:row>97</xdr:row>
      <xdr:rowOff>75206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91733</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292795" y="1637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150107</xdr:rowOff>
    </xdr:from>
    <xdr:to>
      <xdr:col>72</xdr:col>
      <xdr:colOff>38100</xdr:colOff>
      <xdr:row>97</xdr:row>
      <xdr:rowOff>80257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96784</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03795" y="1638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139483</xdr:rowOff>
    </xdr:from>
    <xdr:to>
      <xdr:col>67</xdr:col>
      <xdr:colOff>101600</xdr:colOff>
      <xdr:row>97</xdr:row>
      <xdr:rowOff>69633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5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86160</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14795" y="1637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136088</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1188"/>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136088</xdr:rowOff>
    </xdr:from>
    <xdr:to>
      <xdr:col>111</xdr:col>
      <xdr:colOff>177800</xdr:colOff>
      <xdr:row>38</xdr:row>
      <xdr:rowOff>136499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651188"/>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136499</xdr:rowOff>
    </xdr:from>
    <xdr:to>
      <xdr:col>107</xdr:col>
      <xdr:colOff>50800</xdr:colOff>
      <xdr:row>38</xdr:row>
      <xdr:rowOff>136911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651599"/>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136911</xdr:rowOff>
    </xdr:from>
    <xdr:to>
      <xdr:col>102</xdr:col>
      <xdr:colOff>114300</xdr:colOff>
      <xdr:row>38</xdr:row>
      <xdr:rowOff>136980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652011"/>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85288</xdr:rowOff>
    </xdr:from>
    <xdr:to>
      <xdr:col>112</xdr:col>
      <xdr:colOff>38100</xdr:colOff>
      <xdr:row>39</xdr:row>
      <xdr:rowOff>15438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6565</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69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85699</xdr:rowOff>
    </xdr:from>
    <xdr:to>
      <xdr:col>107</xdr:col>
      <xdr:colOff>101600</xdr:colOff>
      <xdr:row>39</xdr:row>
      <xdr:rowOff>15849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6976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693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86111</xdr:rowOff>
    </xdr:from>
    <xdr:to>
      <xdr:col>102</xdr:col>
      <xdr:colOff>165100</xdr:colOff>
      <xdr:row>39</xdr:row>
      <xdr:rowOff>16261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7388</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693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86180</xdr:rowOff>
    </xdr:from>
    <xdr:to>
      <xdr:col>98</xdr:col>
      <xdr:colOff>38100</xdr:colOff>
      <xdr:row>39</xdr:row>
      <xdr:rowOff>16330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7457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694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5169</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20719"/>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5169</xdr:rowOff>
    </xdr:from>
    <xdr:to>
      <xdr:col>102</xdr:col>
      <xdr:colOff>114300</xdr:colOff>
      <xdr:row>59</xdr:row>
      <xdr:rowOff>6197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2071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125819</xdr:rowOff>
    </xdr:from>
    <xdr:to>
      <xdr:col>102</xdr:col>
      <xdr:colOff>165100</xdr:colOff>
      <xdr:row>59</xdr:row>
      <xdr:rowOff>55969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47096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6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126847</xdr:rowOff>
    </xdr:from>
    <xdr:to>
      <xdr:col>98</xdr:col>
      <xdr:colOff>38100</xdr:colOff>
      <xdr:row>59</xdr:row>
      <xdr:rowOff>56997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48124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146154</xdr:rowOff>
    </xdr:from>
    <xdr:to>
      <xdr:col>116</xdr:col>
      <xdr:colOff>63500</xdr:colOff>
      <xdr:row>74</xdr:row>
      <xdr:rowOff>77803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62004"/>
          <a:ext cx="8382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77803</xdr:rowOff>
    </xdr:from>
    <xdr:to>
      <xdr:col>111</xdr:col>
      <xdr:colOff>177800</xdr:colOff>
      <xdr:row>74</xdr:row>
      <xdr:rowOff>112261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65103"/>
          <a:ext cx="889000" cy="3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112261</xdr:rowOff>
    </xdr:from>
    <xdr:to>
      <xdr:col>107</xdr:col>
      <xdr:colOff>50800</xdr:colOff>
      <xdr:row>74</xdr:row>
      <xdr:rowOff>154841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99561"/>
          <a:ext cx="889000" cy="4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121800</xdr:rowOff>
    </xdr:from>
    <xdr:to>
      <xdr:col>102</xdr:col>
      <xdr:colOff>114300</xdr:colOff>
      <xdr:row>74</xdr:row>
      <xdr:rowOff>154841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809100"/>
          <a:ext cx="889000" cy="3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95354</xdr:rowOff>
    </xdr:from>
    <xdr:to>
      <xdr:col>116</xdr:col>
      <xdr:colOff>114300</xdr:colOff>
      <xdr:row>74</xdr:row>
      <xdr:rowOff>25504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1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118231</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6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27003</xdr:rowOff>
    </xdr:from>
    <xdr:to>
      <xdr:col>112</xdr:col>
      <xdr:colOff>38100</xdr:colOff>
      <xdr:row>74</xdr:row>
      <xdr:rowOff>128603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1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145130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48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61461</xdr:rowOff>
    </xdr:from>
    <xdr:to>
      <xdr:col>107</xdr:col>
      <xdr:colOff>101600</xdr:colOff>
      <xdr:row>74</xdr:row>
      <xdr:rowOff>163061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8138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52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104041</xdr:rowOff>
    </xdr:from>
    <xdr:to>
      <xdr:col>102</xdr:col>
      <xdr:colOff>165100</xdr:colOff>
      <xdr:row>75</xdr:row>
      <xdr:rowOff>34191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9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50718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71000</xdr:rowOff>
    </xdr:from>
    <xdr:to>
      <xdr:col>98</xdr:col>
      <xdr:colOff>38100</xdr:colOff>
      <xdr:row>75</xdr:row>
      <xdr:rowOff>1150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17677</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53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1,004</a:t>
          </a:r>
          <a:r>
            <a:rPr kumimoji="1" lang="ja-JP" altLang="en-US" sz="1100" b="0" i="0" baseline="0">
              <a:solidFill>
                <a:schemeClr val="dk1"/>
              </a:solidFill>
              <a:effectLst/>
              <a:latin typeface="+mn-lt"/>
              <a:ea typeface="+mn-ea"/>
              <a:cs typeface="+mn-cs"/>
            </a:rPr>
            <a:t>千</a:t>
          </a:r>
          <a:r>
            <a:rPr kumimoji="1" lang="ja-JP" altLang="ja-JP" sz="1100" b="0" i="0" baseline="0">
              <a:solidFill>
                <a:schemeClr val="dk1"/>
              </a:solidFill>
              <a:effectLst/>
              <a:latin typeface="+mn-lt"/>
              <a:ea typeface="+mn-ea"/>
              <a:cs typeface="+mn-cs"/>
            </a:rPr>
            <a:t>円となっている。主な構成項目である人件費は、住民一人当たり</a:t>
          </a:r>
          <a:r>
            <a:rPr kumimoji="1" lang="en-US" altLang="ja-JP" sz="1100" b="0" i="0" baseline="0">
              <a:solidFill>
                <a:schemeClr val="dk1"/>
              </a:solidFill>
              <a:effectLst/>
              <a:latin typeface="+mn-lt"/>
              <a:ea typeface="+mn-ea"/>
              <a:cs typeface="+mn-cs"/>
            </a:rPr>
            <a:t>151,918</a:t>
          </a:r>
          <a:r>
            <a:rPr kumimoji="1" lang="ja-JP" altLang="ja-JP" sz="1100" b="0" i="0" baseline="0">
              <a:solidFill>
                <a:schemeClr val="dk1"/>
              </a:solidFill>
              <a:effectLst/>
              <a:latin typeface="+mn-lt"/>
              <a:ea typeface="+mn-ea"/>
              <a:cs typeface="+mn-cs"/>
            </a:rPr>
            <a:t>円となっており、平成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年度から上昇傾向にある。採用抑制をしているが、類似団体平均と比べて高い水準にある。</a:t>
          </a:r>
          <a:endParaRPr lang="ja-JP" altLang="ja-JP" sz="1400">
            <a:effectLst/>
          </a:endParaRPr>
        </a:p>
        <a:p>
          <a:r>
            <a:rPr kumimoji="1" lang="ja-JP" altLang="ja-JP" sz="1100" b="0" i="0" baseline="0">
              <a:solidFill>
                <a:schemeClr val="dk1"/>
              </a:solidFill>
              <a:effectLst/>
              <a:latin typeface="+mn-lt"/>
              <a:ea typeface="+mn-ea"/>
              <a:cs typeface="+mn-cs"/>
            </a:rPr>
            <a:t>・普通建設事業費は、住民一人当たり</a:t>
          </a:r>
          <a:r>
            <a:rPr kumimoji="1" lang="en-US" altLang="ja-JP" sz="1100" b="0" i="0" baseline="0">
              <a:solidFill>
                <a:schemeClr val="dk1"/>
              </a:solidFill>
              <a:effectLst/>
              <a:latin typeface="+mn-lt"/>
              <a:ea typeface="+mn-ea"/>
              <a:cs typeface="+mn-cs"/>
            </a:rPr>
            <a:t>170,724</a:t>
          </a:r>
          <a:r>
            <a:rPr kumimoji="1" lang="ja-JP" altLang="ja-JP" sz="1100" b="0" i="0" baseline="0">
              <a:solidFill>
                <a:schemeClr val="dk1"/>
              </a:solidFill>
              <a:effectLst/>
              <a:latin typeface="+mn-lt"/>
              <a:ea typeface="+mn-ea"/>
              <a:cs typeface="+mn-cs"/>
            </a:rPr>
            <a:t>円となっており、類似団体と比較して一人当たりコスト</a:t>
          </a:r>
          <a:r>
            <a:rPr kumimoji="1" lang="ja-JP" altLang="en-US" sz="1100" b="0" i="0" baseline="0">
              <a:solidFill>
                <a:schemeClr val="dk1"/>
              </a:solidFill>
              <a:effectLst/>
              <a:latin typeface="+mn-lt"/>
              <a:ea typeface="+mn-ea"/>
              <a:cs typeface="+mn-cs"/>
            </a:rPr>
            <a:t>は下</a:t>
          </a:r>
          <a:r>
            <a:rPr kumimoji="1" lang="ja-JP" altLang="ja-JP" sz="1100" b="0" i="0" baseline="0">
              <a:solidFill>
                <a:schemeClr val="dk1"/>
              </a:solidFill>
              <a:effectLst/>
              <a:latin typeface="+mn-lt"/>
              <a:ea typeface="+mn-ea"/>
              <a:cs typeface="+mn-cs"/>
            </a:rPr>
            <a:t>回っている。</a:t>
          </a:r>
          <a:r>
            <a:rPr kumimoji="1" lang="ja-JP" altLang="en-US" sz="1100" b="0" i="0" baseline="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公共施設総合管理計画に基づき，適正に資産管理を図る。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・公債費は、住民一人当たり</a:t>
          </a:r>
          <a:r>
            <a:rPr kumimoji="1" lang="en-US" altLang="ja-JP" sz="1100" b="0" i="0" baseline="0">
              <a:solidFill>
                <a:schemeClr val="dk1"/>
              </a:solidFill>
              <a:effectLst/>
              <a:latin typeface="+mn-lt"/>
              <a:ea typeface="+mn-ea"/>
              <a:cs typeface="+mn-cs"/>
            </a:rPr>
            <a:t>143,061</a:t>
          </a:r>
          <a:r>
            <a:rPr kumimoji="1" lang="ja-JP" altLang="ja-JP" sz="1100" b="0" i="0" baseline="0">
              <a:solidFill>
                <a:schemeClr val="dk1"/>
              </a:solidFill>
              <a:effectLst/>
              <a:latin typeface="+mn-lt"/>
              <a:ea typeface="+mn-ea"/>
              <a:cs typeface="+mn-cs"/>
            </a:rPr>
            <a:t>円となっており、類似団体と比較して一人当たりのコストが高い水準となっている。防災行政無線のデジタル化に係る地方債の償還</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が主な要因となっている。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・積立金は、住民一人当たり</a:t>
          </a:r>
          <a:r>
            <a:rPr kumimoji="1" lang="en-US" altLang="ja-JP" sz="1100" b="0" i="0" baseline="0">
              <a:solidFill>
                <a:schemeClr val="dk1"/>
              </a:solidFill>
              <a:effectLst/>
              <a:latin typeface="+mn-lt"/>
              <a:ea typeface="+mn-ea"/>
              <a:cs typeface="+mn-cs"/>
            </a:rPr>
            <a:t>36,246</a:t>
          </a:r>
          <a:r>
            <a:rPr kumimoji="1" lang="ja-JP" altLang="ja-JP" sz="1100" b="0" i="0" baseline="0">
              <a:solidFill>
                <a:schemeClr val="dk1"/>
              </a:solidFill>
              <a:effectLst/>
              <a:latin typeface="+mn-lt"/>
              <a:ea typeface="+mn-ea"/>
              <a:cs typeface="+mn-cs"/>
            </a:rPr>
            <a:t>円となっている。</a:t>
          </a:r>
          <a:r>
            <a:rPr kumimoji="1" lang="ja-JP" altLang="en-US" sz="1100" b="0" i="0" baseline="0">
              <a:solidFill>
                <a:schemeClr val="dk1"/>
              </a:solidFill>
              <a:effectLst/>
              <a:latin typeface="+mn-lt"/>
              <a:ea typeface="+mn-ea"/>
              <a:cs typeface="+mn-cs"/>
            </a:rPr>
            <a:t>「森林環境譲与税基金」と「町有施設整備基金」の積立金の増加が主な要因となっている。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・繰出金は、住民一人当たり</a:t>
          </a:r>
          <a:r>
            <a:rPr kumimoji="1" lang="en-US" altLang="ja-JP" sz="1100" b="0" i="0" baseline="0">
              <a:solidFill>
                <a:schemeClr val="dk1"/>
              </a:solidFill>
              <a:effectLst/>
              <a:latin typeface="+mn-lt"/>
              <a:ea typeface="+mn-ea"/>
              <a:cs typeface="+mn-cs"/>
            </a:rPr>
            <a:t>121,653</a:t>
          </a:r>
          <a:r>
            <a:rPr kumimoji="1" lang="ja-JP" altLang="ja-JP" sz="1100" b="0" i="0" baseline="0">
              <a:solidFill>
                <a:schemeClr val="dk1"/>
              </a:solidFill>
              <a:effectLst/>
              <a:latin typeface="+mn-lt"/>
              <a:ea typeface="+mn-ea"/>
              <a:cs typeface="+mn-cs"/>
            </a:rPr>
            <a:t>円となっており、平成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年度と比較すると増加しており、類似団体と比較して一人当たりのコストが高い水準となっている。</a:t>
          </a:r>
          <a:r>
            <a:rPr kumimoji="1" lang="ja-JP" altLang="en-US" sz="1100" b="0" i="0" baseline="0">
              <a:solidFill>
                <a:schemeClr val="dk1"/>
              </a:solidFill>
              <a:effectLst/>
              <a:latin typeface="+mn-lt"/>
              <a:ea typeface="+mn-ea"/>
              <a:cs typeface="+mn-cs"/>
            </a:rPr>
            <a:t>「国民健康保険事業</a:t>
          </a:r>
          <a:r>
            <a:rPr kumimoji="1" lang="ja-JP" altLang="ja-JP" sz="1100" b="0" i="0" baseline="0">
              <a:solidFill>
                <a:schemeClr val="dk1"/>
              </a:solidFill>
              <a:effectLst/>
              <a:latin typeface="+mn-lt"/>
              <a:ea typeface="+mn-ea"/>
              <a:cs typeface="+mn-cs"/>
            </a:rPr>
            <a:t>会計</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への繰出金の増加が主な要因となっている。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7,072
7,045
213.57
7,419,287
7,098,457
277,604
4,030,529
10,680,719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18034</xdr:rowOff>
    </xdr:from>
    <xdr:to>
      <xdr:col>24</xdr:col>
      <xdr:colOff>63500</xdr:colOff>
      <xdr:row>35</xdr:row>
      <xdr:rowOff>56007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8784"/>
          <a:ext cx="8382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56007</xdr:rowOff>
    </xdr:from>
    <xdr:to>
      <xdr:col>19</xdr:col>
      <xdr:colOff>177800</xdr:colOff>
      <xdr:row>35</xdr:row>
      <xdr:rowOff>161163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56757"/>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161163</xdr:rowOff>
    </xdr:from>
    <xdr:to>
      <xdr:col>15</xdr:col>
      <xdr:colOff>50800</xdr:colOff>
      <xdr:row>36</xdr:row>
      <xdr:rowOff>137795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61913"/>
          <a:ext cx="889000" cy="1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8636</xdr:rowOff>
    </xdr:from>
    <xdr:to>
      <xdr:col>10</xdr:col>
      <xdr:colOff>114300</xdr:colOff>
      <xdr:row>36</xdr:row>
      <xdr:rowOff>137795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80836"/>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138684</xdr:rowOff>
    </xdr:from>
    <xdr:to>
      <xdr:col>24</xdr:col>
      <xdr:colOff>114300</xdr:colOff>
      <xdr:row>35</xdr:row>
      <xdr:rowOff>68834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161561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5207</xdr:rowOff>
    </xdr:from>
    <xdr:to>
      <xdr:col>20</xdr:col>
      <xdr:colOff>38100</xdr:colOff>
      <xdr:row>35</xdr:row>
      <xdr:rowOff>106807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123334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110363</xdr:rowOff>
    </xdr:from>
    <xdr:to>
      <xdr:col>15</xdr:col>
      <xdr:colOff>101600</xdr:colOff>
      <xdr:row>36</xdr:row>
      <xdr:rowOff>40513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57040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8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86995</xdr:rowOff>
    </xdr:from>
    <xdr:to>
      <xdr:col>10</xdr:col>
      <xdr:colOff>165100</xdr:colOff>
      <xdr:row>37</xdr:row>
      <xdr:rowOff>17145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8272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5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50563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2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49963</xdr:rowOff>
    </xdr:from>
    <xdr:to>
      <xdr:col>24</xdr:col>
      <xdr:colOff>63500</xdr:colOff>
      <xdr:row>57</xdr:row>
      <xdr:rowOff>71300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22613"/>
          <a:ext cx="8382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49209</xdr:rowOff>
    </xdr:from>
    <xdr:to>
      <xdr:col>19</xdr:col>
      <xdr:colOff>177800</xdr:colOff>
      <xdr:row>57</xdr:row>
      <xdr:rowOff>49963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21859"/>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144800</xdr:rowOff>
    </xdr:from>
    <xdr:to>
      <xdr:col>15</xdr:col>
      <xdr:colOff>50800</xdr:colOff>
      <xdr:row>57</xdr:row>
      <xdr:rowOff>49209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46000"/>
          <a:ext cx="889000" cy="7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144800</xdr:rowOff>
    </xdr:from>
    <xdr:to>
      <xdr:col>10</xdr:col>
      <xdr:colOff>114300</xdr:colOff>
      <xdr:row>57</xdr:row>
      <xdr:rowOff>83492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46000"/>
          <a:ext cx="889000" cy="1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20500</xdr:rowOff>
    </xdr:from>
    <xdr:to>
      <xdr:col>24</xdr:col>
      <xdr:colOff>114300</xdr:colOff>
      <xdr:row>57</xdr:row>
      <xdr:rowOff>122100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9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43377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4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170613</xdr:rowOff>
    </xdr:from>
    <xdr:to>
      <xdr:col>20</xdr:col>
      <xdr:colOff>38100</xdr:colOff>
      <xdr:row>57</xdr:row>
      <xdr:rowOff>100763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7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117290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4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169859</xdr:rowOff>
    </xdr:from>
    <xdr:to>
      <xdr:col>15</xdr:col>
      <xdr:colOff>101600</xdr:colOff>
      <xdr:row>57</xdr:row>
      <xdr:rowOff>100009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116536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4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94000</xdr:rowOff>
    </xdr:from>
    <xdr:to>
      <xdr:col>10</xdr:col>
      <xdr:colOff>165100</xdr:colOff>
      <xdr:row>57</xdr:row>
      <xdr:rowOff>24150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40677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7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32692</xdr:rowOff>
    </xdr:from>
    <xdr:to>
      <xdr:col>6</xdr:col>
      <xdr:colOff>38100</xdr:colOff>
      <xdr:row>57</xdr:row>
      <xdr:rowOff>134292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0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150819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8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26662</xdr:rowOff>
    </xdr:from>
    <xdr:to>
      <xdr:col>24</xdr:col>
      <xdr:colOff>63500</xdr:colOff>
      <xdr:row>75</xdr:row>
      <xdr:rowOff>120059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85412"/>
          <a:ext cx="838200" cy="9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105703</xdr:rowOff>
    </xdr:from>
    <xdr:to>
      <xdr:col>19</xdr:col>
      <xdr:colOff>177800</xdr:colOff>
      <xdr:row>75</xdr:row>
      <xdr:rowOff>120059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964453"/>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105703</xdr:rowOff>
    </xdr:from>
    <xdr:to>
      <xdr:col>15</xdr:col>
      <xdr:colOff>50800</xdr:colOff>
      <xdr:row>75</xdr:row>
      <xdr:rowOff>116853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64453"/>
          <a:ext cx="889000" cy="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116853</xdr:rowOff>
    </xdr:from>
    <xdr:to>
      <xdr:col>10</xdr:col>
      <xdr:colOff>114300</xdr:colOff>
      <xdr:row>76</xdr:row>
      <xdr:rowOff>6093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75603"/>
          <a:ext cx="889000" cy="6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147312</xdr:rowOff>
    </xdr:from>
    <xdr:to>
      <xdr:col>24</xdr:col>
      <xdr:colOff>114300</xdr:colOff>
      <xdr:row>75</xdr:row>
      <xdr:rowOff>77462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170189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8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69259</xdr:rowOff>
    </xdr:from>
    <xdr:to>
      <xdr:col>20</xdr:col>
      <xdr:colOff>38100</xdr:colOff>
      <xdr:row>75</xdr:row>
      <xdr:rowOff>170858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28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15936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0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54903</xdr:rowOff>
    </xdr:from>
    <xdr:to>
      <xdr:col>15</xdr:col>
      <xdr:colOff>101600</xdr:colOff>
      <xdr:row>75</xdr:row>
      <xdr:rowOff>156502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13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8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66053</xdr:rowOff>
    </xdr:from>
    <xdr:to>
      <xdr:col>10</xdr:col>
      <xdr:colOff>165100</xdr:colOff>
      <xdr:row>75</xdr:row>
      <xdr:rowOff>167653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12730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126743</xdr:rowOff>
    </xdr:from>
    <xdr:to>
      <xdr:col>6</xdr:col>
      <xdr:colOff>38100</xdr:colOff>
      <xdr:row>76</xdr:row>
      <xdr:rowOff>56893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73420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6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154463</xdr:rowOff>
    </xdr:from>
    <xdr:to>
      <xdr:col>24</xdr:col>
      <xdr:colOff>63500</xdr:colOff>
      <xdr:row>96</xdr:row>
      <xdr:rowOff>166080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13663"/>
          <a:ext cx="838200" cy="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166080</xdr:rowOff>
    </xdr:from>
    <xdr:to>
      <xdr:col>19</xdr:col>
      <xdr:colOff>177800</xdr:colOff>
      <xdr:row>97</xdr:row>
      <xdr:rowOff>8661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25280"/>
          <a:ext cx="889000" cy="1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2997</xdr:rowOff>
    </xdr:from>
    <xdr:to>
      <xdr:col>15</xdr:col>
      <xdr:colOff>50800</xdr:colOff>
      <xdr:row>97</xdr:row>
      <xdr:rowOff>8661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33647"/>
          <a:ext cx="8890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120264</xdr:rowOff>
    </xdr:from>
    <xdr:to>
      <xdr:col>10</xdr:col>
      <xdr:colOff>114300</xdr:colOff>
      <xdr:row>97</xdr:row>
      <xdr:rowOff>2997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79464"/>
          <a:ext cx="889000" cy="5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103663</xdr:rowOff>
    </xdr:from>
    <xdr:to>
      <xdr:col>24</xdr:col>
      <xdr:colOff>114300</xdr:colOff>
      <xdr:row>97</xdr:row>
      <xdr:rowOff>33813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82090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115280</xdr:rowOff>
    </xdr:from>
    <xdr:to>
      <xdr:col>20</xdr:col>
      <xdr:colOff>38100</xdr:colOff>
      <xdr:row>97</xdr:row>
      <xdr:rowOff>45430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36557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129311</xdr:rowOff>
    </xdr:from>
    <xdr:to>
      <xdr:col>15</xdr:col>
      <xdr:colOff>101600</xdr:colOff>
      <xdr:row>97</xdr:row>
      <xdr:rowOff>59461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50588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8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123647</xdr:rowOff>
    </xdr:from>
    <xdr:to>
      <xdr:col>10</xdr:col>
      <xdr:colOff>165100</xdr:colOff>
      <xdr:row>97</xdr:row>
      <xdr:rowOff>53797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44924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69464</xdr:rowOff>
    </xdr:from>
    <xdr:to>
      <xdr:col>6</xdr:col>
      <xdr:colOff>38100</xdr:colOff>
      <xdr:row>96</xdr:row>
      <xdr:rowOff>171064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0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126964</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42064"/>
          <a:ext cx="889000" cy="14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76164</xdr:rowOff>
    </xdr:from>
    <xdr:to>
      <xdr:col>36</xdr:col>
      <xdr:colOff>165100</xdr:colOff>
      <xdr:row>39</xdr:row>
      <xdr:rowOff>6314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9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168891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83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119181</xdr:rowOff>
    </xdr:from>
    <xdr:to>
      <xdr:col>55</xdr:col>
      <xdr:colOff>0</xdr:colOff>
      <xdr:row>57</xdr:row>
      <xdr:rowOff>139481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91831"/>
          <a:ext cx="8382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123067</xdr:rowOff>
    </xdr:from>
    <xdr:to>
      <xdr:col>50</xdr:col>
      <xdr:colOff>114300</xdr:colOff>
      <xdr:row>57</xdr:row>
      <xdr:rowOff>139481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95717"/>
          <a:ext cx="8890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123067</xdr:rowOff>
    </xdr:from>
    <xdr:to>
      <xdr:col>45</xdr:col>
      <xdr:colOff>177800</xdr:colOff>
      <xdr:row>57</xdr:row>
      <xdr:rowOff>143821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95717"/>
          <a:ext cx="889000" cy="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143821</xdr:rowOff>
    </xdr:from>
    <xdr:to>
      <xdr:col>41</xdr:col>
      <xdr:colOff>50800</xdr:colOff>
      <xdr:row>57</xdr:row>
      <xdr:rowOff>162265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16471"/>
          <a:ext cx="889000" cy="1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68381</xdr:rowOff>
    </xdr:from>
    <xdr:to>
      <xdr:col>55</xdr:col>
      <xdr:colOff>50800</xdr:colOff>
      <xdr:row>57</xdr:row>
      <xdr:rowOff>169981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46808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1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88681</xdr:rowOff>
    </xdr:from>
    <xdr:to>
      <xdr:col>50</xdr:col>
      <xdr:colOff>165100</xdr:colOff>
      <xdr:row>58</xdr:row>
      <xdr:rowOff>18831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9958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72267</xdr:rowOff>
    </xdr:from>
    <xdr:to>
      <xdr:col>46</xdr:col>
      <xdr:colOff>38100</xdr:colOff>
      <xdr:row>58</xdr:row>
      <xdr:rowOff>2417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4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164994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3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93021</xdr:rowOff>
    </xdr:from>
    <xdr:to>
      <xdr:col>41</xdr:col>
      <xdr:colOff>101600</xdr:colOff>
      <xdr:row>58</xdr:row>
      <xdr:rowOff>23171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14298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5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111465</xdr:rowOff>
    </xdr:from>
    <xdr:to>
      <xdr:col>36</xdr:col>
      <xdr:colOff>165100</xdr:colOff>
      <xdr:row>58</xdr:row>
      <xdr:rowOff>41615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32742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7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9265</xdr:rowOff>
    </xdr:from>
    <xdr:to>
      <xdr:col>55</xdr:col>
      <xdr:colOff>0</xdr:colOff>
      <xdr:row>74</xdr:row>
      <xdr:rowOff>36544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353665"/>
          <a:ext cx="838200" cy="37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9265</xdr:rowOff>
    </xdr:from>
    <xdr:to>
      <xdr:col>50</xdr:col>
      <xdr:colOff>114300</xdr:colOff>
      <xdr:row>73</xdr:row>
      <xdr:rowOff>106934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353665"/>
          <a:ext cx="889000" cy="26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106934</xdr:rowOff>
    </xdr:from>
    <xdr:to>
      <xdr:col>45</xdr:col>
      <xdr:colOff>177800</xdr:colOff>
      <xdr:row>75</xdr:row>
      <xdr:rowOff>140824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622784"/>
          <a:ext cx="889000" cy="37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71234</xdr:rowOff>
    </xdr:from>
    <xdr:to>
      <xdr:col>41</xdr:col>
      <xdr:colOff>50800</xdr:colOff>
      <xdr:row>75</xdr:row>
      <xdr:rowOff>140824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587084"/>
          <a:ext cx="889000" cy="41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157194</xdr:rowOff>
    </xdr:from>
    <xdr:to>
      <xdr:col>55</xdr:col>
      <xdr:colOff>50800</xdr:colOff>
      <xdr:row>74</xdr:row>
      <xdr:rowOff>87344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6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8621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5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129915</xdr:rowOff>
    </xdr:from>
    <xdr:to>
      <xdr:col>50</xdr:col>
      <xdr:colOff>165100</xdr:colOff>
      <xdr:row>72</xdr:row>
      <xdr:rowOff>60065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3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76592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07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56134</xdr:rowOff>
    </xdr:from>
    <xdr:to>
      <xdr:col>46</xdr:col>
      <xdr:colOff>38100</xdr:colOff>
      <xdr:row>73</xdr:row>
      <xdr:rowOff>157734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5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2811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3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90024</xdr:rowOff>
    </xdr:from>
    <xdr:to>
      <xdr:col>41</xdr:col>
      <xdr:colOff>101600</xdr:colOff>
      <xdr:row>76</xdr:row>
      <xdr:rowOff>20174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9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36701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72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20434</xdr:rowOff>
    </xdr:from>
    <xdr:to>
      <xdr:col>36</xdr:col>
      <xdr:colOff>165100</xdr:colOff>
      <xdr:row>73</xdr:row>
      <xdr:rowOff>122034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5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138561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3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69208</xdr:rowOff>
    </xdr:from>
    <xdr:to>
      <xdr:col>55</xdr:col>
      <xdr:colOff>0</xdr:colOff>
      <xdr:row>97</xdr:row>
      <xdr:rowOff>47588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528408"/>
          <a:ext cx="838200" cy="14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107156</xdr:rowOff>
    </xdr:from>
    <xdr:to>
      <xdr:col>50</xdr:col>
      <xdr:colOff>114300</xdr:colOff>
      <xdr:row>96</xdr:row>
      <xdr:rowOff>69208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394906"/>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41804</xdr:rowOff>
    </xdr:from>
    <xdr:to>
      <xdr:col>45</xdr:col>
      <xdr:colOff>177800</xdr:colOff>
      <xdr:row>95</xdr:row>
      <xdr:rowOff>107156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329554"/>
          <a:ext cx="889000" cy="6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41804</xdr:rowOff>
    </xdr:from>
    <xdr:to>
      <xdr:col>41</xdr:col>
      <xdr:colOff>50800</xdr:colOff>
      <xdr:row>96</xdr:row>
      <xdr:rowOff>109009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329554"/>
          <a:ext cx="889000" cy="23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168238</xdr:rowOff>
    </xdr:from>
    <xdr:to>
      <xdr:col>55</xdr:col>
      <xdr:colOff>50800</xdr:colOff>
      <xdr:row>97</xdr:row>
      <xdr:rowOff>98388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146665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18408</xdr:rowOff>
    </xdr:from>
    <xdr:to>
      <xdr:col>50</xdr:col>
      <xdr:colOff>165100</xdr:colOff>
      <xdr:row>96</xdr:row>
      <xdr:rowOff>120008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4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111135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57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56356</xdr:rowOff>
    </xdr:from>
    <xdr:to>
      <xdr:col>46</xdr:col>
      <xdr:colOff>38100</xdr:colOff>
      <xdr:row>95</xdr:row>
      <xdr:rowOff>157956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34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3033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162454</xdr:rowOff>
    </xdr:from>
    <xdr:to>
      <xdr:col>41</xdr:col>
      <xdr:colOff>101600</xdr:colOff>
      <xdr:row>95</xdr:row>
      <xdr:rowOff>92604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2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109131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05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58209</xdr:rowOff>
    </xdr:from>
    <xdr:to>
      <xdr:col>36</xdr:col>
      <xdr:colOff>165100</xdr:colOff>
      <xdr:row>96</xdr:row>
      <xdr:rowOff>159809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150936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148928</xdr:rowOff>
    </xdr:from>
    <xdr:to>
      <xdr:col>85</xdr:col>
      <xdr:colOff>127000</xdr:colOff>
      <xdr:row>37</xdr:row>
      <xdr:rowOff>151412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92578"/>
          <a:ext cx="838200" cy="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33005</xdr:rowOff>
    </xdr:from>
    <xdr:to>
      <xdr:col>81</xdr:col>
      <xdr:colOff>50800</xdr:colOff>
      <xdr:row>37</xdr:row>
      <xdr:rowOff>148928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205205"/>
          <a:ext cx="889000" cy="28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140279</xdr:rowOff>
    </xdr:from>
    <xdr:to>
      <xdr:col>76</xdr:col>
      <xdr:colOff>114300</xdr:colOff>
      <xdr:row>36</xdr:row>
      <xdr:rowOff>33005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141029"/>
          <a:ext cx="889000" cy="6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140279</xdr:rowOff>
    </xdr:from>
    <xdr:to>
      <xdr:col>71</xdr:col>
      <xdr:colOff>177800</xdr:colOff>
      <xdr:row>36</xdr:row>
      <xdr:rowOff>151717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141029"/>
          <a:ext cx="889000" cy="18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100612</xdr:rowOff>
    </xdr:from>
    <xdr:to>
      <xdr:col>85</xdr:col>
      <xdr:colOff>177800</xdr:colOff>
      <xdr:row>38</xdr:row>
      <xdr:rowOff>30762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4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15539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5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98128</xdr:rowOff>
    </xdr:from>
    <xdr:to>
      <xdr:col>81</xdr:col>
      <xdr:colOff>101600</xdr:colOff>
      <xdr:row>38</xdr:row>
      <xdr:rowOff>28277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41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19405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3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153655</xdr:rowOff>
    </xdr:from>
    <xdr:to>
      <xdr:col>76</xdr:col>
      <xdr:colOff>165100</xdr:colOff>
      <xdr:row>36</xdr:row>
      <xdr:rowOff>83805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1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100332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92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89479</xdr:rowOff>
    </xdr:from>
    <xdr:to>
      <xdr:col>72</xdr:col>
      <xdr:colOff>38100</xdr:colOff>
      <xdr:row>36</xdr:row>
      <xdr:rowOff>19629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09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36156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86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100917</xdr:rowOff>
    </xdr:from>
    <xdr:to>
      <xdr:col>67</xdr:col>
      <xdr:colOff>101600</xdr:colOff>
      <xdr:row>37</xdr:row>
      <xdr:rowOff>31067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7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47594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4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97592</xdr:rowOff>
    </xdr:from>
    <xdr:to>
      <xdr:col>85</xdr:col>
      <xdr:colOff>127000</xdr:colOff>
      <xdr:row>58</xdr:row>
      <xdr:rowOff>66800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70242"/>
          <a:ext cx="838200" cy="1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54356</xdr:rowOff>
    </xdr:from>
    <xdr:to>
      <xdr:col>81</xdr:col>
      <xdr:colOff>50800</xdr:colOff>
      <xdr:row>58</xdr:row>
      <xdr:rowOff>66800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27006"/>
          <a:ext cx="889000" cy="18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54356</xdr:rowOff>
    </xdr:from>
    <xdr:to>
      <xdr:col>76</xdr:col>
      <xdr:colOff>114300</xdr:colOff>
      <xdr:row>58</xdr:row>
      <xdr:rowOff>154970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27006"/>
          <a:ext cx="889000" cy="27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154970</xdr:rowOff>
    </xdr:from>
    <xdr:to>
      <xdr:col>71</xdr:col>
      <xdr:colOff>177800</xdr:colOff>
      <xdr:row>59</xdr:row>
      <xdr:rowOff>9215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099070"/>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46792</xdr:rowOff>
    </xdr:from>
    <xdr:to>
      <xdr:col>85</xdr:col>
      <xdr:colOff>177800</xdr:colOff>
      <xdr:row>57</xdr:row>
      <xdr:rowOff>148392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1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25219</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9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16000</xdr:rowOff>
    </xdr:from>
    <xdr:to>
      <xdr:col>81</xdr:col>
      <xdr:colOff>101600</xdr:colOff>
      <xdr:row>58</xdr:row>
      <xdr:rowOff>117600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108727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5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3556</xdr:rowOff>
    </xdr:from>
    <xdr:to>
      <xdr:col>76</xdr:col>
      <xdr:colOff>165100</xdr:colOff>
      <xdr:row>57</xdr:row>
      <xdr:rowOff>105156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7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96283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6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104170</xdr:rowOff>
    </xdr:from>
    <xdr:to>
      <xdr:col>72</xdr:col>
      <xdr:colOff>38100</xdr:colOff>
      <xdr:row>59</xdr:row>
      <xdr:rowOff>34320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0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25447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14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129865</xdr:rowOff>
    </xdr:from>
    <xdr:to>
      <xdr:col>67</xdr:col>
      <xdr:colOff>101600</xdr:colOff>
      <xdr:row>59</xdr:row>
      <xdr:rowOff>60015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51142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75493</xdr:rowOff>
    </xdr:from>
    <xdr:to>
      <xdr:col>85</xdr:col>
      <xdr:colOff>127000</xdr:colOff>
      <xdr:row>79</xdr:row>
      <xdr:rowOff>89878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620043"/>
          <a:ext cx="8382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88043</xdr:rowOff>
    </xdr:from>
    <xdr:to>
      <xdr:col>81</xdr:col>
      <xdr:colOff>50800</xdr:colOff>
      <xdr:row>79</xdr:row>
      <xdr:rowOff>89878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32593"/>
          <a:ext cx="889000" cy="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160519</xdr:rowOff>
    </xdr:from>
    <xdr:to>
      <xdr:col>76</xdr:col>
      <xdr:colOff>114300</xdr:colOff>
      <xdr:row>79</xdr:row>
      <xdr:rowOff>88043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33619"/>
          <a:ext cx="889000" cy="9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160519</xdr:rowOff>
    </xdr:from>
    <xdr:to>
      <xdr:col>71</xdr:col>
      <xdr:colOff>177800</xdr:colOff>
      <xdr:row>79</xdr:row>
      <xdr:rowOff>20014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33619"/>
          <a:ext cx="889000" cy="3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105385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6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24693</xdr:rowOff>
    </xdr:from>
    <xdr:to>
      <xdr:col>85</xdr:col>
      <xdr:colOff>177800</xdr:colOff>
      <xdr:row>79</xdr:row>
      <xdr:rowOff>126293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39078</xdr:rowOff>
    </xdr:from>
    <xdr:to>
      <xdr:col>81</xdr:col>
      <xdr:colOff>101600</xdr:colOff>
      <xdr:row>79</xdr:row>
      <xdr:rowOff>140678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8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131805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37243</xdr:rowOff>
    </xdr:from>
    <xdr:to>
      <xdr:col>76</xdr:col>
      <xdr:colOff>165100</xdr:colOff>
      <xdr:row>79</xdr:row>
      <xdr:rowOff>138843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129970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7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109719</xdr:rowOff>
    </xdr:from>
    <xdr:to>
      <xdr:col>72</xdr:col>
      <xdr:colOff>38100</xdr:colOff>
      <xdr:row>79</xdr:row>
      <xdr:rowOff>39869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8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2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140664</xdr:rowOff>
    </xdr:from>
    <xdr:to>
      <xdr:col>67</xdr:col>
      <xdr:colOff>101600</xdr:colOff>
      <xdr:row>79</xdr:row>
      <xdr:rowOff>70814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87341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2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171425</xdr:rowOff>
    </xdr:from>
    <xdr:to>
      <xdr:col>85</xdr:col>
      <xdr:colOff>127000</xdr:colOff>
      <xdr:row>95</xdr:row>
      <xdr:rowOff>54648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287725"/>
          <a:ext cx="8382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54648</xdr:rowOff>
    </xdr:from>
    <xdr:to>
      <xdr:col>81</xdr:col>
      <xdr:colOff>50800</xdr:colOff>
      <xdr:row>95</xdr:row>
      <xdr:rowOff>82330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342398"/>
          <a:ext cx="889000" cy="2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82330</xdr:rowOff>
    </xdr:from>
    <xdr:to>
      <xdr:col>76</xdr:col>
      <xdr:colOff>114300</xdr:colOff>
      <xdr:row>95</xdr:row>
      <xdr:rowOff>87213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370080"/>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87213</xdr:rowOff>
    </xdr:from>
    <xdr:to>
      <xdr:col>71</xdr:col>
      <xdr:colOff>177800</xdr:colOff>
      <xdr:row>95</xdr:row>
      <xdr:rowOff>101482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374963"/>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120625</xdr:rowOff>
    </xdr:from>
    <xdr:to>
      <xdr:col>85</xdr:col>
      <xdr:colOff>177800</xdr:colOff>
      <xdr:row>95</xdr:row>
      <xdr:rowOff>50775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143502</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08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3848</xdr:rowOff>
    </xdr:from>
    <xdr:to>
      <xdr:col>81</xdr:col>
      <xdr:colOff>101600</xdr:colOff>
      <xdr:row>95</xdr:row>
      <xdr:rowOff>105448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121975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06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31530</xdr:rowOff>
    </xdr:from>
    <xdr:to>
      <xdr:col>76</xdr:col>
      <xdr:colOff>165100</xdr:colOff>
      <xdr:row>95</xdr:row>
      <xdr:rowOff>133130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149657</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09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36413</xdr:rowOff>
    </xdr:from>
    <xdr:to>
      <xdr:col>72</xdr:col>
      <xdr:colOff>38100</xdr:colOff>
      <xdr:row>95</xdr:row>
      <xdr:rowOff>138013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2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154540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09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50682</xdr:rowOff>
    </xdr:from>
    <xdr:to>
      <xdr:col>67</xdr:col>
      <xdr:colOff>101600</xdr:colOff>
      <xdr:row>95</xdr:row>
      <xdr:rowOff>152282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168809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11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・主な構成項目である総務費は、住民一人当たり</a:t>
          </a:r>
          <a:r>
            <a:rPr kumimoji="1" lang="en-US" altLang="ja-JP" sz="1100">
              <a:solidFill>
                <a:schemeClr val="dk1"/>
              </a:solidFill>
              <a:effectLst/>
              <a:latin typeface="+mn-lt"/>
              <a:ea typeface="+mn-ea"/>
              <a:cs typeface="+mn-cs"/>
            </a:rPr>
            <a:t>226,890</a:t>
          </a:r>
          <a:r>
            <a:rPr kumimoji="1" lang="ja-JP" altLang="ja-JP" sz="1100">
              <a:solidFill>
                <a:schemeClr val="dk1"/>
              </a:solidFill>
              <a:effectLst/>
              <a:latin typeface="+mn-lt"/>
              <a:ea typeface="+mn-ea"/>
              <a:cs typeface="+mn-cs"/>
            </a:rPr>
            <a:t>円となっており、類似団体平均に比べ高止まりしているのは、多くを占める人件費とふるさと納税関連経費が要因となっている。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・主な構成項目である民生費は、住民一人当たり</a:t>
          </a:r>
          <a:r>
            <a:rPr kumimoji="1" lang="en-US" altLang="ja-JP" sz="1100">
              <a:solidFill>
                <a:schemeClr val="dk1"/>
              </a:solidFill>
              <a:effectLst/>
              <a:latin typeface="+mn-lt"/>
              <a:ea typeface="+mn-ea"/>
              <a:cs typeface="+mn-cs"/>
            </a:rPr>
            <a:t>237,224</a:t>
          </a:r>
          <a:r>
            <a:rPr kumimoji="1" lang="ja-JP" altLang="ja-JP" sz="1100">
              <a:solidFill>
                <a:schemeClr val="dk1"/>
              </a:solidFill>
              <a:effectLst/>
              <a:latin typeface="+mn-lt"/>
              <a:ea typeface="+mn-ea"/>
              <a:cs typeface="+mn-cs"/>
            </a:rPr>
            <a:t>円となっている。決算額全体からみると、民生費のうち老人福祉行政に要する経費である老人福祉費が増加していることが要因となっている。これは、高齢化率が高いことに対応するために引き続き、重点的に取り組んだことによるものである。</a:t>
          </a:r>
          <a:endParaRPr lang="ja-JP" altLang="ja-JP" sz="1400">
            <a:effectLst/>
          </a:endParaRPr>
        </a:p>
        <a:p>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143,061</a:t>
          </a:r>
          <a:r>
            <a:rPr kumimoji="1" lang="ja-JP" altLang="ja-JP" sz="1100">
              <a:solidFill>
                <a:schemeClr val="dk1"/>
              </a:solidFill>
              <a:effectLst/>
              <a:latin typeface="+mn-lt"/>
              <a:ea typeface="+mn-ea"/>
              <a:cs typeface="+mn-cs"/>
            </a:rPr>
            <a:t>円となっており、類似団体と比較して一人当たりのコストが高い水準となっている。保有する公共施設・町道等の改修に係る地方債が増加していることが主な要因となっている。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57,647</a:t>
          </a:r>
          <a:r>
            <a:rPr kumimoji="1" lang="ja-JP" altLang="ja-JP" sz="1100">
              <a:solidFill>
                <a:schemeClr val="dk1"/>
              </a:solidFill>
              <a:effectLst/>
              <a:latin typeface="+mn-lt"/>
              <a:ea typeface="+mn-ea"/>
              <a:cs typeface="+mn-cs"/>
            </a:rPr>
            <a:t>円となっており、類似団体と比較して一人当たりのコストが下回っている。</a:t>
          </a:r>
          <a:r>
            <a:rPr kumimoji="1" lang="ja-JP" altLang="en-US" sz="1100">
              <a:solidFill>
                <a:schemeClr val="dk1"/>
              </a:solidFill>
              <a:effectLst/>
              <a:latin typeface="+mn-lt"/>
              <a:ea typeface="+mn-ea"/>
              <a:cs typeface="+mn-cs"/>
            </a:rPr>
            <a:t>また、昨年度と比較して、</a:t>
          </a:r>
          <a:r>
            <a:rPr kumimoji="1" lang="ja-JP" altLang="en-US" sz="1100" b="0" i="0" baseline="0">
              <a:solidFill>
                <a:schemeClr val="dk1"/>
              </a:solidFill>
              <a:effectLst/>
              <a:latin typeface="+mn-lt"/>
              <a:ea typeface="+mn-ea"/>
              <a:cs typeface="+mn-cs"/>
            </a:rPr>
            <a:t>佐多岬公園線道路改良舗装工事</a:t>
          </a:r>
          <a:r>
            <a:rPr kumimoji="1" lang="ja-JP" altLang="ja-JP" sz="1100" b="0" i="0" baseline="0">
              <a:solidFill>
                <a:schemeClr val="dk1"/>
              </a:solidFill>
              <a:effectLst/>
              <a:latin typeface="+mn-lt"/>
              <a:ea typeface="+mn-ea"/>
              <a:cs typeface="+mn-cs"/>
            </a:rPr>
            <a:t>完了に係る普通建設費</a:t>
          </a:r>
          <a:r>
            <a:rPr kumimoji="1" lang="ja-JP" altLang="en-US" sz="1100" b="0" i="0" baseline="0">
              <a:solidFill>
                <a:schemeClr val="dk1"/>
              </a:solidFill>
              <a:effectLst/>
              <a:latin typeface="+mn-lt"/>
              <a:ea typeface="+mn-ea"/>
              <a:cs typeface="+mn-cs"/>
            </a:rPr>
            <a:t>等が要因となり</a:t>
          </a:r>
          <a:r>
            <a:rPr kumimoji="1" lang="ja-JP" altLang="ja-JP" sz="1100" b="0" i="0" baseline="0">
              <a:solidFill>
                <a:schemeClr val="dk1"/>
              </a:solidFill>
              <a:effectLst/>
              <a:latin typeface="+mn-lt"/>
              <a:ea typeface="+mn-ea"/>
              <a:cs typeface="+mn-cs"/>
            </a:rPr>
            <a:t>減少</a:t>
          </a:r>
          <a:r>
            <a:rPr kumimoji="1" lang="ja-JP" altLang="en-US" sz="1100" b="0" i="0" baseline="0">
              <a:solidFill>
                <a:schemeClr val="dk1"/>
              </a:solidFill>
              <a:effectLst/>
              <a:latin typeface="+mn-lt"/>
              <a:ea typeface="+mn-ea"/>
              <a:cs typeface="+mn-cs"/>
            </a:rPr>
            <a:t>している</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88,026</a:t>
          </a:r>
          <a:r>
            <a:rPr kumimoji="1" lang="ja-JP" altLang="ja-JP" sz="1100">
              <a:solidFill>
                <a:schemeClr val="dk1"/>
              </a:solidFill>
              <a:effectLst/>
              <a:latin typeface="+mn-lt"/>
              <a:ea typeface="+mn-ea"/>
              <a:cs typeface="+mn-cs"/>
            </a:rPr>
            <a:t>円となっており、類似団体と比較して一人当たりのコストが下回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昨年度と比較して、</a:t>
          </a:r>
          <a:r>
            <a:rPr kumimoji="1" lang="ja-JP" altLang="en-US" sz="1100">
              <a:solidFill>
                <a:schemeClr val="dk1"/>
              </a:solidFill>
              <a:effectLst/>
              <a:latin typeface="+mn-lt"/>
              <a:ea typeface="+mn-ea"/>
              <a:cs typeface="+mn-cs"/>
            </a:rPr>
            <a:t>学校施設の空調設備設置工事に係る普通建設費等が要因となり増加している。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実質単年度収支は</a:t>
          </a:r>
          <a:r>
            <a:rPr kumimoji="1" lang="en-US" altLang="ja-JP" sz="1100">
              <a:solidFill>
                <a:schemeClr val="dk1"/>
              </a:solidFill>
              <a:effectLst/>
              <a:latin typeface="+mn-lt"/>
              <a:ea typeface="+mn-ea"/>
              <a:cs typeface="+mn-cs"/>
            </a:rPr>
            <a:t>4.69</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実質単年度収支</a:t>
          </a:r>
          <a:r>
            <a:rPr kumimoji="1" lang="ja-JP" altLang="en-US" sz="1100" b="0" i="0" baseline="0">
              <a:solidFill>
                <a:schemeClr val="dk1"/>
              </a:solidFill>
              <a:effectLst/>
              <a:latin typeface="+mn-lt"/>
              <a:ea typeface="+mn-ea"/>
              <a:cs typeface="+mn-cs"/>
            </a:rPr>
            <a:t>は赤字となった。財政調整基金残高についても</a:t>
          </a:r>
          <a:r>
            <a:rPr kumimoji="1" lang="en-US" altLang="ja-JP" sz="1100" b="0" i="0" baseline="0">
              <a:solidFill>
                <a:schemeClr val="dk1"/>
              </a:solidFill>
              <a:effectLst/>
              <a:latin typeface="+mn-lt"/>
              <a:ea typeface="+mn-ea"/>
              <a:cs typeface="+mn-cs"/>
            </a:rPr>
            <a:t>2.64</a:t>
          </a:r>
          <a:r>
            <a:rPr kumimoji="1" lang="ja-JP" altLang="en-US" sz="1100" b="0" i="0" baseline="0">
              <a:solidFill>
                <a:schemeClr val="dk1"/>
              </a:solidFill>
              <a:effectLst/>
              <a:latin typeface="+mn-lt"/>
              <a:ea typeface="+mn-ea"/>
              <a:cs typeface="+mn-cs"/>
            </a:rPr>
            <a:t>ポイント減少した。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今後の公共施設の老朽化対策や扶助費の増加等を想定し，より一層，財政の健全化に努める。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簡易水道事業</a:t>
          </a:r>
          <a:r>
            <a:rPr kumimoji="1" lang="ja-JP" altLang="en-US" sz="1100">
              <a:solidFill>
                <a:schemeClr val="dk1"/>
              </a:solidFill>
              <a:effectLst/>
              <a:latin typeface="+mn-lt"/>
              <a:ea typeface="+mn-ea"/>
              <a:cs typeface="+mn-cs"/>
            </a:rPr>
            <a:t>で赤字となっており、その他の会計では黒</a:t>
          </a:r>
          <a:r>
            <a:rPr kumimoji="1" lang="ja-JP" altLang="ja-JP" sz="1100">
              <a:solidFill>
                <a:schemeClr val="dk1"/>
              </a:solidFill>
              <a:effectLst/>
              <a:latin typeface="+mn-lt"/>
              <a:ea typeface="+mn-ea"/>
              <a:cs typeface="+mn-cs"/>
            </a:rPr>
            <a:t>字となっている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全会計合算の標準財政規模比は平成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10.40</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9.15</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ポイント減少した。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それぞれの会計について、</a:t>
          </a:r>
          <a:r>
            <a:rPr kumimoji="1" lang="ja-JP" altLang="ja-JP" sz="1100">
              <a:solidFill>
                <a:schemeClr val="dk1"/>
              </a:solidFill>
              <a:effectLst/>
              <a:latin typeface="+mn-lt"/>
              <a:ea typeface="+mn-ea"/>
              <a:cs typeface="+mn-cs"/>
            </a:rPr>
            <a:t>財源不足が懸念され、基金残高の減少がみられること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公共施設の老朽化対策等の投資的経費が見込まれるため，より一層，財政の効率化を図る必要がある。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7419287</v>
      </c>
      <c r="BO4" s="431"/>
      <c r="BP4" s="431"/>
      <c r="BQ4" s="431"/>
      <c r="BR4" s="431"/>
      <c r="BS4" s="431"/>
      <c r="BT4" s="431"/>
      <c r="BU4" s="432"/>
      <c r="BV4" s="430">
        <v>7612223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6.9</v>
      </c>
      <c r="CU4" s="437"/>
      <c r="CV4" s="437"/>
      <c r="CW4" s="437"/>
      <c r="CX4" s="437"/>
      <c r="CY4" s="437"/>
      <c r="CZ4" s="437"/>
      <c r="DA4" s="438"/>
      <c r="DB4" s="436">
        <v>7.2</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7098457</v>
      </c>
      <c r="BO5" s="468"/>
      <c r="BP5" s="468"/>
      <c r="BQ5" s="468"/>
      <c r="BR5" s="468"/>
      <c r="BS5" s="468"/>
      <c r="BT5" s="468"/>
      <c r="BU5" s="469"/>
      <c r="BV5" s="467">
        <v>7285198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96.4</v>
      </c>
      <c r="CU5" s="465"/>
      <c r="CV5" s="465"/>
      <c r="CW5" s="465"/>
      <c r="CX5" s="465"/>
      <c r="CY5" s="465"/>
      <c r="CZ5" s="465"/>
      <c r="DA5" s="466"/>
      <c r="DB5" s="464">
        <v>95.6</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320830</v>
      </c>
      <c r="BO6" s="468"/>
      <c r="BP6" s="468"/>
      <c r="BQ6" s="468"/>
      <c r="BR6" s="468"/>
      <c r="BS6" s="468"/>
      <c r="BT6" s="468"/>
      <c r="BU6" s="469"/>
      <c r="BV6" s="467">
        <v>327025</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99.1</v>
      </c>
      <c r="CU6" s="505"/>
      <c r="CV6" s="505"/>
      <c r="CW6" s="505"/>
      <c r="CX6" s="505"/>
      <c r="CY6" s="505"/>
      <c r="CZ6" s="505"/>
      <c r="DA6" s="506"/>
      <c r="DB6" s="504">
        <v>99.2</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43226</v>
      </c>
      <c r="BO7" s="468"/>
      <c r="BP7" s="468"/>
      <c r="BQ7" s="468"/>
      <c r="BR7" s="468"/>
      <c r="BS7" s="468"/>
      <c r="BT7" s="468"/>
      <c r="BU7" s="469"/>
      <c r="BV7" s="467">
        <v>33109</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4030529</v>
      </c>
      <c r="CU7" s="468"/>
      <c r="CV7" s="468"/>
      <c r="CW7" s="468"/>
      <c r="CX7" s="468"/>
      <c r="CY7" s="468"/>
      <c r="CZ7" s="468"/>
      <c r="DA7" s="469"/>
      <c r="DB7" s="467">
        <v>4068368</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277604</v>
      </c>
      <c r="BO8" s="468"/>
      <c r="BP8" s="468"/>
      <c r="BQ8" s="468"/>
      <c r="BR8" s="468"/>
      <c r="BS8" s="468"/>
      <c r="BT8" s="468"/>
      <c r="BU8" s="469"/>
      <c r="BV8" s="467">
        <v>293916</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0.17</v>
      </c>
      <c r="CU8" s="508"/>
      <c r="CV8" s="508"/>
      <c r="CW8" s="508"/>
      <c r="CX8" s="508"/>
      <c r="CY8" s="508"/>
      <c r="CZ8" s="508"/>
      <c r="DA8" s="509"/>
      <c r="DB8" s="507">
        <v>0.17</v>
      </c>
      <c r="DC8" s="508"/>
      <c r="DD8" s="508"/>
      <c r="DE8" s="508"/>
      <c r="DF8" s="508"/>
      <c r="DG8" s="508"/>
      <c r="DH8" s="508"/>
      <c r="DI8" s="509"/>
      <c r="DJ8" s="186"/>
      <c r="DK8" s="186"/>
      <c r="DL8" s="186"/>
      <c r="DM8" s="186"/>
      <c r="DN8" s="186"/>
      <c r="DO8" s="186"/>
    </row>
    <row r="9" spans="1:119" ht="18.75" customHeight="1" thickBot="1">
      <c r="A9" s="187"/>
      <c r="B9" s="461" t="s">
        <v>113</v>
      </c>
      <c r="C9" s="462"/>
      <c r="D9" s="462"/>
      <c r="E9" s="462"/>
      <c r="F9" s="462"/>
      <c r="G9" s="462"/>
      <c r="H9" s="462"/>
      <c r="I9" s="462"/>
      <c r="J9" s="462"/>
      <c r="K9" s="510"/>
      <c r="L9" s="511" t="s">
        <v>114</v>
      </c>
      <c r="M9" s="512"/>
      <c r="N9" s="512"/>
      <c r="O9" s="512"/>
      <c r="P9" s="512"/>
      <c r="Q9" s="513"/>
      <c r="R9" s="514">
        <v>7542</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-16312</v>
      </c>
      <c r="BO9" s="468"/>
      <c r="BP9" s="468"/>
      <c r="BQ9" s="468"/>
      <c r="BR9" s="468"/>
      <c r="BS9" s="468"/>
      <c r="BT9" s="468"/>
      <c r="BU9" s="469"/>
      <c r="BV9" s="467">
        <v>63083</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19.7</v>
      </c>
      <c r="CU9" s="465"/>
      <c r="CV9" s="465"/>
      <c r="CW9" s="465"/>
      <c r="CX9" s="465"/>
      <c r="CY9" s="465"/>
      <c r="CZ9" s="465"/>
      <c r="DA9" s="466"/>
      <c r="DB9" s="464">
        <v>18.600000000000001</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120</v>
      </c>
      <c r="M10" s="497"/>
      <c r="N10" s="497"/>
      <c r="O10" s="497"/>
      <c r="P10" s="497"/>
      <c r="Q10" s="498"/>
      <c r="R10" s="518">
        <v>8815</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8500</v>
      </c>
      <c r="BO10" s="468"/>
      <c r="BP10" s="468"/>
      <c r="BQ10" s="468"/>
      <c r="BR10" s="468"/>
      <c r="BS10" s="468"/>
      <c r="BT10" s="468"/>
      <c r="BU10" s="469"/>
      <c r="BV10" s="467">
        <v>2252</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128</v>
      </c>
      <c r="AV11" s="500"/>
      <c r="AW11" s="500"/>
      <c r="AX11" s="500"/>
      <c r="AY11" s="501" t="s">
        <v>129</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130</v>
      </c>
      <c r="CE11" s="471"/>
      <c r="CF11" s="471"/>
      <c r="CG11" s="471"/>
      <c r="CH11" s="471"/>
      <c r="CI11" s="471"/>
      <c r="CJ11" s="471"/>
      <c r="CK11" s="471"/>
      <c r="CL11" s="471"/>
      <c r="CM11" s="471"/>
      <c r="CN11" s="471"/>
      <c r="CO11" s="471"/>
      <c r="CP11" s="471"/>
      <c r="CQ11" s="471"/>
      <c r="CR11" s="471"/>
      <c r="CS11" s="472"/>
      <c r="CT11" s="507" t="s">
        <v>131</v>
      </c>
      <c r="CU11" s="508"/>
      <c r="CV11" s="508"/>
      <c r="CW11" s="508"/>
      <c r="CX11" s="508"/>
      <c r="CY11" s="508"/>
      <c r="CZ11" s="508"/>
      <c r="DA11" s="509"/>
      <c r="DB11" s="507" t="s">
        <v>132</v>
      </c>
      <c r="DC11" s="508"/>
      <c r="DD11" s="508"/>
      <c r="DE11" s="508"/>
      <c r="DF11" s="508"/>
      <c r="DG11" s="508"/>
      <c r="DH11" s="508"/>
      <c r="DI11" s="509"/>
      <c r="DJ11" s="186"/>
      <c r="DK11" s="186"/>
      <c r="DL11" s="186"/>
      <c r="DM11" s="186"/>
      <c r="DN11" s="186"/>
      <c r="DO11" s="186"/>
    </row>
    <row r="12" spans="1:119" ht="18.75" customHeight="1">
      <c r="A12" s="187"/>
      <c r="B12" s="527" t="s">
        <v>133</v>
      </c>
      <c r="C12" s="528"/>
      <c r="D12" s="528"/>
      <c r="E12" s="528"/>
      <c r="F12" s="528"/>
      <c r="G12" s="528"/>
      <c r="H12" s="528"/>
      <c r="I12" s="528"/>
      <c r="J12" s="528"/>
      <c r="K12" s="529"/>
      <c r="L12" s="536" t="s">
        <v>134</v>
      </c>
      <c r="M12" s="537"/>
      <c r="N12" s="537"/>
      <c r="O12" s="537"/>
      <c r="P12" s="537"/>
      <c r="Q12" s="538"/>
      <c r="R12" s="539">
        <v>7072</v>
      </c>
      <c r="S12" s="540"/>
      <c r="T12" s="540"/>
      <c r="U12" s="540"/>
      <c r="V12" s="541"/>
      <c r="W12" s="542" t="s">
        <v>1</v>
      </c>
      <c r="X12" s="500"/>
      <c r="Y12" s="500"/>
      <c r="Z12" s="500"/>
      <c r="AA12" s="500"/>
      <c r="AB12" s="543"/>
      <c r="AC12" s="544" t="s">
        <v>135</v>
      </c>
      <c r="AD12" s="545"/>
      <c r="AE12" s="545"/>
      <c r="AF12" s="545"/>
      <c r="AG12" s="546"/>
      <c r="AH12" s="544" t="s">
        <v>136</v>
      </c>
      <c r="AI12" s="545"/>
      <c r="AJ12" s="545"/>
      <c r="AK12" s="545"/>
      <c r="AL12" s="547"/>
      <c r="AM12" s="496" t="s">
        <v>137</v>
      </c>
      <c r="AN12" s="497"/>
      <c r="AO12" s="497"/>
      <c r="AP12" s="497"/>
      <c r="AQ12" s="497"/>
      <c r="AR12" s="497"/>
      <c r="AS12" s="497"/>
      <c r="AT12" s="498"/>
      <c r="AU12" s="499" t="s">
        <v>138</v>
      </c>
      <c r="AV12" s="500"/>
      <c r="AW12" s="500"/>
      <c r="AX12" s="500"/>
      <c r="AY12" s="501" t="s">
        <v>139</v>
      </c>
      <c r="AZ12" s="502"/>
      <c r="BA12" s="502"/>
      <c r="BB12" s="502"/>
      <c r="BC12" s="502"/>
      <c r="BD12" s="502"/>
      <c r="BE12" s="502"/>
      <c r="BF12" s="502"/>
      <c r="BG12" s="502"/>
      <c r="BH12" s="502"/>
      <c r="BI12" s="502"/>
      <c r="BJ12" s="502"/>
      <c r="BK12" s="502"/>
      <c r="BL12" s="502"/>
      <c r="BM12" s="503"/>
      <c r="BN12" s="467">
        <v>123979</v>
      </c>
      <c r="BO12" s="468"/>
      <c r="BP12" s="468"/>
      <c r="BQ12" s="468"/>
      <c r="BR12" s="468"/>
      <c r="BS12" s="468"/>
      <c r="BT12" s="468"/>
      <c r="BU12" s="469"/>
      <c r="BV12" s="467">
        <v>7499</v>
      </c>
      <c r="BW12" s="468"/>
      <c r="BX12" s="468"/>
      <c r="BY12" s="468"/>
      <c r="BZ12" s="468"/>
      <c r="CA12" s="468"/>
      <c r="CB12" s="468"/>
      <c r="CC12" s="469"/>
      <c r="CD12" s="470" t="s">
        <v>140</v>
      </c>
      <c r="CE12" s="471"/>
      <c r="CF12" s="471"/>
      <c r="CG12" s="471"/>
      <c r="CH12" s="471"/>
      <c r="CI12" s="471"/>
      <c r="CJ12" s="471"/>
      <c r="CK12" s="471"/>
      <c r="CL12" s="471"/>
      <c r="CM12" s="471"/>
      <c r="CN12" s="471"/>
      <c r="CO12" s="471"/>
      <c r="CP12" s="471"/>
      <c r="CQ12" s="471"/>
      <c r="CR12" s="471"/>
      <c r="CS12" s="472"/>
      <c r="CT12" s="507" t="s">
        <v>141</v>
      </c>
      <c r="CU12" s="508"/>
      <c r="CV12" s="508"/>
      <c r="CW12" s="508"/>
      <c r="CX12" s="508"/>
      <c r="CY12" s="508"/>
      <c r="CZ12" s="508"/>
      <c r="DA12" s="509"/>
      <c r="DB12" s="507" t="s">
        <v>141</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142</v>
      </c>
      <c r="N13" s="559"/>
      <c r="O13" s="559"/>
      <c r="P13" s="559"/>
      <c r="Q13" s="560"/>
      <c r="R13" s="551">
        <v>7045</v>
      </c>
      <c r="S13" s="552"/>
      <c r="T13" s="552"/>
      <c r="U13" s="552"/>
      <c r="V13" s="553"/>
      <c r="W13" s="483" t="s">
        <v>143</v>
      </c>
      <c r="X13" s="484"/>
      <c r="Y13" s="484"/>
      <c r="Z13" s="484"/>
      <c r="AA13" s="484"/>
      <c r="AB13" s="474"/>
      <c r="AC13" s="518">
        <v>1175</v>
      </c>
      <c r="AD13" s="519"/>
      <c r="AE13" s="519"/>
      <c r="AF13" s="519"/>
      <c r="AG13" s="561"/>
      <c r="AH13" s="518">
        <v>1185</v>
      </c>
      <c r="AI13" s="519"/>
      <c r="AJ13" s="519"/>
      <c r="AK13" s="519"/>
      <c r="AL13" s="520"/>
      <c r="AM13" s="496" t="s">
        <v>144</v>
      </c>
      <c r="AN13" s="497"/>
      <c r="AO13" s="497"/>
      <c r="AP13" s="497"/>
      <c r="AQ13" s="497"/>
      <c r="AR13" s="497"/>
      <c r="AS13" s="497"/>
      <c r="AT13" s="498"/>
      <c r="AU13" s="499" t="s">
        <v>128</v>
      </c>
      <c r="AV13" s="500"/>
      <c r="AW13" s="500"/>
      <c r="AX13" s="500"/>
      <c r="AY13" s="501" t="s">
        <v>145</v>
      </c>
      <c r="AZ13" s="502"/>
      <c r="BA13" s="502"/>
      <c r="BB13" s="502"/>
      <c r="BC13" s="502"/>
      <c r="BD13" s="502"/>
      <c r="BE13" s="502"/>
      <c r="BF13" s="502"/>
      <c r="BG13" s="502"/>
      <c r="BH13" s="502"/>
      <c r="BI13" s="502"/>
      <c r="BJ13" s="502"/>
      <c r="BK13" s="502"/>
      <c r="BL13" s="502"/>
      <c r="BM13" s="503"/>
      <c r="BN13" s="467">
        <v>-131791</v>
      </c>
      <c r="BO13" s="468"/>
      <c r="BP13" s="468"/>
      <c r="BQ13" s="468"/>
      <c r="BR13" s="468"/>
      <c r="BS13" s="468"/>
      <c r="BT13" s="468"/>
      <c r="BU13" s="469"/>
      <c r="BV13" s="467">
        <v>57836</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8.9</v>
      </c>
      <c r="CU13" s="465"/>
      <c r="CV13" s="465"/>
      <c r="CW13" s="465"/>
      <c r="CX13" s="465"/>
      <c r="CY13" s="465"/>
      <c r="CZ13" s="465"/>
      <c r="DA13" s="466"/>
      <c r="DB13" s="464">
        <v>8.4</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147</v>
      </c>
      <c r="M14" s="549"/>
      <c r="N14" s="549"/>
      <c r="O14" s="549"/>
      <c r="P14" s="549"/>
      <c r="Q14" s="550"/>
      <c r="R14" s="551">
        <v>7268</v>
      </c>
      <c r="S14" s="552"/>
      <c r="T14" s="552"/>
      <c r="U14" s="552"/>
      <c r="V14" s="553"/>
      <c r="W14" s="457"/>
      <c r="X14" s="458"/>
      <c r="Y14" s="458"/>
      <c r="Z14" s="458"/>
      <c r="AA14" s="458"/>
      <c r="AB14" s="447"/>
      <c r="AC14" s="554">
        <v>34.1</v>
      </c>
      <c r="AD14" s="555"/>
      <c r="AE14" s="555"/>
      <c r="AF14" s="555"/>
      <c r="AG14" s="556"/>
      <c r="AH14" s="554">
        <v>33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t="s">
        <v>141</v>
      </c>
      <c r="CU14" s="566"/>
      <c r="CV14" s="566"/>
      <c r="CW14" s="566"/>
      <c r="CX14" s="566"/>
      <c r="CY14" s="566"/>
      <c r="CZ14" s="566"/>
      <c r="DA14" s="567"/>
      <c r="DB14" s="565" t="s">
        <v>141</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142</v>
      </c>
      <c r="N15" s="559"/>
      <c r="O15" s="559"/>
      <c r="P15" s="559"/>
      <c r="Q15" s="560"/>
      <c r="R15" s="551">
        <v>7245</v>
      </c>
      <c r="S15" s="552"/>
      <c r="T15" s="552"/>
      <c r="U15" s="552"/>
      <c r="V15" s="553"/>
      <c r="W15" s="483" t="s">
        <v>149</v>
      </c>
      <c r="X15" s="484"/>
      <c r="Y15" s="484"/>
      <c r="Z15" s="484"/>
      <c r="AA15" s="484"/>
      <c r="AB15" s="474"/>
      <c r="AC15" s="518">
        <v>505</v>
      </c>
      <c r="AD15" s="519"/>
      <c r="AE15" s="519"/>
      <c r="AF15" s="519"/>
      <c r="AG15" s="561"/>
      <c r="AH15" s="518">
        <v>530</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646528</v>
      </c>
      <c r="BO15" s="431"/>
      <c r="BP15" s="431"/>
      <c r="BQ15" s="431"/>
      <c r="BR15" s="431"/>
      <c r="BS15" s="431"/>
      <c r="BT15" s="431"/>
      <c r="BU15" s="432"/>
      <c r="BV15" s="430">
        <v>657107</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14.7</v>
      </c>
      <c r="AD16" s="555"/>
      <c r="AE16" s="555"/>
      <c r="AF16" s="555"/>
      <c r="AG16" s="556"/>
      <c r="AH16" s="554">
        <v>14.8</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3746169</v>
      </c>
      <c r="BO16" s="468"/>
      <c r="BP16" s="468"/>
      <c r="BQ16" s="468"/>
      <c r="BR16" s="468"/>
      <c r="BS16" s="468"/>
      <c r="BT16" s="468"/>
      <c r="BU16" s="469"/>
      <c r="BV16" s="467">
        <v>3693677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1762</v>
      </c>
      <c r="AD17" s="519"/>
      <c r="AE17" s="519"/>
      <c r="AF17" s="519"/>
      <c r="AG17" s="561"/>
      <c r="AH17" s="518">
        <v>1876</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808520</v>
      </c>
      <c r="BO17" s="468"/>
      <c r="BP17" s="468"/>
      <c r="BQ17" s="468"/>
      <c r="BR17" s="468"/>
      <c r="BS17" s="468"/>
      <c r="BT17" s="468"/>
      <c r="BU17" s="469"/>
      <c r="BV17" s="467">
        <v>821369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159</v>
      </c>
      <c r="C18" s="510"/>
      <c r="D18" s="510"/>
      <c r="E18" s="582"/>
      <c r="F18" s="582"/>
      <c r="G18" s="582"/>
      <c r="H18" s="582"/>
      <c r="I18" s="582"/>
      <c r="J18" s="582"/>
      <c r="K18" s="582"/>
      <c r="L18" s="583">
        <v>213.57</v>
      </c>
      <c r="M18" s="583"/>
      <c r="N18" s="583"/>
      <c r="O18" s="583"/>
      <c r="P18" s="583"/>
      <c r="Q18" s="583"/>
      <c r="R18" s="584"/>
      <c r="S18" s="584"/>
      <c r="T18" s="584"/>
      <c r="U18" s="584"/>
      <c r="V18" s="585"/>
      <c r="W18" s="485"/>
      <c r="X18" s="486"/>
      <c r="Y18" s="486"/>
      <c r="Z18" s="486"/>
      <c r="AA18" s="486"/>
      <c r="AB18" s="477"/>
      <c r="AC18" s="586">
        <v>51.2</v>
      </c>
      <c r="AD18" s="587"/>
      <c r="AE18" s="587"/>
      <c r="AF18" s="587"/>
      <c r="AG18" s="588"/>
      <c r="AH18" s="586">
        <v>52.2</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3914161</v>
      </c>
      <c r="BO18" s="468"/>
      <c r="BP18" s="468"/>
      <c r="BQ18" s="468"/>
      <c r="BR18" s="468"/>
      <c r="BS18" s="468"/>
      <c r="BT18" s="468"/>
      <c r="BU18" s="469"/>
      <c r="BV18" s="467">
        <v>3914270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161</v>
      </c>
      <c r="C19" s="510"/>
      <c r="D19" s="510"/>
      <c r="E19" s="582"/>
      <c r="F19" s="582"/>
      <c r="G19" s="582"/>
      <c r="H19" s="582"/>
      <c r="I19" s="582"/>
      <c r="J19" s="582"/>
      <c r="K19" s="582"/>
      <c r="L19" s="590">
        <v>35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5020480</v>
      </c>
      <c r="BO19" s="468"/>
      <c r="BP19" s="468"/>
      <c r="BQ19" s="468"/>
      <c r="BR19" s="468"/>
      <c r="BS19" s="468"/>
      <c r="BT19" s="468"/>
      <c r="BU19" s="469"/>
      <c r="BV19" s="467">
        <v>5009715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163</v>
      </c>
      <c r="C20" s="510"/>
      <c r="D20" s="510"/>
      <c r="E20" s="582"/>
      <c r="F20" s="582"/>
      <c r="G20" s="582"/>
      <c r="H20" s="582"/>
      <c r="I20" s="582"/>
      <c r="J20" s="582"/>
      <c r="K20" s="582"/>
      <c r="L20" s="590">
        <v>3559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10680719</v>
      </c>
      <c r="BO23" s="468"/>
      <c r="BP23" s="468"/>
      <c r="BQ23" s="468"/>
      <c r="BR23" s="468"/>
      <c r="BS23" s="468"/>
      <c r="BT23" s="468"/>
      <c r="BU23" s="469"/>
      <c r="BV23" s="467">
        <v>10586619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172</v>
      </c>
      <c r="F24" s="497"/>
      <c r="G24" s="497"/>
      <c r="H24" s="497"/>
      <c r="I24" s="497"/>
      <c r="J24" s="497"/>
      <c r="K24" s="498"/>
      <c r="L24" s="518">
        <v>1</v>
      </c>
      <c r="M24" s="519"/>
      <c r="N24" s="519"/>
      <c r="O24" s="519"/>
      <c r="P24" s="561"/>
      <c r="Q24" s="518">
        <v>7600</v>
      </c>
      <c r="R24" s="519"/>
      <c r="S24" s="519"/>
      <c r="T24" s="519"/>
      <c r="U24" s="519"/>
      <c r="V24" s="561"/>
      <c r="W24" s="620"/>
      <c r="X24" s="608"/>
      <c r="Y24" s="609"/>
      <c r="Z24" s="517" t="s">
        <v>173</v>
      </c>
      <c r="AA24" s="497"/>
      <c r="AB24" s="497"/>
      <c r="AC24" s="497"/>
      <c r="AD24" s="497"/>
      <c r="AE24" s="497"/>
      <c r="AF24" s="497"/>
      <c r="AG24" s="498"/>
      <c r="AH24" s="518">
        <v>101</v>
      </c>
      <c r="AI24" s="519"/>
      <c r="AJ24" s="519"/>
      <c r="AK24" s="519"/>
      <c r="AL24" s="561"/>
      <c r="AM24" s="518">
        <v>314716</v>
      </c>
      <c r="AN24" s="519"/>
      <c r="AO24" s="519"/>
      <c r="AP24" s="519"/>
      <c r="AQ24" s="519"/>
      <c r="AR24" s="561"/>
      <c r="AS24" s="518">
        <v>3116</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7787092</v>
      </c>
      <c r="BO24" s="468"/>
      <c r="BP24" s="468"/>
      <c r="BQ24" s="468"/>
      <c r="BR24" s="468"/>
      <c r="BS24" s="468"/>
      <c r="BT24" s="468"/>
      <c r="BU24" s="469"/>
      <c r="BV24" s="467">
        <v>8027053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175</v>
      </c>
      <c r="F25" s="497"/>
      <c r="G25" s="497"/>
      <c r="H25" s="497"/>
      <c r="I25" s="497"/>
      <c r="J25" s="497"/>
      <c r="K25" s="498"/>
      <c r="L25" s="518">
        <v>1</v>
      </c>
      <c r="M25" s="519"/>
      <c r="N25" s="519"/>
      <c r="O25" s="519"/>
      <c r="P25" s="561"/>
      <c r="Q25" s="518">
        <v>5940</v>
      </c>
      <c r="R25" s="519"/>
      <c r="S25" s="519"/>
      <c r="T25" s="519"/>
      <c r="U25" s="519"/>
      <c r="V25" s="561"/>
      <c r="W25" s="620"/>
      <c r="X25" s="608"/>
      <c r="Y25" s="609"/>
      <c r="Z25" s="517" t="s">
        <v>176</v>
      </c>
      <c r="AA25" s="497"/>
      <c r="AB25" s="497"/>
      <c r="AC25" s="497"/>
      <c r="AD25" s="497"/>
      <c r="AE25" s="497"/>
      <c r="AF25" s="497"/>
      <c r="AG25" s="498"/>
      <c r="AH25" s="518" t="s">
        <v>141</v>
      </c>
      <c r="AI25" s="519"/>
      <c r="AJ25" s="519"/>
      <c r="AK25" s="519"/>
      <c r="AL25" s="561"/>
      <c r="AM25" s="518" t="s">
        <v>141</v>
      </c>
      <c r="AN25" s="519"/>
      <c r="AO25" s="519"/>
      <c r="AP25" s="519"/>
      <c r="AQ25" s="519"/>
      <c r="AR25" s="561"/>
      <c r="AS25" s="518" t="s">
        <v>141</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58084</v>
      </c>
      <c r="BO25" s="431"/>
      <c r="BP25" s="431"/>
      <c r="BQ25" s="431"/>
      <c r="BR25" s="431"/>
      <c r="BS25" s="431"/>
      <c r="BT25" s="431"/>
      <c r="BU25" s="432"/>
      <c r="BV25" s="430">
        <v>72266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178</v>
      </c>
      <c r="F26" s="497"/>
      <c r="G26" s="497"/>
      <c r="H26" s="497"/>
      <c r="I26" s="497"/>
      <c r="J26" s="497"/>
      <c r="K26" s="498"/>
      <c r="L26" s="518">
        <v>1</v>
      </c>
      <c r="M26" s="519"/>
      <c r="N26" s="519"/>
      <c r="O26" s="519"/>
      <c r="P26" s="561"/>
      <c r="Q26" s="518">
        <v>5530</v>
      </c>
      <c r="R26" s="519"/>
      <c r="S26" s="519"/>
      <c r="T26" s="519"/>
      <c r="U26" s="519"/>
      <c r="V26" s="561"/>
      <c r="W26" s="620"/>
      <c r="X26" s="608"/>
      <c r="Y26" s="609"/>
      <c r="Z26" s="517" t="s">
        <v>179</v>
      </c>
      <c r="AA26" s="630"/>
      <c r="AB26" s="630"/>
      <c r="AC26" s="630"/>
      <c r="AD26" s="630"/>
      <c r="AE26" s="630"/>
      <c r="AF26" s="630"/>
      <c r="AG26" s="631"/>
      <c r="AH26" s="518" t="s">
        <v>141</v>
      </c>
      <c r="AI26" s="519"/>
      <c r="AJ26" s="519"/>
      <c r="AK26" s="519"/>
      <c r="AL26" s="561"/>
      <c r="AM26" s="518" t="s">
        <v>141</v>
      </c>
      <c r="AN26" s="519"/>
      <c r="AO26" s="519"/>
      <c r="AP26" s="519"/>
      <c r="AQ26" s="519"/>
      <c r="AR26" s="561"/>
      <c r="AS26" s="518" t="s">
        <v>141</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141</v>
      </c>
      <c r="BO26" s="468"/>
      <c r="BP26" s="468"/>
      <c r="BQ26" s="468"/>
      <c r="BR26" s="468"/>
      <c r="BS26" s="468"/>
      <c r="BT26" s="468"/>
      <c r="BU26" s="469"/>
      <c r="BV26" s="467" t="s">
        <v>141</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181</v>
      </c>
      <c r="F27" s="497"/>
      <c r="G27" s="497"/>
      <c r="H27" s="497"/>
      <c r="I27" s="497"/>
      <c r="J27" s="497"/>
      <c r="K27" s="498"/>
      <c r="L27" s="518">
        <v>1</v>
      </c>
      <c r="M27" s="519"/>
      <c r="N27" s="519"/>
      <c r="O27" s="519"/>
      <c r="P27" s="561"/>
      <c r="Q27" s="518">
        <v>3060</v>
      </c>
      <c r="R27" s="519"/>
      <c r="S27" s="519"/>
      <c r="T27" s="519"/>
      <c r="U27" s="519"/>
      <c r="V27" s="561"/>
      <c r="W27" s="620"/>
      <c r="X27" s="608"/>
      <c r="Y27" s="609"/>
      <c r="Z27" s="517" t="s">
        <v>182</v>
      </c>
      <c r="AA27" s="497"/>
      <c r="AB27" s="497"/>
      <c r="AC27" s="497"/>
      <c r="AD27" s="497"/>
      <c r="AE27" s="497"/>
      <c r="AF27" s="497"/>
      <c r="AG27" s="498"/>
      <c r="AH27" s="518">
        <v>4</v>
      </c>
      <c r="AI27" s="519"/>
      <c r="AJ27" s="519"/>
      <c r="AK27" s="519"/>
      <c r="AL27" s="561"/>
      <c r="AM27" s="518">
        <v>14561</v>
      </c>
      <c r="AN27" s="519"/>
      <c r="AO27" s="519"/>
      <c r="AP27" s="519"/>
      <c r="AQ27" s="519"/>
      <c r="AR27" s="561"/>
      <c r="AS27" s="518">
        <v>3640</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50000</v>
      </c>
      <c r="BO27" s="644"/>
      <c r="BP27" s="644"/>
      <c r="BQ27" s="644"/>
      <c r="BR27" s="644"/>
      <c r="BS27" s="644"/>
      <c r="BT27" s="644"/>
      <c r="BU27" s="645"/>
      <c r="BV27" s="643">
        <v>50000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184</v>
      </c>
      <c r="F28" s="497"/>
      <c r="G28" s="497"/>
      <c r="H28" s="497"/>
      <c r="I28" s="497"/>
      <c r="J28" s="497"/>
      <c r="K28" s="498"/>
      <c r="L28" s="518">
        <v>1</v>
      </c>
      <c r="M28" s="519"/>
      <c r="N28" s="519"/>
      <c r="O28" s="519"/>
      <c r="P28" s="561"/>
      <c r="Q28" s="518">
        <v>2480</v>
      </c>
      <c r="R28" s="519"/>
      <c r="S28" s="519"/>
      <c r="T28" s="519"/>
      <c r="U28" s="519"/>
      <c r="V28" s="561"/>
      <c r="W28" s="620"/>
      <c r="X28" s="608"/>
      <c r="Y28" s="609"/>
      <c r="Z28" s="517" t="s">
        <v>185</v>
      </c>
      <c r="AA28" s="497"/>
      <c r="AB28" s="497"/>
      <c r="AC28" s="497"/>
      <c r="AD28" s="497"/>
      <c r="AE28" s="497"/>
      <c r="AF28" s="497"/>
      <c r="AG28" s="498"/>
      <c r="AH28" s="518" t="s">
        <v>141</v>
      </c>
      <c r="AI28" s="519"/>
      <c r="AJ28" s="519"/>
      <c r="AK28" s="519"/>
      <c r="AL28" s="561"/>
      <c r="AM28" s="518" t="s">
        <v>141</v>
      </c>
      <c r="AN28" s="519"/>
      <c r="AO28" s="519"/>
      <c r="AP28" s="519"/>
      <c r="AQ28" s="519"/>
      <c r="AR28" s="561"/>
      <c r="AS28" s="518" t="s">
        <v>141</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867015</v>
      </c>
      <c r="BO28" s="431"/>
      <c r="BP28" s="431"/>
      <c r="BQ28" s="431"/>
      <c r="BR28" s="431"/>
      <c r="BS28" s="431"/>
      <c r="BT28" s="431"/>
      <c r="BU28" s="432"/>
      <c r="BV28" s="430">
        <v>982494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187</v>
      </c>
      <c r="F29" s="497"/>
      <c r="G29" s="497"/>
      <c r="H29" s="497"/>
      <c r="I29" s="497"/>
      <c r="J29" s="497"/>
      <c r="K29" s="498"/>
      <c r="L29" s="518">
        <v>12</v>
      </c>
      <c r="M29" s="519"/>
      <c r="N29" s="519"/>
      <c r="O29" s="519"/>
      <c r="P29" s="561"/>
      <c r="Q29" s="518">
        <v>2270</v>
      </c>
      <c r="R29" s="519"/>
      <c r="S29" s="519"/>
      <c r="T29" s="519"/>
      <c r="U29" s="519"/>
      <c r="V29" s="561"/>
      <c r="W29" s="621"/>
      <c r="X29" s="622"/>
      <c r="Y29" s="623"/>
      <c r="Z29" s="517" t="s">
        <v>188</v>
      </c>
      <c r="AA29" s="497"/>
      <c r="AB29" s="497"/>
      <c r="AC29" s="497"/>
      <c r="AD29" s="497"/>
      <c r="AE29" s="497"/>
      <c r="AF29" s="497"/>
      <c r="AG29" s="498"/>
      <c r="AH29" s="518">
        <v>105</v>
      </c>
      <c r="AI29" s="519"/>
      <c r="AJ29" s="519"/>
      <c r="AK29" s="519"/>
      <c r="AL29" s="561"/>
      <c r="AM29" s="518">
        <v>329277</v>
      </c>
      <c r="AN29" s="519"/>
      <c r="AO29" s="519"/>
      <c r="AP29" s="519"/>
      <c r="AQ29" s="519"/>
      <c r="AR29" s="561"/>
      <c r="AS29" s="518">
        <v>3136</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1490034</v>
      </c>
      <c r="BO29" s="468"/>
      <c r="BP29" s="468"/>
      <c r="BQ29" s="468"/>
      <c r="BR29" s="468"/>
      <c r="BS29" s="468"/>
      <c r="BT29" s="468"/>
      <c r="BU29" s="469"/>
      <c r="BV29" s="467">
        <v>1529875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96.5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7219724</v>
      </c>
      <c r="BO30" s="644"/>
      <c r="BP30" s="644"/>
      <c r="BQ30" s="644"/>
      <c r="BR30" s="644"/>
      <c r="BS30" s="644"/>
      <c r="BT30" s="644"/>
      <c r="BU30" s="645"/>
      <c r="BV30" s="643">
        <v>7272737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鹿児島県市町村総合事務組合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診療所事業特別会計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介護保険事業（保険事業勘定）特別会計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南大隅衛生管理組合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大隅肝属地区消防組合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介護保険事業（サービス事業勘定）特別会計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大隅肝属広域事務組合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鹿児島県後期高齢者医療広域連合（一般会計）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鹿児島県後期高齢者医療広域連合（特別会計）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qiUE+t3tXD+nLFEvnQrzoA8em2iW+A2uohhnFK6i0lgPVViZFk7cy45pC/fjNz8kd8Q2R9nreM+TzxSCLSt0AA==" saltValue="2OiQ+jfx5UCmOIKYQFfx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8" t="s">
        <v>569</v>
      </c>
      <c r="D34" s="1248"/>
      <c r="E34" s="1249"/>
      <c r="F34" s="32">
        <v>0.06</v>
      </c>
      <c r="G34" s="33">
        <v>0.23</v>
      </c>
      <c r="H34" s="33">
        <v>0.14000000000000001</v>
      </c>
      <c r="I34" s="33">
        <v>0.21</v>
      </c>
      <c r="J34" s="34" t="s">
        <v>570</v>
      </c>
      <c r="K34" s="22"/>
      <c r="L34" s="22"/>
      <c r="M34" s="22"/>
      <c r="N34" s="22"/>
      <c r="O34" s="22"/>
      <c r="P34" s="22"/>
    </row>
    <row r="35" spans="1:16" ht="39" customHeight="1">
      <c r="A35" s="22"/>
      <c r="B35" s="35"/>
      <c r="C35" s="1242" t="s">
        <v>571</v>
      </c>
      <c r="D35" s="1243"/>
      <c r="E35" s="1244"/>
      <c r="F35" s="36">
        <v>4.9400000000000004</v>
      </c>
      <c r="G35" s="37">
        <v>5.01</v>
      </c>
      <c r="H35" s="37">
        <v>5.5</v>
      </c>
      <c r="I35" s="37">
        <v>7.22</v>
      </c>
      <c r="J35" s="38">
        <v>6.88</v>
      </c>
      <c r="K35" s="22"/>
      <c r="L35" s="22"/>
      <c r="M35" s="22"/>
      <c r="N35" s="22"/>
      <c r="O35" s="22"/>
      <c r="P35" s="22"/>
    </row>
    <row r="36" spans="1:16" ht="39" customHeight="1">
      <c r="A36" s="22"/>
      <c r="B36" s="35"/>
      <c r="C36" s="1242" t="s">
        <v>572</v>
      </c>
      <c r="D36" s="1243"/>
      <c r="E36" s="1244"/>
      <c r="F36" s="36">
        <v>0.95</v>
      </c>
      <c r="G36" s="37">
        <v>1.27</v>
      </c>
      <c r="H36" s="37">
        <v>0.93</v>
      </c>
      <c r="I36" s="37">
        <v>2.3199999999999998</v>
      </c>
      <c r="J36" s="38">
        <v>2.52</v>
      </c>
      <c r="K36" s="22"/>
      <c r="L36" s="22"/>
      <c r="M36" s="22"/>
      <c r="N36" s="22"/>
      <c r="O36" s="22"/>
      <c r="P36" s="22"/>
    </row>
    <row r="37" spans="1:16" ht="39" customHeight="1">
      <c r="A37" s="22"/>
      <c r="B37" s="35"/>
      <c r="C37" s="1242" t="s">
        <v>573</v>
      </c>
      <c r="D37" s="1243"/>
      <c r="E37" s="1244"/>
      <c r="F37" s="36">
        <v>0.37</v>
      </c>
      <c r="G37" s="37">
        <v>0.46</v>
      </c>
      <c r="H37" s="37">
        <v>0.54</v>
      </c>
      <c r="I37" s="37">
        <v>0.61</v>
      </c>
      <c r="J37" s="38">
        <v>0.25</v>
      </c>
      <c r="K37" s="22"/>
      <c r="L37" s="22"/>
      <c r="M37" s="22"/>
      <c r="N37" s="22"/>
      <c r="O37" s="22"/>
      <c r="P37" s="22"/>
    </row>
    <row r="38" spans="1:16" ht="39" customHeight="1">
      <c r="A38" s="22"/>
      <c r="B38" s="35"/>
      <c r="C38" s="1242" t="s">
        <v>574</v>
      </c>
      <c r="D38" s="1243"/>
      <c r="E38" s="1244"/>
      <c r="F38" s="36">
        <v>0.05</v>
      </c>
      <c r="G38" s="37">
        <v>0.02</v>
      </c>
      <c r="H38" s="37">
        <v>0.01</v>
      </c>
      <c r="I38" s="37">
        <v>0.04</v>
      </c>
      <c r="J38" s="38">
        <v>0.03</v>
      </c>
      <c r="K38" s="22"/>
      <c r="L38" s="22"/>
      <c r="M38" s="22"/>
      <c r="N38" s="22"/>
      <c r="O38" s="22"/>
      <c r="P38" s="22"/>
    </row>
    <row r="39" spans="1:16" ht="39" customHeight="1">
      <c r="A39" s="22"/>
      <c r="B39" s="35"/>
      <c r="C39" s="1242" t="s">
        <v>575</v>
      </c>
      <c r="D39" s="1243"/>
      <c r="E39" s="1244"/>
      <c r="F39" s="36">
        <v>0</v>
      </c>
      <c r="G39" s="37">
        <v>0</v>
      </c>
      <c r="H39" s="37">
        <v>0</v>
      </c>
      <c r="I39" s="37">
        <v>0</v>
      </c>
      <c r="J39" s="38">
        <v>0</v>
      </c>
      <c r="K39" s="22"/>
      <c r="L39" s="22"/>
      <c r="M39" s="22"/>
      <c r="N39" s="22"/>
      <c r="O39" s="22"/>
      <c r="P39" s="22"/>
    </row>
    <row r="40" spans="1:16" ht="39" customHeight="1">
      <c r="A40" s="22"/>
      <c r="B40" s="35"/>
      <c r="C40" s="1242" t="s">
        <v>576</v>
      </c>
      <c r="D40" s="1243"/>
      <c r="E40" s="1244"/>
      <c r="F40" s="36">
        <v>0</v>
      </c>
      <c r="G40" s="37">
        <v>0</v>
      </c>
      <c r="H40" s="37">
        <v>0</v>
      </c>
      <c r="I40" s="37">
        <v>0</v>
      </c>
      <c r="J40" s="38">
        <v>0</v>
      </c>
      <c r="K40" s="22"/>
      <c r="L40" s="22"/>
      <c r="M40" s="22"/>
      <c r="N40" s="22"/>
      <c r="O40" s="22"/>
      <c r="P40" s="22"/>
    </row>
    <row r="41" spans="1:16" ht="39" customHeight="1">
      <c r="A41" s="22"/>
      <c r="B41" s="35"/>
      <c r="C41" s="1242" t="s">
        <v>577</v>
      </c>
      <c r="D41" s="1243"/>
      <c r="E41" s="1244"/>
      <c r="F41" s="36">
        <v>0</v>
      </c>
      <c r="G41" s="37">
        <v>0</v>
      </c>
      <c r="H41" s="37">
        <v>0</v>
      </c>
      <c r="I41" s="37">
        <v>0</v>
      </c>
      <c r="J41" s="38">
        <v>0</v>
      </c>
      <c r="K41" s="22"/>
      <c r="L41" s="22"/>
      <c r="M41" s="22"/>
      <c r="N41" s="22"/>
      <c r="O41" s="22"/>
      <c r="P41" s="22"/>
    </row>
    <row r="42" spans="1:16" ht="39" customHeight="1">
      <c r="A42" s="22"/>
      <c r="B42" s="39"/>
      <c r="C42" s="1242" t="s">
        <v>578</v>
      </c>
      <c r="D42" s="1243"/>
      <c r="E42" s="1244"/>
      <c r="F42" s="36" t="s">
        <v>518</v>
      </c>
      <c r="G42" s="37" t="s">
        <v>518</v>
      </c>
      <c r="H42" s="37" t="s">
        <v>518</v>
      </c>
      <c r="I42" s="37" t="s">
        <v>518</v>
      </c>
      <c r="J42" s="38" t="s">
        <v>518</v>
      </c>
      <c r="K42" s="22"/>
      <c r="L42" s="22"/>
      <c r="M42" s="22"/>
      <c r="N42" s="22"/>
      <c r="O42" s="22"/>
      <c r="P42" s="22"/>
    </row>
    <row r="43" spans="1:16" ht="39" customHeight="1" thickBot="1">
      <c r="A43" s="22"/>
      <c r="B43" s="40"/>
      <c r="C43" s="1245" t="s">
        <v>579</v>
      </c>
      <c r="D43" s="1246"/>
      <c r="E43" s="1247"/>
      <c r="F43" s="41" t="s">
        <v>518</v>
      </c>
      <c r="G43" s="42" t="s">
        <v>518</v>
      </c>
      <c r="H43" s="42" t="s">
        <v>518</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gDat0hUCie4V9nznzE6J+oyp6hqXBKuSD2ajB/jEO/hyxBM3sxGugwBQVRmSF8xYJ31K2TXl4EQuaPWIkznqg==" saltValue="WyknCpdJTOpV5f7E0qb8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50" t="s">
        <v>11</v>
      </c>
      <c r="C45" s="1251"/>
      <c r="D45" s="58"/>
      <c r="E45" s="1256" t="s">
        <v>12</v>
      </c>
      <c r="F45" s="1256"/>
      <c r="G45" s="1256"/>
      <c r="H45" s="1256"/>
      <c r="I45" s="1256"/>
      <c r="J45" s="1257"/>
      <c r="K45" s="59">
        <v>963</v>
      </c>
      <c r="L45" s="60">
        <v>961</v>
      </c>
      <c r="M45" s="60">
        <v>941</v>
      </c>
      <c r="N45" s="60">
        <v>953</v>
      </c>
      <c r="O45" s="61">
        <v>1012</v>
      </c>
      <c r="P45" s="48"/>
      <c r="Q45" s="48"/>
      <c r="R45" s="48"/>
      <c r="S45" s="48"/>
      <c r="T45" s="48"/>
      <c r="U45" s="48"/>
    </row>
    <row r="46" spans="1:21" ht="30.75" customHeight="1">
      <c r="A46" s="48"/>
      <c r="B46" s="1252"/>
      <c r="C46" s="1253"/>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c r="A47" s="48"/>
      <c r="B47" s="1252"/>
      <c r="C47" s="1253"/>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c r="A48" s="48"/>
      <c r="B48" s="1252"/>
      <c r="C48" s="1253"/>
      <c r="D48" s="62"/>
      <c r="E48" s="1258" t="s">
        <v>15</v>
      </c>
      <c r="F48" s="1258"/>
      <c r="G48" s="1258"/>
      <c r="H48" s="1258"/>
      <c r="I48" s="1258"/>
      <c r="J48" s="1259"/>
      <c r="K48" s="63">
        <v>127</v>
      </c>
      <c r="L48" s="64">
        <v>136</v>
      </c>
      <c r="M48" s="64">
        <v>143</v>
      </c>
      <c r="N48" s="64">
        <v>150</v>
      </c>
      <c r="O48" s="65">
        <v>111</v>
      </c>
      <c r="P48" s="48"/>
      <c r="Q48" s="48"/>
      <c r="R48" s="48"/>
      <c r="S48" s="48"/>
      <c r="T48" s="48"/>
      <c r="U48" s="48"/>
    </row>
    <row r="49" spans="1:21" ht="30.75" customHeight="1">
      <c r="A49" s="48"/>
      <c r="B49" s="1252"/>
      <c r="C49" s="1253"/>
      <c r="D49" s="62"/>
      <c r="E49" s="1258" t="s">
        <v>16</v>
      </c>
      <c r="F49" s="1258"/>
      <c r="G49" s="1258"/>
      <c r="H49" s="1258"/>
      <c r="I49" s="1258"/>
      <c r="J49" s="1259"/>
      <c r="K49" s="63">
        <v>39</v>
      </c>
      <c r="L49" s="64">
        <v>50</v>
      </c>
      <c r="M49" s="64">
        <v>47</v>
      </c>
      <c r="N49" s="64">
        <v>47</v>
      </c>
      <c r="O49" s="65">
        <v>47</v>
      </c>
      <c r="P49" s="48"/>
      <c r="Q49" s="48"/>
      <c r="R49" s="48"/>
      <c r="S49" s="48"/>
      <c r="T49" s="48"/>
      <c r="U49" s="48"/>
    </row>
    <row r="50" spans="1:21" ht="30.75" customHeight="1">
      <c r="A50" s="48"/>
      <c r="B50" s="1252"/>
      <c r="C50" s="1253"/>
      <c r="D50" s="62"/>
      <c r="E50" s="1258" t="s">
        <v>17</v>
      </c>
      <c r="F50" s="1258"/>
      <c r="G50" s="1258"/>
      <c r="H50" s="1258"/>
      <c r="I50" s="1258"/>
      <c r="J50" s="1259"/>
      <c r="K50" s="63">
        <v>1</v>
      </c>
      <c r="L50" s="64">
        <v>1</v>
      </c>
      <c r="M50" s="64" t="s">
        <v>518</v>
      </c>
      <c r="N50" s="64">
        <v>0</v>
      </c>
      <c r="O50" s="65">
        <v>1</v>
      </c>
      <c r="P50" s="48"/>
      <c r="Q50" s="48"/>
      <c r="R50" s="48"/>
      <c r="S50" s="48"/>
      <c r="T50" s="48"/>
      <c r="U50" s="48"/>
    </row>
    <row r="51" spans="1:21" ht="30.75" customHeight="1">
      <c r="A51" s="48"/>
      <c r="B51" s="1254"/>
      <c r="C51" s="1255"/>
      <c r="D51" s="66"/>
      <c r="E51" s="1258" t="s">
        <v>18</v>
      </c>
      <c r="F51" s="1258"/>
      <c r="G51" s="1258"/>
      <c r="H51" s="1258"/>
      <c r="I51" s="1258"/>
      <c r="J51" s="1259"/>
      <c r="K51" s="63" t="s">
        <v>518</v>
      </c>
      <c r="L51" s="64" t="s">
        <v>518</v>
      </c>
      <c r="M51" s="64" t="s">
        <v>518</v>
      </c>
      <c r="N51" s="64" t="s">
        <v>518</v>
      </c>
      <c r="O51" s="65" t="s">
        <v>518</v>
      </c>
      <c r="P51" s="48"/>
      <c r="Q51" s="48"/>
      <c r="R51" s="48"/>
      <c r="S51" s="48"/>
      <c r="T51" s="48"/>
      <c r="U51" s="48"/>
    </row>
    <row r="52" spans="1:21" ht="30.75" customHeight="1">
      <c r="A52" s="48"/>
      <c r="B52" s="1260" t="s">
        <v>19</v>
      </c>
      <c r="C52" s="1261"/>
      <c r="D52" s="66"/>
      <c r="E52" s="1258" t="s">
        <v>20</v>
      </c>
      <c r="F52" s="1258"/>
      <c r="G52" s="1258"/>
      <c r="H52" s="1258"/>
      <c r="I52" s="1258"/>
      <c r="J52" s="1259"/>
      <c r="K52" s="63">
        <v>887</v>
      </c>
      <c r="L52" s="64">
        <v>871</v>
      </c>
      <c r="M52" s="64">
        <v>850</v>
      </c>
      <c r="N52" s="64">
        <v>858</v>
      </c>
      <c r="O52" s="65">
        <v>872</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243</v>
      </c>
      <c r="L53" s="69">
        <v>277</v>
      </c>
      <c r="M53" s="69">
        <v>281</v>
      </c>
      <c r="N53" s="69">
        <v>292</v>
      </c>
      <c r="O53" s="70">
        <v>299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266" t="s">
        <v>25</v>
      </c>
      <c r="C57" s="1267"/>
      <c r="D57" s="1270" t="s">
        <v>26</v>
      </c>
      <c r="E57" s="1271"/>
      <c r="F57" s="1271"/>
      <c r="G57" s="1271"/>
      <c r="H57" s="1271"/>
      <c r="I57" s="1271"/>
      <c r="J57" s="1272"/>
      <c r="K57" s="83" t="s">
        <v>586</v>
      </c>
      <c r="L57" s="84" t="s">
        <v>586</v>
      </c>
      <c r="M57" s="84" t="s">
        <v>586</v>
      </c>
      <c r="N57" s="84" t="s">
        <v>587</v>
      </c>
      <c r="O57" s="85" t="s">
        <v>586</v>
      </c>
    </row>
    <row r="58" spans="1:21" ht="31.5" customHeight="1" thickBot="1">
      <c r="B58" s="1268"/>
      <c r="C58" s="1269"/>
      <c r="D58" s="1273" t="s">
        <v>27</v>
      </c>
      <c r="E58" s="1274"/>
      <c r="F58" s="1274"/>
      <c r="G58" s="1274"/>
      <c r="H58" s="1274"/>
      <c r="I58" s="1274"/>
      <c r="J58" s="1275"/>
      <c r="K58" s="86" t="s">
        <v>586</v>
      </c>
      <c r="L58" s="87" t="s">
        <v>586</v>
      </c>
      <c r="M58" s="87" t="s">
        <v>586</v>
      </c>
      <c r="N58" s="87" t="s">
        <v>586</v>
      </c>
      <c r="O58" s="88" t="s">
        <v>586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qzZEjFoAo+lPlzLeXHpe43gEQbZeebnlqEr7Dty7e/cuiWk/+LAnx2AMaOeVkyjFlGHfcE4Gnw+7lbKqs2ZUg==" saltValue="M/QcxUWnO0SQwZZjT1D26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76" t="s">
        <v>30</v>
      </c>
      <c r="C41" s="1277"/>
      <c r="D41" s="102"/>
      <c r="E41" s="1282" t="s">
        <v>31</v>
      </c>
      <c r="F41" s="1282"/>
      <c r="G41" s="1282"/>
      <c r="H41" s="1283"/>
      <c r="I41" s="103">
        <v>8881</v>
      </c>
      <c r="J41" s="104">
        <v>9675</v>
      </c>
      <c r="K41" s="104">
        <v>10126</v>
      </c>
      <c r="L41" s="104">
        <v>10587</v>
      </c>
      <c r="M41" s="105">
        <v>10681</v>
      </c>
    </row>
    <row r="42" spans="2:13" ht="27.75" customHeight="1">
      <c r="B42" s="1278"/>
      <c r="C42" s="1279"/>
      <c r="D42" s="106"/>
      <c r="E42" s="1284" t="s">
        <v>32</v>
      </c>
      <c r="F42" s="1284"/>
      <c r="G42" s="1284"/>
      <c r="H42" s="1285"/>
      <c r="I42" s="107" t="s">
        <v>518</v>
      </c>
      <c r="J42" s="108" t="s">
        <v>518</v>
      </c>
      <c r="K42" s="108" t="s">
        <v>518</v>
      </c>
      <c r="L42" s="108" t="s">
        <v>518</v>
      </c>
      <c r="M42" s="109" t="s">
        <v>518</v>
      </c>
    </row>
    <row r="43" spans="2:13" ht="27.75" customHeight="1">
      <c r="B43" s="1278"/>
      <c r="C43" s="1279"/>
      <c r="D43" s="106"/>
      <c r="E43" s="1284" t="s">
        <v>33</v>
      </c>
      <c r="F43" s="1284"/>
      <c r="G43" s="1284"/>
      <c r="H43" s="1285"/>
      <c r="I43" s="107">
        <v>1239</v>
      </c>
      <c r="J43" s="108">
        <v>901</v>
      </c>
      <c r="K43" s="108">
        <v>958</v>
      </c>
      <c r="L43" s="108">
        <v>756</v>
      </c>
      <c r="M43" s="109">
        <v>409</v>
      </c>
    </row>
    <row r="44" spans="2:13" ht="27.75" customHeight="1">
      <c r="B44" s="1278"/>
      <c r="C44" s="1279"/>
      <c r="D44" s="106"/>
      <c r="E44" s="1284" t="s">
        <v>34</v>
      </c>
      <c r="F44" s="1284"/>
      <c r="G44" s="1284"/>
      <c r="H44" s="1285"/>
      <c r="I44" s="107">
        <v>344</v>
      </c>
      <c r="J44" s="108">
        <v>306</v>
      </c>
      <c r="K44" s="108">
        <v>263</v>
      </c>
      <c r="L44" s="108">
        <v>213</v>
      </c>
      <c r="M44" s="109">
        <v>165</v>
      </c>
    </row>
    <row r="45" spans="2:13" ht="27.75" customHeight="1">
      <c r="B45" s="1278"/>
      <c r="C45" s="1279"/>
      <c r="D45" s="106"/>
      <c r="E45" s="1284" t="s">
        <v>35</v>
      </c>
      <c r="F45" s="1284"/>
      <c r="G45" s="1284"/>
      <c r="H45" s="1285"/>
      <c r="I45" s="107">
        <v>1054</v>
      </c>
      <c r="J45" s="108">
        <v>1033</v>
      </c>
      <c r="K45" s="108">
        <v>1007</v>
      </c>
      <c r="L45" s="108">
        <v>892</v>
      </c>
      <c r="M45" s="109">
        <v>861</v>
      </c>
    </row>
    <row r="46" spans="2:13" ht="27.75" customHeight="1">
      <c r="B46" s="1278"/>
      <c r="C46" s="1279"/>
      <c r="D46" s="110"/>
      <c r="E46" s="1284" t="s">
        <v>36</v>
      </c>
      <c r="F46" s="1284"/>
      <c r="G46" s="1284"/>
      <c r="H46" s="1285"/>
      <c r="I46" s="107" t="s">
        <v>518</v>
      </c>
      <c r="J46" s="108" t="s">
        <v>518</v>
      </c>
      <c r="K46" s="108" t="s">
        <v>518</v>
      </c>
      <c r="L46" s="108" t="s">
        <v>518</v>
      </c>
      <c r="M46" s="109" t="s">
        <v>518</v>
      </c>
    </row>
    <row r="47" spans="2:13" ht="27.75" customHeight="1">
      <c r="B47" s="1278"/>
      <c r="C47" s="1279"/>
      <c r="D47" s="111"/>
      <c r="E47" s="1286" t="s">
        <v>37</v>
      </c>
      <c r="F47" s="1287"/>
      <c r="G47" s="1287"/>
      <c r="H47" s="1288"/>
      <c r="I47" s="107" t="s">
        <v>518</v>
      </c>
      <c r="J47" s="108" t="s">
        <v>518</v>
      </c>
      <c r="K47" s="108" t="s">
        <v>518</v>
      </c>
      <c r="L47" s="108" t="s">
        <v>518</v>
      </c>
      <c r="M47" s="109" t="s">
        <v>518</v>
      </c>
    </row>
    <row r="48" spans="2:13" ht="27.75" customHeight="1">
      <c r="B48" s="1278"/>
      <c r="C48" s="1279"/>
      <c r="D48" s="106"/>
      <c r="E48" s="1284" t="s">
        <v>38</v>
      </c>
      <c r="F48" s="1284"/>
      <c r="G48" s="1284"/>
      <c r="H48" s="1285"/>
      <c r="I48" s="107" t="s">
        <v>518</v>
      </c>
      <c r="J48" s="108" t="s">
        <v>518</v>
      </c>
      <c r="K48" s="108" t="s">
        <v>518</v>
      </c>
      <c r="L48" s="108" t="s">
        <v>518</v>
      </c>
      <c r="M48" s="109" t="s">
        <v>518</v>
      </c>
    </row>
    <row r="49" spans="2:13" ht="27.75" customHeight="1">
      <c r="B49" s="1280"/>
      <c r="C49" s="1281"/>
      <c r="D49" s="106"/>
      <c r="E49" s="1284" t="s">
        <v>39</v>
      </c>
      <c r="F49" s="1284"/>
      <c r="G49" s="1284"/>
      <c r="H49" s="1285"/>
      <c r="I49" s="107" t="s">
        <v>518</v>
      </c>
      <c r="J49" s="108" t="s">
        <v>518</v>
      </c>
      <c r="K49" s="108" t="s">
        <v>518</v>
      </c>
      <c r="L49" s="108" t="s">
        <v>518</v>
      </c>
      <c r="M49" s="109" t="s">
        <v>518</v>
      </c>
    </row>
    <row r="50" spans="2:13" ht="27.75" customHeight="1">
      <c r="B50" s="1289" t="s">
        <v>40</v>
      </c>
      <c r="C50" s="1290"/>
      <c r="D50" s="112"/>
      <c r="E50" s="1284" t="s">
        <v>41</v>
      </c>
      <c r="F50" s="1284"/>
      <c r="G50" s="1284"/>
      <c r="H50" s="1285"/>
      <c r="I50" s="107">
        <v>8296</v>
      </c>
      <c r="J50" s="108">
        <v>8720</v>
      </c>
      <c r="K50" s="108">
        <v>9114</v>
      </c>
      <c r="L50" s="108">
        <v>8928</v>
      </c>
      <c r="M50" s="109">
        <v>8851</v>
      </c>
    </row>
    <row r="51" spans="2:13" ht="27.75" customHeight="1">
      <c r="B51" s="1278"/>
      <c r="C51" s="1279"/>
      <c r="D51" s="106"/>
      <c r="E51" s="1284" t="s">
        <v>42</v>
      </c>
      <c r="F51" s="1284"/>
      <c r="G51" s="1284"/>
      <c r="H51" s="1285"/>
      <c r="I51" s="107">
        <v>249</v>
      </c>
      <c r="J51" s="108">
        <v>277</v>
      </c>
      <c r="K51" s="108">
        <v>310</v>
      </c>
      <c r="L51" s="108">
        <v>354</v>
      </c>
      <c r="M51" s="109">
        <v>348</v>
      </c>
    </row>
    <row r="52" spans="2:13" ht="27.75" customHeight="1">
      <c r="B52" s="1280"/>
      <c r="C52" s="1281"/>
      <c r="D52" s="106"/>
      <c r="E52" s="1284" t="s">
        <v>43</v>
      </c>
      <c r="F52" s="1284"/>
      <c r="G52" s="1284"/>
      <c r="H52" s="1285"/>
      <c r="I52" s="107">
        <v>7683</v>
      </c>
      <c r="J52" s="108">
        <v>8345</v>
      </c>
      <c r="K52" s="108">
        <v>8543</v>
      </c>
      <c r="L52" s="108">
        <v>8201</v>
      </c>
      <c r="M52" s="109">
        <v>8166</v>
      </c>
    </row>
    <row r="53" spans="2:13" ht="27.75" customHeight="1" thickBot="1">
      <c r="B53" s="1291" t="s">
        <v>44</v>
      </c>
      <c r="C53" s="1292"/>
      <c r="D53" s="113"/>
      <c r="E53" s="1293" t="s">
        <v>45</v>
      </c>
      <c r="F53" s="1293"/>
      <c r="G53" s="1293"/>
      <c r="H53" s="1294"/>
      <c r="I53" s="114">
        <v>-4710</v>
      </c>
      <c r="J53" s="115">
        <v>-5427</v>
      </c>
      <c r="K53" s="115">
        <v>-5612</v>
      </c>
      <c r="L53" s="115">
        <v>-5035</v>
      </c>
      <c r="M53" s="116">
        <v>-5249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zPB5JmT2+FnxOhEgX2QNoAhxBfu8ObNjVvvvbgoYwrr8Ayt6dEDcPOKskXRyr7CSubZ3BXi5yXLsqC0Asn4gEg==" saltValue="Jwzt5Ql1u3GyfYjoKS8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562</v>
      </c>
      <c r="G54" s="125" t="s">
        <v>563</v>
      </c>
      <c r="H54" s="126" t="s">
        <v>564</v>
      </c>
    </row>
    <row r="55" spans="2:8" ht="52.5" customHeight="1">
      <c r="B55" s="127"/>
      <c r="C55" s="1303" t="s">
        <v>48</v>
      </c>
      <c r="D55" s="1303"/>
      <c r="E55" s="1304"/>
      <c r="F55" s="128">
        <v>988</v>
      </c>
      <c r="G55" s="128">
        <v>982</v>
      </c>
      <c r="H55" s="129">
        <v>867</v>
      </c>
    </row>
    <row r="56" spans="2:8" ht="52.5" customHeight="1">
      <c r="B56" s="130"/>
      <c r="C56" s="1305" t="s">
        <v>49</v>
      </c>
      <c r="D56" s="1305"/>
      <c r="E56" s="1306"/>
      <c r="F56" s="131">
        <v>1581</v>
      </c>
      <c r="G56" s="131">
        <v>1530</v>
      </c>
      <c r="H56" s="132">
        <v>1490</v>
      </c>
    </row>
    <row r="57" spans="2:8" ht="53.25" customHeight="1">
      <c r="B57" s="130"/>
      <c r="C57" s="1307" t="s">
        <v>50</v>
      </c>
      <c r="D57" s="1307"/>
      <c r="E57" s="1308"/>
      <c r="F57" s="133">
        <v>7379</v>
      </c>
      <c r="G57" s="133">
        <v>7273</v>
      </c>
      <c r="H57" s="134">
        <v>7220</v>
      </c>
    </row>
    <row r="58" spans="2:8" ht="45.75" customHeight="1">
      <c r="B58" s="135"/>
      <c r="C58" s="1295" t="s">
        <v>588</v>
      </c>
      <c r="D58" s="1296"/>
      <c r="E58" s="1297"/>
      <c r="F58" s="136">
        <v>1943</v>
      </c>
      <c r="G58" s="136">
        <v>1909</v>
      </c>
      <c r="H58" s="137">
        <v>1872</v>
      </c>
    </row>
    <row r="59" spans="2:8" ht="45.75" customHeight="1">
      <c r="B59" s="135"/>
      <c r="C59" s="1295" t="s">
        <v>589</v>
      </c>
      <c r="D59" s="1296"/>
      <c r="E59" s="1297"/>
      <c r="F59" s="136">
        <v>1726</v>
      </c>
      <c r="G59" s="136">
        <v>1707</v>
      </c>
      <c r="H59" s="137">
        <v>1713</v>
      </c>
    </row>
    <row r="60" spans="2:8" ht="45.75" customHeight="1">
      <c r="B60" s="135"/>
      <c r="C60" s="1295" t="s">
        <v>590</v>
      </c>
      <c r="D60" s="1296"/>
      <c r="E60" s="1297"/>
      <c r="F60" s="136">
        <v>1687</v>
      </c>
      <c r="G60" s="136">
        <v>1659</v>
      </c>
      <c r="H60" s="137">
        <v>1644</v>
      </c>
    </row>
    <row r="61" spans="2:8" ht="45.75" customHeight="1">
      <c r="B61" s="135"/>
      <c r="C61" s="1295" t="s">
        <v>591</v>
      </c>
      <c r="D61" s="1296"/>
      <c r="E61" s="1297"/>
      <c r="F61" s="136">
        <v>1179</v>
      </c>
      <c r="G61" s="136">
        <v>1182</v>
      </c>
      <c r="H61" s="137">
        <v>1192</v>
      </c>
    </row>
    <row r="62" spans="2:8" ht="45.75" customHeight="1" thickBot="1">
      <c r="B62" s="138"/>
      <c r="C62" s="1298" t="s">
        <v>592</v>
      </c>
      <c r="D62" s="1299"/>
      <c r="E62" s="1300"/>
      <c r="F62" s="139">
        <v>325</v>
      </c>
      <c r="G62" s="139">
        <v>325</v>
      </c>
      <c r="H62" s="140">
        <v>325</v>
      </c>
    </row>
    <row r="63" spans="2:8" ht="52.5" customHeight="1" thickBot="1">
      <c r="B63" s="141"/>
      <c r="C63" s="1301" t="s">
        <v>51</v>
      </c>
      <c r="D63" s="1301"/>
      <c r="E63" s="1302"/>
      <c r="F63" s="142">
        <v>9948</v>
      </c>
      <c r="G63" s="142">
        <v>9785</v>
      </c>
      <c r="H63" s="143">
        <v>9577</v>
      </c>
    </row>
    <row r="64" spans="2:8" ht="15" customHeight="1"/>
  </sheetData>
  <sheetProtection algorithmName="SHA-512" hashValue="pedXik9SaSyujlGiu+AJC3PZydJfeAy89rQe2eV5H3mWzmJc0tZQmrqGYVloBxIEdmA7rJm5iqud84989gIPSg==" saltValue="Wu7jNHscLR9CSEf3e/nq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615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608</v>
      </c>
    </row>
    <row r="50" spans="1:109">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560</v>
      </c>
      <c r="BQ50" s="1313"/>
      <c r="BR50" s="1313"/>
      <c r="BS50" s="1313"/>
      <c r="BT50" s="1313"/>
      <c r="BU50" s="1313"/>
      <c r="BV50" s="1313"/>
      <c r="BW50" s="1313"/>
      <c r="BX50" s="1313" t="s">
        <v>561</v>
      </c>
      <c r="BY50" s="1313"/>
      <c r="BZ50" s="1313"/>
      <c r="CA50" s="1313"/>
      <c r="CB50" s="1313"/>
      <c r="CC50" s="1313"/>
      <c r="CD50" s="1313"/>
      <c r="CE50" s="1313"/>
      <c r="CF50" s="1313" t="s">
        <v>562</v>
      </c>
      <c r="CG50" s="1313"/>
      <c r="CH50" s="1313"/>
      <c r="CI50" s="1313"/>
      <c r="CJ50" s="1313"/>
      <c r="CK50" s="1313"/>
      <c r="CL50" s="1313"/>
      <c r="CM50" s="1313"/>
      <c r="CN50" s="1313" t="s">
        <v>563</v>
      </c>
      <c r="CO50" s="1313"/>
      <c r="CP50" s="1313"/>
      <c r="CQ50" s="1313"/>
      <c r="CR50" s="1313"/>
      <c r="CS50" s="1313"/>
      <c r="CT50" s="1313"/>
      <c r="CU50" s="1313"/>
      <c r="CV50" s="1313" t="s">
        <v>564</v>
      </c>
      <c r="CW50" s="1313"/>
      <c r="CX50" s="1313"/>
      <c r="CY50" s="1313"/>
      <c r="CZ50" s="1313"/>
      <c r="DA50" s="1313"/>
      <c r="DB50" s="1313"/>
      <c r="DC50" s="1313"/>
    </row>
    <row r="51" spans="1:109" ht="13.5" customHeight="1">
      <c r="B51" s="395"/>
      <c r="G51" s="1327"/>
      <c r="H51" s="1327"/>
      <c r="I51" s="1328"/>
      <c r="J51" s="1328"/>
      <c r="K51" s="1326"/>
      <c r="L51" s="1326"/>
      <c r="M51" s="1326"/>
      <c r="N51" s="1326"/>
      <c r="AM51" s="404"/>
      <c r="AN51" s="1316" t="s">
        <v>609</v>
      </c>
      <c r="AO51" s="1316"/>
      <c r="AP51" s="1316"/>
      <c r="AQ51" s="1316"/>
      <c r="AR51" s="1316"/>
      <c r="AS51" s="1316"/>
      <c r="AT51" s="1316"/>
      <c r="AU51" s="1316"/>
      <c r="AV51" s="1316"/>
      <c r="AW51" s="1316"/>
      <c r="AX51" s="1316"/>
      <c r="AY51" s="1316"/>
      <c r="AZ51" s="1316"/>
      <c r="BA51" s="1316"/>
      <c r="BB51" s="1316" t="s">
        <v>610</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611</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57.9</v>
      </c>
      <c r="BY53" s="1314"/>
      <c r="BZ53" s="1314"/>
      <c r="CA53" s="1314"/>
      <c r="CB53" s="1314"/>
      <c r="CC53" s="1314"/>
      <c r="CD53" s="1314"/>
      <c r="CE53" s="1314"/>
      <c r="CF53" s="1314">
        <v>56.9</v>
      </c>
      <c r="CG53" s="1314"/>
      <c r="CH53" s="1314"/>
      <c r="CI53" s="1314"/>
      <c r="CJ53" s="1314"/>
      <c r="CK53" s="1314"/>
      <c r="CL53" s="1314"/>
      <c r="CM53" s="1314"/>
      <c r="CN53" s="1314">
        <v>63.5</v>
      </c>
      <c r="CO53" s="1314"/>
      <c r="CP53" s="1314"/>
      <c r="CQ53" s="1314"/>
      <c r="CR53" s="1314"/>
      <c r="CS53" s="1314"/>
      <c r="CT53" s="1314"/>
      <c r="CU53" s="1314"/>
      <c r="CV53" s="1314">
        <v>63.1</v>
      </c>
      <c r="CW53" s="1314"/>
      <c r="CX53" s="1314"/>
      <c r="CY53" s="1314"/>
      <c r="CZ53" s="1314"/>
      <c r="DA53" s="1314"/>
      <c r="DB53" s="1314"/>
      <c r="DC53" s="1314"/>
    </row>
    <row r="54" spans="1:109">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c r="A55" s="403"/>
      <c r="B55" s="395"/>
      <c r="G55" s="1309"/>
      <c r="H55" s="1309"/>
      <c r="I55" s="1309"/>
      <c r="J55" s="1309"/>
      <c r="K55" s="1326"/>
      <c r="L55" s="1326"/>
      <c r="M55" s="1326"/>
      <c r="N55" s="1326"/>
      <c r="AN55" s="1313" t="s">
        <v>612</v>
      </c>
      <c r="AO55" s="1313"/>
      <c r="AP55" s="1313"/>
      <c r="AQ55" s="1313"/>
      <c r="AR55" s="1313"/>
      <c r="AS55" s="1313"/>
      <c r="AT55" s="1313"/>
      <c r="AU55" s="1313"/>
      <c r="AV55" s="1313"/>
      <c r="AW55" s="1313"/>
      <c r="AX55" s="1313"/>
      <c r="AY55" s="1313"/>
      <c r="AZ55" s="1313"/>
      <c r="BA55" s="1313"/>
      <c r="BB55" s="1316" t="s">
        <v>610</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611</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56.3</v>
      </c>
      <c r="BY57" s="1314"/>
      <c r="BZ57" s="1314"/>
      <c r="CA57" s="1314"/>
      <c r="CB57" s="1314"/>
      <c r="CC57" s="1314"/>
      <c r="CD57" s="1314"/>
      <c r="CE57" s="1314"/>
      <c r="CF57" s="1314">
        <v>58.3</v>
      </c>
      <c r="CG57" s="1314"/>
      <c r="CH57" s="1314"/>
      <c r="CI57" s="1314"/>
      <c r="CJ57" s="1314"/>
      <c r="CK57" s="1314"/>
      <c r="CL57" s="1314"/>
      <c r="CM57" s="1314"/>
      <c r="CN57" s="1314">
        <v>60.2</v>
      </c>
      <c r="CO57" s="1314"/>
      <c r="CP57" s="1314"/>
      <c r="CQ57" s="1314"/>
      <c r="CR57" s="1314"/>
      <c r="CS57" s="1314"/>
      <c r="CT57" s="1314"/>
      <c r="CU57" s="1314"/>
      <c r="CV57" s="1314">
        <v>59.9</v>
      </c>
      <c r="CW57" s="1314"/>
      <c r="CX57" s="1314"/>
      <c r="CY57" s="1314"/>
      <c r="CZ57" s="1314"/>
      <c r="DA57" s="1314"/>
      <c r="DB57" s="1314"/>
      <c r="DC57" s="1314"/>
      <c r="DD57" s="408"/>
      <c r="DE57" s="407"/>
    </row>
    <row r="58" spans="1:109" s="403" customFormat="1">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613</v>
      </c>
    </row>
    <row r="64" spans="1:109">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616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608</v>
      </c>
    </row>
    <row r="72" spans="2:107">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560</v>
      </c>
      <c r="BQ72" s="1313"/>
      <c r="BR72" s="1313"/>
      <c r="BS72" s="1313"/>
      <c r="BT72" s="1313"/>
      <c r="BU72" s="1313"/>
      <c r="BV72" s="1313"/>
      <c r="BW72" s="1313"/>
      <c r="BX72" s="1313" t="s">
        <v>561</v>
      </c>
      <c r="BY72" s="1313"/>
      <c r="BZ72" s="1313"/>
      <c r="CA72" s="1313"/>
      <c r="CB72" s="1313"/>
      <c r="CC72" s="1313"/>
      <c r="CD72" s="1313"/>
      <c r="CE72" s="1313"/>
      <c r="CF72" s="1313" t="s">
        <v>562</v>
      </c>
      <c r="CG72" s="1313"/>
      <c r="CH72" s="1313"/>
      <c r="CI72" s="1313"/>
      <c r="CJ72" s="1313"/>
      <c r="CK72" s="1313"/>
      <c r="CL72" s="1313"/>
      <c r="CM72" s="1313"/>
      <c r="CN72" s="1313" t="s">
        <v>563</v>
      </c>
      <c r="CO72" s="1313"/>
      <c r="CP72" s="1313"/>
      <c r="CQ72" s="1313"/>
      <c r="CR72" s="1313"/>
      <c r="CS72" s="1313"/>
      <c r="CT72" s="1313"/>
      <c r="CU72" s="1313"/>
      <c r="CV72" s="1313" t="s">
        <v>564</v>
      </c>
      <c r="CW72" s="1313"/>
      <c r="CX72" s="1313"/>
      <c r="CY72" s="1313"/>
      <c r="CZ72" s="1313"/>
      <c r="DA72" s="1313"/>
      <c r="DB72" s="1313"/>
      <c r="DC72" s="1313"/>
    </row>
    <row r="73" spans="2:107">
      <c r="B73" s="395"/>
      <c r="G73" s="1327"/>
      <c r="H73" s="1327"/>
      <c r="I73" s="1327"/>
      <c r="J73" s="1327"/>
      <c r="K73" s="1330"/>
      <c r="L73" s="1330"/>
      <c r="M73" s="1330"/>
      <c r="N73" s="1330"/>
      <c r="AM73" s="404"/>
      <c r="AN73" s="1316" t="s">
        <v>609</v>
      </c>
      <c r="AO73" s="1316"/>
      <c r="AP73" s="1316"/>
      <c r="AQ73" s="1316"/>
      <c r="AR73" s="1316"/>
      <c r="AS73" s="1316"/>
      <c r="AT73" s="1316"/>
      <c r="AU73" s="1316"/>
      <c r="AV73" s="1316"/>
      <c r="AW73" s="1316"/>
      <c r="AX73" s="1316"/>
      <c r="AY73" s="1316"/>
      <c r="AZ73" s="1316"/>
      <c r="BA73" s="1316"/>
      <c r="BB73" s="1316" t="s">
        <v>610</v>
      </c>
      <c r="BC73" s="1316"/>
      <c r="BD73" s="1316"/>
      <c r="BE73" s="1316"/>
      <c r="BF73" s="1316"/>
      <c r="BG73" s="1316"/>
      <c r="BH73" s="1316"/>
      <c r="BI73" s="1316"/>
      <c r="BJ73" s="1316"/>
      <c r="BK73" s="1316"/>
      <c r="BL73" s="1316"/>
      <c r="BM73" s="1316"/>
      <c r="BN73" s="1316"/>
      <c r="BO73" s="1316"/>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614</v>
      </c>
      <c r="BC75" s="1316"/>
      <c r="BD75" s="1316"/>
      <c r="BE75" s="1316"/>
      <c r="BF75" s="1316"/>
      <c r="BG75" s="1316"/>
      <c r="BH75" s="1316"/>
      <c r="BI75" s="1316"/>
      <c r="BJ75" s="1316"/>
      <c r="BK75" s="1316"/>
      <c r="BL75" s="1316"/>
      <c r="BM75" s="1316"/>
      <c r="BN75" s="1316"/>
      <c r="BO75" s="1316"/>
      <c r="BP75" s="1314">
        <v>8.6999999999999993</v>
      </c>
      <c r="BQ75" s="1314"/>
      <c r="BR75" s="1314"/>
      <c r="BS75" s="1314"/>
      <c r="BT75" s="1314"/>
      <c r="BU75" s="1314"/>
      <c r="BV75" s="1314"/>
      <c r="BW75" s="1314"/>
      <c r="BX75" s="1314">
        <v>7.9</v>
      </c>
      <c r="BY75" s="1314"/>
      <c r="BZ75" s="1314"/>
      <c r="CA75" s="1314"/>
      <c r="CB75" s="1314"/>
      <c r="CC75" s="1314"/>
      <c r="CD75" s="1314"/>
      <c r="CE75" s="1314"/>
      <c r="CF75" s="1314">
        <v>7.5</v>
      </c>
      <c r="CG75" s="1314"/>
      <c r="CH75" s="1314"/>
      <c r="CI75" s="1314"/>
      <c r="CJ75" s="1314"/>
      <c r="CK75" s="1314"/>
      <c r="CL75" s="1314"/>
      <c r="CM75" s="1314"/>
      <c r="CN75" s="1314">
        <v>8.4</v>
      </c>
      <c r="CO75" s="1314"/>
      <c r="CP75" s="1314"/>
      <c r="CQ75" s="1314"/>
      <c r="CR75" s="1314"/>
      <c r="CS75" s="1314"/>
      <c r="CT75" s="1314"/>
      <c r="CU75" s="1314"/>
      <c r="CV75" s="1314">
        <v>8.9</v>
      </c>
      <c r="CW75" s="1314"/>
      <c r="CX75" s="1314"/>
      <c r="CY75" s="1314"/>
      <c r="CZ75" s="1314"/>
      <c r="DA75" s="1314"/>
      <c r="DB75" s="1314"/>
      <c r="DC75" s="1314"/>
    </row>
    <row r="76" spans="2:107">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c r="B77" s="395"/>
      <c r="G77" s="1309"/>
      <c r="H77" s="1309"/>
      <c r="I77" s="1309"/>
      <c r="J77" s="1309"/>
      <c r="K77" s="1330"/>
      <c r="L77" s="1330"/>
      <c r="M77" s="1330"/>
      <c r="N77" s="1330"/>
      <c r="AN77" s="1313" t="s">
        <v>612</v>
      </c>
      <c r="AO77" s="1313"/>
      <c r="AP77" s="1313"/>
      <c r="AQ77" s="1313"/>
      <c r="AR77" s="1313"/>
      <c r="AS77" s="1313"/>
      <c r="AT77" s="1313"/>
      <c r="AU77" s="1313"/>
      <c r="AV77" s="1313"/>
      <c r="AW77" s="1313"/>
      <c r="AX77" s="1313"/>
      <c r="AY77" s="1313"/>
      <c r="AZ77" s="1313"/>
      <c r="BA77" s="1313"/>
      <c r="BB77" s="1316" t="s">
        <v>610</v>
      </c>
      <c r="BC77" s="1316"/>
      <c r="BD77" s="1316"/>
      <c r="BE77" s="1316"/>
      <c r="BF77" s="1316"/>
      <c r="BG77" s="1316"/>
      <c r="BH77" s="1316"/>
      <c r="BI77" s="1316"/>
      <c r="BJ77" s="1316"/>
      <c r="BK77" s="1316"/>
      <c r="BL77" s="1316"/>
      <c r="BM77" s="1316"/>
      <c r="BN77" s="1316"/>
      <c r="BO77" s="1316"/>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614</v>
      </c>
      <c r="BC79" s="1316"/>
      <c r="BD79" s="1316"/>
      <c r="BE79" s="1316"/>
      <c r="BF79" s="1316"/>
      <c r="BG79" s="1316"/>
      <c r="BH79" s="1316"/>
      <c r="BI79" s="1316"/>
      <c r="BJ79" s="1316"/>
      <c r="BK79" s="1316"/>
      <c r="BL79" s="1316"/>
      <c r="BM79" s="1316"/>
      <c r="BN79" s="1316"/>
      <c r="BO79" s="1316"/>
      <c r="BP79" s="1314">
        <v>8.6</v>
      </c>
      <c r="BQ79" s="1314"/>
      <c r="BR79" s="1314"/>
      <c r="BS79" s="1314"/>
      <c r="BT79" s="1314"/>
      <c r="BU79" s="1314"/>
      <c r="BV79" s="1314"/>
      <c r="BW79" s="1314"/>
      <c r="BX79" s="1314">
        <v>8.5</v>
      </c>
      <c r="BY79" s="1314"/>
      <c r="BZ79" s="1314"/>
      <c r="CA79" s="1314"/>
      <c r="CB79" s="1314"/>
      <c r="CC79" s="1314"/>
      <c r="CD79" s="1314"/>
      <c r="CE79" s="1314"/>
      <c r="CF79" s="1314">
        <v>8.5</v>
      </c>
      <c r="CG79" s="1314"/>
      <c r="CH79" s="1314"/>
      <c r="CI79" s="1314"/>
      <c r="CJ79" s="1314"/>
      <c r="CK79" s="1314"/>
      <c r="CL79" s="1314"/>
      <c r="CM79" s="1314"/>
      <c r="CN79" s="1314">
        <v>8.6</v>
      </c>
      <c r="CO79" s="1314"/>
      <c r="CP79" s="1314"/>
      <c r="CQ79" s="1314"/>
      <c r="CR79" s="1314"/>
      <c r="CS79" s="1314"/>
      <c r="CT79" s="1314"/>
      <c r="CU79" s="1314"/>
      <c r="CV79" s="1314">
        <v>8.6</v>
      </c>
      <c r="CW79" s="1314"/>
      <c r="CX79" s="1314"/>
      <c r="CY79" s="1314"/>
      <c r="CZ79" s="1314"/>
      <c r="DA79" s="1314"/>
      <c r="DB79" s="1314"/>
      <c r="DC79" s="1314"/>
    </row>
    <row r="80" spans="2:107">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8jVGre6/i2oXnTV//2+RWzd/QgH4t2lwtZSTmcdVGsr71FEABwD1cDDoURFePuIZXIWLz93tf0Bux8Pi3ppJJw==" saltValue="bCiolKxlntoCC15vPmjw7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506</v>
      </c>
    </row>
  </sheetData>
  <sheetProtection algorithmName="SHA-512" hashValue="uv0AJ/FQuJW10ynp+YTLaIB5GRYNdA7KKNMH1zUxzMFfwnnfyyI+79D/6SnEZeAAF6GU/Wc+inGogk2pcBEMeg==" saltValue="C/V+4WwB/688Wr9sYwC5w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506</v>
      </c>
    </row>
  </sheetData>
  <sheetProtection algorithmName="SHA-512" hashValue="zv/OfFwjC5xxlMbaYoVmZaCDSE8FlmLedJz6Y0Whjnf0nblFXBHk73MFNSm3XgO+ma+HadKtI6tvV50sbYNSfQ==" saltValue="UwIRSJROeJz3jabbHGWYC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557</v>
      </c>
      <c r="G2" s="157"/>
      <c r="H2" s="158"/>
    </row>
    <row r="3" spans="1:8">
      <c r="A3" s="154" t="s">
        <v>550</v>
      </c>
      <c r="B3" s="159"/>
      <c r="C3" s="160"/>
      <c r="D3" s="161">
        <v>161081</v>
      </c>
      <c r="E3" s="162"/>
      <c r="F3" s="163">
        <v>162193</v>
      </c>
      <c r="G3" s="164"/>
      <c r="H3" s="165"/>
    </row>
    <row r="4" spans="1:8">
      <c r="A4" s="166"/>
      <c r="B4" s="167"/>
      <c r="C4" s="168"/>
      <c r="D4" s="169">
        <v>121443</v>
      </c>
      <c r="E4" s="170"/>
      <c r="F4" s="171">
        <v>79985</v>
      </c>
      <c r="G4" s="172"/>
      <c r="H4" s="173"/>
    </row>
    <row r="5" spans="1:8">
      <c r="A5" s="154" t="s">
        <v>552</v>
      </c>
      <c r="B5" s="159"/>
      <c r="C5" s="160"/>
      <c r="D5" s="161">
        <v>238007</v>
      </c>
      <c r="E5" s="162"/>
      <c r="F5" s="163">
        <v>168868</v>
      </c>
      <c r="G5" s="164"/>
      <c r="H5" s="165"/>
    </row>
    <row r="6" spans="1:8">
      <c r="A6" s="166"/>
      <c r="B6" s="167"/>
      <c r="C6" s="168"/>
      <c r="D6" s="169">
        <v>169536</v>
      </c>
      <c r="E6" s="170"/>
      <c r="F6" s="171">
        <v>79360</v>
      </c>
      <c r="G6" s="172"/>
      <c r="H6" s="173"/>
    </row>
    <row r="7" spans="1:8">
      <c r="A7" s="154" t="s">
        <v>553</v>
      </c>
      <c r="B7" s="159"/>
      <c r="C7" s="160"/>
      <c r="D7" s="161">
        <v>218529</v>
      </c>
      <c r="E7" s="162"/>
      <c r="F7" s="163">
        <v>202870</v>
      </c>
      <c r="G7" s="164"/>
      <c r="H7" s="165"/>
    </row>
    <row r="8" spans="1:8">
      <c r="A8" s="166"/>
      <c r="B8" s="167"/>
      <c r="C8" s="168"/>
      <c r="D8" s="169">
        <v>155642</v>
      </c>
      <c r="E8" s="170"/>
      <c r="F8" s="171">
        <v>79735</v>
      </c>
      <c r="G8" s="172"/>
      <c r="H8" s="173"/>
    </row>
    <row r="9" spans="1:8">
      <c r="A9" s="154" t="s">
        <v>554</v>
      </c>
      <c r="B9" s="159"/>
      <c r="C9" s="160"/>
      <c r="D9" s="161">
        <v>215491</v>
      </c>
      <c r="E9" s="162"/>
      <c r="F9" s="163">
        <v>167497</v>
      </c>
      <c r="G9" s="164"/>
      <c r="H9" s="165"/>
    </row>
    <row r="10" spans="1:8">
      <c r="A10" s="166"/>
      <c r="B10" s="167"/>
      <c r="C10" s="168"/>
      <c r="D10" s="169">
        <v>174332</v>
      </c>
      <c r="E10" s="170"/>
      <c r="F10" s="171">
        <v>82571</v>
      </c>
      <c r="G10" s="172"/>
      <c r="H10" s="173"/>
    </row>
    <row r="11" spans="1:8">
      <c r="A11" s="154" t="s">
        <v>555</v>
      </c>
      <c r="B11" s="159"/>
      <c r="C11" s="160"/>
      <c r="D11" s="161">
        <v>170724</v>
      </c>
      <c r="E11" s="162"/>
      <c r="F11" s="163">
        <v>190274</v>
      </c>
      <c r="G11" s="164"/>
      <c r="H11" s="165"/>
    </row>
    <row r="12" spans="1:8">
      <c r="A12" s="166"/>
      <c r="B12" s="167"/>
      <c r="C12" s="174"/>
      <c r="D12" s="169">
        <v>113676</v>
      </c>
      <c r="E12" s="170"/>
      <c r="F12" s="171">
        <v>88584</v>
      </c>
      <c r="G12" s="172"/>
      <c r="H12" s="173"/>
    </row>
    <row r="13" spans="1:8">
      <c r="A13" s="154"/>
      <c r="B13" s="159"/>
      <c r="C13" s="175"/>
      <c r="D13" s="176">
        <v>200766</v>
      </c>
      <c r="E13" s="177"/>
      <c r="F13" s="178">
        <v>178340</v>
      </c>
      <c r="G13" s="179"/>
      <c r="H13" s="165"/>
    </row>
    <row r="14" spans="1:8">
      <c r="A14" s="166"/>
      <c r="B14" s="167"/>
      <c r="C14" s="168"/>
      <c r="D14" s="169">
        <v>146926</v>
      </c>
      <c r="E14" s="170"/>
      <c r="F14" s="171">
        <v>82047</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4.9400000000000004</v>
      </c>
      <c r="C19" s="180">
        <f>ROUND(VALUE(SUBSTITUTE(実質収支比率等に係る経年分析!G$48,"▲","-")),2)</f>
        <v>5.0199999999999996</v>
      </c>
      <c r="D19" s="180">
        <f>ROUND(VALUE(SUBSTITUTE(実質収支比率等に係る経年分析!H$48,"▲","-")),2)</f>
        <v>5.5</v>
      </c>
      <c r="E19" s="180">
        <f>ROUND(VALUE(SUBSTITUTE(実質収支比率等に係る経年分析!I$48,"▲","-")),2)</f>
        <v>7.22</v>
      </c>
      <c r="F19" s="180">
        <f>ROUND(VALUE(SUBSTITUTE(実質収支比率等に係る経年分析!J$48,"▲","-")),2)</f>
        <v>6.89</v>
      </c>
    </row>
    <row r="20" spans="1:11">
      <c r="A20" s="180" t="s">
        <v>55</v>
      </c>
      <c r="B20" s="180">
        <f>ROUND(VALUE(SUBSTITUTE(実質収支比率等に係る経年分析!F$47,"▲","-")),2)</f>
        <v>28.78</v>
      </c>
      <c r="C20" s="180">
        <f>ROUND(VALUE(SUBSTITUTE(実質収支比率等に係る経年分析!G$47,"▲","-")),2)</f>
        <v>26.06</v>
      </c>
      <c r="D20" s="180">
        <f>ROUND(VALUE(SUBSTITUTE(実質収支比率等に係る経年分析!H$47,"▲","-")),2)</f>
        <v>23.55</v>
      </c>
      <c r="E20" s="180">
        <f>ROUND(VALUE(SUBSTITUTE(実質収支比率等に係る経年分析!I$47,"▲","-")),2)</f>
        <v>24.15</v>
      </c>
      <c r="F20" s="180">
        <f>ROUND(VALUE(SUBSTITUTE(実質収支比率等に係る経年分析!J$47,"▲","-")),2)</f>
        <v>21.51</v>
      </c>
    </row>
    <row r="21" spans="1:11">
      <c r="A21" s="180" t="s">
        <v>56</v>
      </c>
      <c r="B21" s="180">
        <f>IF(ISNUMBER(VALUE(SUBSTITUTE(実質収支比率等に係る経年分析!F$49,"▲","-"))),ROUND(VALUE(SUBSTITUTE(実質収支比率等に係る経年分析!F$49,"▲","-")),2),NA())</f>
        <v>-5.81</v>
      </c>
      <c r="C21" s="180">
        <f>IF(ISNUMBER(VALUE(SUBSTITUTE(実質収支比率等に係る経年分析!G$49,"▲","-"))),ROUND(VALUE(SUBSTITUTE(実質収支比率等に係る経年分析!G$49,"▲","-")),2),NA())</f>
        <v>-4.3099999999999996</v>
      </c>
      <c r="D21" s="180">
        <f>IF(ISNUMBER(VALUE(SUBSTITUTE(実質収支比率等に係る経年分析!H$49,"▲","-"))),ROUND(VALUE(SUBSTITUTE(実質収支比率等に係る経年分析!H$49,"▲","-")),2),NA())</f>
        <v>-3.57</v>
      </c>
      <c r="E21" s="180">
        <f>IF(ISNUMBER(VALUE(SUBSTITUTE(実質収支比率等に係る経年分析!I$49,"▲","-"))),ROUND(VALUE(SUBSTITUTE(実質収支比率等に係る経年分析!I$49,"▲","-")),2),NA())</f>
        <v>1.42</v>
      </c>
      <c r="F21" s="180">
        <f>IF(ISNUMBER(VALUE(SUBSTITUTE(実質収支比率等に係る経年分析!J$49,"▲","-"))),ROUND(VALUE(SUBSTITUTE(実質収支比率等に係る経年分析!J$49,"▲","-")),2),NA())</f>
        <v>-3.27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介護保険事業（サービス事業勘定）特別会計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診療所事業特別会計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0.25</v>
      </c>
    </row>
    <row r="34" spans="1:16">
      <c r="A34" s="181" t="str">
        <f>IF(連結実質赤字比率に係る赤字・黒字の構成分析!C$36="",NA(),連結実質赤字比率に係る赤字・黒字の構成分析!C$36)</f>
        <v>介護保険事業（保険事業勘定）特別会計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2.3199999999999998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4.9400000000000004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6.88</v>
      </c>
    </row>
    <row r="36" spans="1:16">
      <c r="A36" s="181" t="str">
        <f>IF(連結実質赤字比率に係る赤字・黒字の構成分析!C$34="",NA(),連結実質赤字比率に係る赤字・黒字の構成分析!C$34)</f>
        <v>簡易水道事業特別会計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0.23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0.14000000000000001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0.21</v>
      </c>
      <c r="J36" s="181">
        <f>IF(ROUND(VALUE(SUBSTITUTE(連結実質赤字比率に係る赤字・黒字の構成分析!J$34,"▲", "-")), 2) &lt; 0, ABS(ROUND(VALUE(SUBSTITUTE(連結実質赤字比率に係る赤字・黒字の構成分析!J$34,"▲", "-")), 2)), NA())</f>
        <v>0.53</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887</v>
      </c>
      <c r="E42" s="182"/>
      <c r="F42" s="182"/>
      <c r="G42" s="182">
        <f>'実質公債費比率（分子）の構造'!L$52</f>
        <v>871</v>
      </c>
      <c r="H42" s="182"/>
      <c r="I42" s="182"/>
      <c r="J42" s="182">
        <f>'実質公債費比率（分子）の構造'!M$52</f>
        <v>850</v>
      </c>
      <c r="K42" s="182"/>
      <c r="L42" s="182"/>
      <c r="M42" s="182">
        <f>'実質公債費比率（分子）の構造'!N$52</f>
        <v>858</v>
      </c>
      <c r="N42" s="182"/>
      <c r="O42" s="182"/>
      <c r="P42" s="182">
        <f>'実質公債費比率（分子）の構造'!O$52</f>
        <v>872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v>
      </c>
      <c r="C44" s="182"/>
      <c r="D44" s="182"/>
      <c r="E44" s="182">
        <f>'実質公債費比率（分子）の構造'!L$50</f>
        <v>1</v>
      </c>
      <c r="F44" s="182"/>
      <c r="G44" s="182"/>
      <c r="H44" s="182" t="str">
        <f>'実質公債費比率（分子）の構造'!M$50</f>
        <v>-</v>
      </c>
      <c r="I44" s="182"/>
      <c r="J44" s="182"/>
      <c r="K44" s="182">
        <f>'実質公債費比率（分子）の構造'!N$50</f>
        <v>0</v>
      </c>
      <c r="L44" s="182"/>
      <c r="M44" s="182"/>
      <c r="N44" s="182">
        <f>'実質公債費比率（分子）の構造'!O$50</f>
        <v>1</v>
      </c>
      <c r="O44" s="182"/>
      <c r="P44" s="182"/>
    </row>
    <row r="45" spans="1:16">
      <c r="A45" s="182" t="s">
        <v>66</v>
      </c>
      <c r="B45" s="182">
        <f>'実質公債費比率（分子）の構造'!K$49</f>
        <v>39</v>
      </c>
      <c r="C45" s="182"/>
      <c r="D45" s="182"/>
      <c r="E45" s="182">
        <f>'実質公債費比率（分子）の構造'!L$49</f>
        <v>50</v>
      </c>
      <c r="F45" s="182"/>
      <c r="G45" s="182"/>
      <c r="H45" s="182">
        <f>'実質公債費比率（分子）の構造'!M$49</f>
        <v>47</v>
      </c>
      <c r="I45" s="182"/>
      <c r="J45" s="182"/>
      <c r="K45" s="182">
        <f>'実質公債費比率（分子）の構造'!N$49</f>
        <v>47</v>
      </c>
      <c r="L45" s="182"/>
      <c r="M45" s="182"/>
      <c r="N45" s="182">
        <f>'実質公債費比率（分子）の構造'!O$49</f>
        <v>47</v>
      </c>
      <c r="O45" s="182"/>
      <c r="P45" s="182"/>
    </row>
    <row r="46" spans="1:16">
      <c r="A46" s="182" t="s">
        <v>67</v>
      </c>
      <c r="B46" s="182">
        <f>'実質公債費比率（分子）の構造'!K$48</f>
        <v>127</v>
      </c>
      <c r="C46" s="182"/>
      <c r="D46" s="182"/>
      <c r="E46" s="182">
        <f>'実質公債費比率（分子）の構造'!L$48</f>
        <v>136</v>
      </c>
      <c r="F46" s="182"/>
      <c r="G46" s="182"/>
      <c r="H46" s="182">
        <f>'実質公債費比率（分子）の構造'!M$48</f>
        <v>143</v>
      </c>
      <c r="I46" s="182"/>
      <c r="J46" s="182"/>
      <c r="K46" s="182">
        <f>'実質公債費比率（分子）の構造'!N$48</f>
        <v>150</v>
      </c>
      <c r="L46" s="182"/>
      <c r="M46" s="182"/>
      <c r="N46" s="182">
        <f>'実質公債費比率（分子）の構造'!O$48</f>
        <v>111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963</v>
      </c>
      <c r="C49" s="182"/>
      <c r="D49" s="182"/>
      <c r="E49" s="182">
        <f>'実質公債費比率（分子）の構造'!L$45</f>
        <v>961</v>
      </c>
      <c r="F49" s="182"/>
      <c r="G49" s="182"/>
      <c r="H49" s="182">
        <f>'実質公債費比率（分子）の構造'!M$45</f>
        <v>941</v>
      </c>
      <c r="I49" s="182"/>
      <c r="J49" s="182"/>
      <c r="K49" s="182">
        <f>'実質公債費比率（分子）の構造'!N$45</f>
        <v>953</v>
      </c>
      <c r="L49" s="182"/>
      <c r="M49" s="182"/>
      <c r="N49" s="182">
        <f>'実質公債費比率（分子）の構造'!O$45</f>
        <v>1012</v>
      </c>
      <c r="O49" s="182"/>
      <c r="P49" s="182"/>
    </row>
    <row r="50" spans="1:16">
      <c r="A50" s="182" t="s">
        <v>71</v>
      </c>
      <c r="B50" s="182" t="e">
        <f>NA()</f>
        <v>#N/A</v>
      </c>
      <c r="C50" s="182">
        <f>IF(ISNUMBER('実質公債費比率（分子）の構造'!K$53),'実質公債費比率（分子）の構造'!K$53,NA())</f>
        <v>243</v>
      </c>
      <c r="D50" s="182" t="e">
        <f>NA()</f>
        <v>#N/A</v>
      </c>
      <c r="E50" s="182" t="e">
        <f>NA()</f>
        <v>#N/A</v>
      </c>
      <c r="F50" s="182">
        <f>IF(ISNUMBER('実質公債費比率（分子）の構造'!L$53),'実質公債費比率（分子）の構造'!L$53,NA())</f>
        <v>277</v>
      </c>
      <c r="G50" s="182" t="e">
        <f>NA()</f>
        <v>#N/A</v>
      </c>
      <c r="H50" s="182" t="e">
        <f>NA()</f>
        <v>#N/A</v>
      </c>
      <c r="I50" s="182">
        <f>IF(ISNUMBER('実質公債費比率（分子）の構造'!M$53),'実質公債費比率（分子）の構造'!M$53,NA())</f>
        <v>281</v>
      </c>
      <c r="J50" s="182" t="e">
        <f>NA()</f>
        <v>#N/A</v>
      </c>
      <c r="K50" s="182" t="e">
        <f>NA()</f>
        <v>#N/A</v>
      </c>
      <c r="L50" s="182">
        <f>IF(ISNUMBER('実質公債費比率（分子）の構造'!N$53),'実質公債費比率（分子）の構造'!N$53,NA())</f>
        <v>292</v>
      </c>
      <c r="M50" s="182" t="e">
        <f>NA()</f>
        <v>#N/A</v>
      </c>
      <c r="N50" s="182" t="e">
        <f>NA()</f>
        <v>#N/A</v>
      </c>
      <c r="O50" s="182">
        <f>IF(ISNUMBER('実質公債費比率（分子）の構造'!O$53),'実質公債費比率（分子）の構造'!O$53,NA())</f>
        <v>299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7683</v>
      </c>
      <c r="E56" s="181"/>
      <c r="F56" s="181"/>
      <c r="G56" s="181">
        <f>'将来負担比率（分子）の構造'!J$52</f>
        <v>8345</v>
      </c>
      <c r="H56" s="181"/>
      <c r="I56" s="181"/>
      <c r="J56" s="181">
        <f>'将来負担比率（分子）の構造'!K$52</f>
        <v>8543</v>
      </c>
      <c r="K56" s="181"/>
      <c r="L56" s="181"/>
      <c r="M56" s="181">
        <f>'将来負担比率（分子）の構造'!L$52</f>
        <v>8201</v>
      </c>
      <c r="N56" s="181"/>
      <c r="O56" s="181"/>
      <c r="P56" s="181">
        <f>'将来負担比率（分子）の構造'!M$52</f>
        <v>8166</v>
      </c>
    </row>
    <row r="57" spans="1:16">
      <c r="A57" s="181" t="s">
        <v>42</v>
      </c>
      <c r="B57" s="181"/>
      <c r="C57" s="181"/>
      <c r="D57" s="181">
        <f>'将来負担比率（分子）の構造'!I$51</f>
        <v>249</v>
      </c>
      <c r="E57" s="181"/>
      <c r="F57" s="181"/>
      <c r="G57" s="181">
        <f>'将来負担比率（分子）の構造'!J$51</f>
        <v>277</v>
      </c>
      <c r="H57" s="181"/>
      <c r="I57" s="181"/>
      <c r="J57" s="181">
        <f>'将来負担比率（分子）の構造'!K$51</f>
        <v>310</v>
      </c>
      <c r="K57" s="181"/>
      <c r="L57" s="181"/>
      <c r="M57" s="181">
        <f>'将来負担比率（分子）の構造'!L$51</f>
        <v>354</v>
      </c>
      <c r="N57" s="181"/>
      <c r="O57" s="181"/>
      <c r="P57" s="181">
        <f>'将来負担比率（分子）の構造'!M$51</f>
        <v>348</v>
      </c>
    </row>
    <row r="58" spans="1:16">
      <c r="A58" s="181" t="s">
        <v>41</v>
      </c>
      <c r="B58" s="181"/>
      <c r="C58" s="181"/>
      <c r="D58" s="181">
        <f>'将来負担比率（分子）の構造'!I$50</f>
        <v>8296</v>
      </c>
      <c r="E58" s="181"/>
      <c r="F58" s="181"/>
      <c r="G58" s="181">
        <f>'将来負担比率（分子）の構造'!J$50</f>
        <v>8720</v>
      </c>
      <c r="H58" s="181"/>
      <c r="I58" s="181"/>
      <c r="J58" s="181">
        <f>'将来負担比率（分子）の構造'!K$50</f>
        <v>9114</v>
      </c>
      <c r="K58" s="181"/>
      <c r="L58" s="181"/>
      <c r="M58" s="181">
        <f>'将来負担比率（分子）の構造'!L$50</f>
        <v>8928</v>
      </c>
      <c r="N58" s="181"/>
      <c r="O58" s="181"/>
      <c r="P58" s="181">
        <f>'将来負担比率（分子）の構造'!M$50</f>
        <v>8851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1054</v>
      </c>
      <c r="C62" s="181"/>
      <c r="D62" s="181"/>
      <c r="E62" s="181">
        <f>'将来負担比率（分子）の構造'!J$45</f>
        <v>1033</v>
      </c>
      <c r="F62" s="181"/>
      <c r="G62" s="181"/>
      <c r="H62" s="181">
        <f>'将来負担比率（分子）の構造'!K$45</f>
        <v>1007</v>
      </c>
      <c r="I62" s="181"/>
      <c r="J62" s="181"/>
      <c r="K62" s="181">
        <f>'将来負担比率（分子）の構造'!L$45</f>
        <v>892</v>
      </c>
      <c r="L62" s="181"/>
      <c r="M62" s="181"/>
      <c r="N62" s="181">
        <f>'将来負担比率（分子）の構造'!M$45</f>
        <v>861</v>
      </c>
      <c r="O62" s="181"/>
      <c r="P62" s="181"/>
    </row>
    <row r="63" spans="1:16">
      <c r="A63" s="181" t="s">
        <v>34</v>
      </c>
      <c r="B63" s="181">
        <f>'将来負担比率（分子）の構造'!I$44</f>
        <v>344</v>
      </c>
      <c r="C63" s="181"/>
      <c r="D63" s="181"/>
      <c r="E63" s="181">
        <f>'将来負担比率（分子）の構造'!J$44</f>
        <v>306</v>
      </c>
      <c r="F63" s="181"/>
      <c r="G63" s="181"/>
      <c r="H63" s="181">
        <f>'将来負担比率（分子）の構造'!K$44</f>
        <v>263</v>
      </c>
      <c r="I63" s="181"/>
      <c r="J63" s="181"/>
      <c r="K63" s="181">
        <f>'将来負担比率（分子）の構造'!L$44</f>
        <v>213</v>
      </c>
      <c r="L63" s="181"/>
      <c r="M63" s="181"/>
      <c r="N63" s="181">
        <f>'将来負担比率（分子）の構造'!M$44</f>
        <v>165</v>
      </c>
      <c r="O63" s="181"/>
      <c r="P63" s="181"/>
    </row>
    <row r="64" spans="1:16">
      <c r="A64" s="181" t="s">
        <v>33</v>
      </c>
      <c r="B64" s="181">
        <f>'将来負担比率（分子）の構造'!I$43</f>
        <v>1239</v>
      </c>
      <c r="C64" s="181"/>
      <c r="D64" s="181"/>
      <c r="E64" s="181">
        <f>'将来負担比率（分子）の構造'!J$43</f>
        <v>901</v>
      </c>
      <c r="F64" s="181"/>
      <c r="G64" s="181"/>
      <c r="H64" s="181">
        <f>'将来負担比率（分子）の構造'!K$43</f>
        <v>958</v>
      </c>
      <c r="I64" s="181"/>
      <c r="J64" s="181"/>
      <c r="K64" s="181">
        <f>'将来負担比率（分子）の構造'!L$43</f>
        <v>756</v>
      </c>
      <c r="L64" s="181"/>
      <c r="M64" s="181"/>
      <c r="N64" s="181">
        <f>'将来負担比率（分子）の構造'!M$43</f>
        <v>409</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8881</v>
      </c>
      <c r="C66" s="181"/>
      <c r="D66" s="181"/>
      <c r="E66" s="181">
        <f>'将来負担比率（分子）の構造'!J$41</f>
        <v>9675</v>
      </c>
      <c r="F66" s="181"/>
      <c r="G66" s="181"/>
      <c r="H66" s="181">
        <f>'将来負担比率（分子）の構造'!K$41</f>
        <v>10126</v>
      </c>
      <c r="I66" s="181"/>
      <c r="J66" s="181"/>
      <c r="K66" s="181">
        <f>'将来負担比率（分子）の構造'!L$41</f>
        <v>10587</v>
      </c>
      <c r="L66" s="181"/>
      <c r="M66" s="181"/>
      <c r="N66" s="181">
        <f>'将来負担比率（分子）の構造'!M$41</f>
        <v>10681</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988</v>
      </c>
      <c r="C72" s="185">
        <f>基金残高に係る経年分析!G55</f>
        <v>982</v>
      </c>
      <c r="D72" s="185">
        <f>基金残高に係る経年分析!H55</f>
        <v>867</v>
      </c>
    </row>
    <row r="73" spans="1:16">
      <c r="A73" s="184" t="s">
        <v>78</v>
      </c>
      <c r="B73" s="185">
        <f>基金残高に係る経年分析!F56</f>
        <v>1581</v>
      </c>
      <c r="C73" s="185">
        <f>基金残高に係る経年分析!G56</f>
        <v>1530</v>
      </c>
      <c r="D73" s="185">
        <f>基金残高に係る経年分析!H56</f>
        <v>1490</v>
      </c>
    </row>
    <row r="74" spans="1:16">
      <c r="A74" s="184" t="s">
        <v>79</v>
      </c>
      <c r="B74" s="185">
        <f>基金残高に係る経年分析!F57</f>
        <v>7379</v>
      </c>
      <c r="C74" s="185">
        <f>基金残高に係る経年分析!G57</f>
        <v>7273</v>
      </c>
      <c r="D74" s="185">
        <f>基金残高に係る経年分析!H57</f>
        <v>7220</v>
      </c>
    </row>
  </sheetData>
  <sheetProtection algorithmName="SHA-512" hashValue="Doq8OTMP5prGy/1CAMrrtmT+Ag49/FLph3nPJqZzgbZori+KFZGCYlHWmsX0o9XOtkrcVdDP4npUcxdZLSwwZw==" saltValue="CDlmBtC+UuVcXz8RKly/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225</v>
      </c>
      <c r="C5" s="670"/>
      <c r="D5" s="670"/>
      <c r="E5" s="670"/>
      <c r="F5" s="670"/>
      <c r="G5" s="670"/>
      <c r="H5" s="670"/>
      <c r="I5" s="670"/>
      <c r="J5" s="670"/>
      <c r="K5" s="670"/>
      <c r="L5" s="670"/>
      <c r="M5" s="670"/>
      <c r="N5" s="670"/>
      <c r="O5" s="670"/>
      <c r="P5" s="670"/>
      <c r="Q5" s="671"/>
      <c r="R5" s="672">
        <v>589836</v>
      </c>
      <c r="S5" s="673"/>
      <c r="T5" s="673"/>
      <c r="U5" s="673"/>
      <c r="V5" s="673"/>
      <c r="W5" s="673"/>
      <c r="X5" s="673"/>
      <c r="Y5" s="674"/>
      <c r="Z5" s="675">
        <v>8</v>
      </c>
      <c r="AA5" s="675"/>
      <c r="AB5" s="675"/>
      <c r="AC5" s="675"/>
      <c r="AD5" s="676">
        <v>589836</v>
      </c>
      <c r="AE5" s="676"/>
      <c r="AF5" s="676"/>
      <c r="AG5" s="676"/>
      <c r="AH5" s="676"/>
      <c r="AI5" s="676"/>
      <c r="AJ5" s="676"/>
      <c r="AK5" s="676"/>
      <c r="AL5" s="677">
        <v>14.9</v>
      </c>
      <c r="AM5" s="678"/>
      <c r="AN5" s="678"/>
      <c r="AO5" s="679"/>
      <c r="AP5" s="669" t="s">
        <v>226</v>
      </c>
      <c r="AQ5" s="670"/>
      <c r="AR5" s="670"/>
      <c r="AS5" s="670"/>
      <c r="AT5" s="670"/>
      <c r="AU5" s="670"/>
      <c r="AV5" s="670"/>
      <c r="AW5" s="670"/>
      <c r="AX5" s="670"/>
      <c r="AY5" s="670"/>
      <c r="AZ5" s="670"/>
      <c r="BA5" s="670"/>
      <c r="BB5" s="670"/>
      <c r="BC5" s="670"/>
      <c r="BD5" s="670"/>
      <c r="BE5" s="670"/>
      <c r="BF5" s="671"/>
      <c r="BG5" s="683">
        <v>588982</v>
      </c>
      <c r="BH5" s="684"/>
      <c r="BI5" s="684"/>
      <c r="BJ5" s="684"/>
      <c r="BK5" s="684"/>
      <c r="BL5" s="684"/>
      <c r="BM5" s="684"/>
      <c r="BN5" s="685"/>
      <c r="BO5" s="686">
        <v>99.9</v>
      </c>
      <c r="BP5" s="686"/>
      <c r="BQ5" s="686"/>
      <c r="BR5" s="686"/>
      <c r="BS5" s="687" t="s">
        <v>227</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219</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c r="B6" s="680" t="s">
        <v>231</v>
      </c>
      <c r="C6" s="681"/>
      <c r="D6" s="681"/>
      <c r="E6" s="681"/>
      <c r="F6" s="681"/>
      <c r="G6" s="681"/>
      <c r="H6" s="681"/>
      <c r="I6" s="681"/>
      <c r="J6" s="681"/>
      <c r="K6" s="681"/>
      <c r="L6" s="681"/>
      <c r="M6" s="681"/>
      <c r="N6" s="681"/>
      <c r="O6" s="681"/>
      <c r="P6" s="681"/>
      <c r="Q6" s="682"/>
      <c r="R6" s="683">
        <v>81877</v>
      </c>
      <c r="S6" s="684"/>
      <c r="T6" s="684"/>
      <c r="U6" s="684"/>
      <c r="V6" s="684"/>
      <c r="W6" s="684"/>
      <c r="X6" s="684"/>
      <c r="Y6" s="685"/>
      <c r="Z6" s="686">
        <v>1.1000000000000001</v>
      </c>
      <c r="AA6" s="686"/>
      <c r="AB6" s="686"/>
      <c r="AC6" s="686"/>
      <c r="AD6" s="687">
        <v>81877</v>
      </c>
      <c r="AE6" s="687"/>
      <c r="AF6" s="687"/>
      <c r="AG6" s="687"/>
      <c r="AH6" s="687"/>
      <c r="AI6" s="687"/>
      <c r="AJ6" s="687"/>
      <c r="AK6" s="687"/>
      <c r="AL6" s="688">
        <v>2.1</v>
      </c>
      <c r="AM6" s="689"/>
      <c r="AN6" s="689"/>
      <c r="AO6" s="690"/>
      <c r="AP6" s="680" t="s">
        <v>232</v>
      </c>
      <c r="AQ6" s="681"/>
      <c r="AR6" s="681"/>
      <c r="AS6" s="681"/>
      <c r="AT6" s="681"/>
      <c r="AU6" s="681"/>
      <c r="AV6" s="681"/>
      <c r="AW6" s="681"/>
      <c r="AX6" s="681"/>
      <c r="AY6" s="681"/>
      <c r="AZ6" s="681"/>
      <c r="BA6" s="681"/>
      <c r="BB6" s="681"/>
      <c r="BC6" s="681"/>
      <c r="BD6" s="681"/>
      <c r="BE6" s="681"/>
      <c r="BF6" s="682"/>
      <c r="BG6" s="683">
        <v>588982</v>
      </c>
      <c r="BH6" s="684"/>
      <c r="BI6" s="684"/>
      <c r="BJ6" s="684"/>
      <c r="BK6" s="684"/>
      <c r="BL6" s="684"/>
      <c r="BM6" s="684"/>
      <c r="BN6" s="685"/>
      <c r="BO6" s="686">
        <v>99.9</v>
      </c>
      <c r="BP6" s="686"/>
      <c r="BQ6" s="686"/>
      <c r="BR6" s="686"/>
      <c r="BS6" s="687" t="s">
        <v>227</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82093</v>
      </c>
      <c r="CS6" s="684"/>
      <c r="CT6" s="684"/>
      <c r="CU6" s="684"/>
      <c r="CV6" s="684"/>
      <c r="CW6" s="684"/>
      <c r="CX6" s="684"/>
      <c r="CY6" s="685"/>
      <c r="CZ6" s="677">
        <v>1.2</v>
      </c>
      <c r="DA6" s="678"/>
      <c r="DB6" s="678"/>
      <c r="DC6" s="697"/>
      <c r="DD6" s="692" t="s">
        <v>132</v>
      </c>
      <c r="DE6" s="684"/>
      <c r="DF6" s="684"/>
      <c r="DG6" s="684"/>
      <c r="DH6" s="684"/>
      <c r="DI6" s="684"/>
      <c r="DJ6" s="684"/>
      <c r="DK6" s="684"/>
      <c r="DL6" s="684"/>
      <c r="DM6" s="684"/>
      <c r="DN6" s="684"/>
      <c r="DO6" s="684"/>
      <c r="DP6" s="685"/>
      <c r="DQ6" s="692">
        <v>82093</v>
      </c>
      <c r="DR6" s="684"/>
      <c r="DS6" s="684"/>
      <c r="DT6" s="684"/>
      <c r="DU6" s="684"/>
      <c r="DV6" s="684"/>
      <c r="DW6" s="684"/>
      <c r="DX6" s="684"/>
      <c r="DY6" s="684"/>
      <c r="DZ6" s="684"/>
      <c r="EA6" s="684"/>
      <c r="EB6" s="684"/>
      <c r="EC6" s="693"/>
    </row>
    <row r="7" spans="2:143" ht="11.25" customHeight="1">
      <c r="B7" s="680" t="s">
        <v>234</v>
      </c>
      <c r="C7" s="681"/>
      <c r="D7" s="681"/>
      <c r="E7" s="681"/>
      <c r="F7" s="681"/>
      <c r="G7" s="681"/>
      <c r="H7" s="681"/>
      <c r="I7" s="681"/>
      <c r="J7" s="681"/>
      <c r="K7" s="681"/>
      <c r="L7" s="681"/>
      <c r="M7" s="681"/>
      <c r="N7" s="681"/>
      <c r="O7" s="681"/>
      <c r="P7" s="681"/>
      <c r="Q7" s="682"/>
      <c r="R7" s="683">
        <v>310</v>
      </c>
      <c r="S7" s="684"/>
      <c r="T7" s="684"/>
      <c r="U7" s="684"/>
      <c r="V7" s="684"/>
      <c r="W7" s="684"/>
      <c r="X7" s="684"/>
      <c r="Y7" s="685"/>
      <c r="Z7" s="686">
        <v>0</v>
      </c>
      <c r="AA7" s="686"/>
      <c r="AB7" s="686"/>
      <c r="AC7" s="686"/>
      <c r="AD7" s="687">
        <v>310</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195055</v>
      </c>
      <c r="BH7" s="684"/>
      <c r="BI7" s="684"/>
      <c r="BJ7" s="684"/>
      <c r="BK7" s="684"/>
      <c r="BL7" s="684"/>
      <c r="BM7" s="684"/>
      <c r="BN7" s="685"/>
      <c r="BO7" s="686">
        <v>33.1</v>
      </c>
      <c r="BP7" s="686"/>
      <c r="BQ7" s="686"/>
      <c r="BR7" s="686"/>
      <c r="BS7" s="687" t="s">
        <v>227</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1604566</v>
      </c>
      <c r="CS7" s="684"/>
      <c r="CT7" s="684"/>
      <c r="CU7" s="684"/>
      <c r="CV7" s="684"/>
      <c r="CW7" s="684"/>
      <c r="CX7" s="684"/>
      <c r="CY7" s="685"/>
      <c r="CZ7" s="686">
        <v>22.6</v>
      </c>
      <c r="DA7" s="686"/>
      <c r="DB7" s="686"/>
      <c r="DC7" s="686"/>
      <c r="DD7" s="692">
        <v>421171</v>
      </c>
      <c r="DE7" s="684"/>
      <c r="DF7" s="684"/>
      <c r="DG7" s="684"/>
      <c r="DH7" s="684"/>
      <c r="DI7" s="684"/>
      <c r="DJ7" s="684"/>
      <c r="DK7" s="684"/>
      <c r="DL7" s="684"/>
      <c r="DM7" s="684"/>
      <c r="DN7" s="684"/>
      <c r="DO7" s="684"/>
      <c r="DP7" s="685"/>
      <c r="DQ7" s="692">
        <v>932476</v>
      </c>
      <c r="DR7" s="684"/>
      <c r="DS7" s="684"/>
      <c r="DT7" s="684"/>
      <c r="DU7" s="684"/>
      <c r="DV7" s="684"/>
      <c r="DW7" s="684"/>
      <c r="DX7" s="684"/>
      <c r="DY7" s="684"/>
      <c r="DZ7" s="684"/>
      <c r="EA7" s="684"/>
      <c r="EB7" s="684"/>
      <c r="EC7" s="693"/>
    </row>
    <row r="8" spans="2:143" ht="11.25" customHeight="1">
      <c r="B8" s="680" t="s">
        <v>237</v>
      </c>
      <c r="C8" s="681"/>
      <c r="D8" s="681"/>
      <c r="E8" s="681"/>
      <c r="F8" s="681"/>
      <c r="G8" s="681"/>
      <c r="H8" s="681"/>
      <c r="I8" s="681"/>
      <c r="J8" s="681"/>
      <c r="K8" s="681"/>
      <c r="L8" s="681"/>
      <c r="M8" s="681"/>
      <c r="N8" s="681"/>
      <c r="O8" s="681"/>
      <c r="P8" s="681"/>
      <c r="Q8" s="682"/>
      <c r="R8" s="683">
        <v>959</v>
      </c>
      <c r="S8" s="684"/>
      <c r="T8" s="684"/>
      <c r="U8" s="684"/>
      <c r="V8" s="684"/>
      <c r="W8" s="684"/>
      <c r="X8" s="684"/>
      <c r="Y8" s="685"/>
      <c r="Z8" s="686">
        <v>0</v>
      </c>
      <c r="AA8" s="686"/>
      <c r="AB8" s="686"/>
      <c r="AC8" s="686"/>
      <c r="AD8" s="687">
        <v>959</v>
      </c>
      <c r="AE8" s="687"/>
      <c r="AF8" s="687"/>
      <c r="AG8" s="687"/>
      <c r="AH8" s="687"/>
      <c r="AI8" s="687"/>
      <c r="AJ8" s="687"/>
      <c r="AK8" s="687"/>
      <c r="AL8" s="688">
        <v>0</v>
      </c>
      <c r="AM8" s="689"/>
      <c r="AN8" s="689"/>
      <c r="AO8" s="690"/>
      <c r="AP8" s="680" t="s">
        <v>238</v>
      </c>
      <c r="AQ8" s="681"/>
      <c r="AR8" s="681"/>
      <c r="AS8" s="681"/>
      <c r="AT8" s="681"/>
      <c r="AU8" s="681"/>
      <c r="AV8" s="681"/>
      <c r="AW8" s="681"/>
      <c r="AX8" s="681"/>
      <c r="AY8" s="681"/>
      <c r="AZ8" s="681"/>
      <c r="BA8" s="681"/>
      <c r="BB8" s="681"/>
      <c r="BC8" s="681"/>
      <c r="BD8" s="681"/>
      <c r="BE8" s="681"/>
      <c r="BF8" s="682"/>
      <c r="BG8" s="683">
        <v>9447</v>
      </c>
      <c r="BH8" s="684"/>
      <c r="BI8" s="684"/>
      <c r="BJ8" s="684"/>
      <c r="BK8" s="684"/>
      <c r="BL8" s="684"/>
      <c r="BM8" s="684"/>
      <c r="BN8" s="685"/>
      <c r="BO8" s="686">
        <v>1.6</v>
      </c>
      <c r="BP8" s="686"/>
      <c r="BQ8" s="686"/>
      <c r="BR8" s="686"/>
      <c r="BS8" s="692" t="s">
        <v>132</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1677645</v>
      </c>
      <c r="CS8" s="684"/>
      <c r="CT8" s="684"/>
      <c r="CU8" s="684"/>
      <c r="CV8" s="684"/>
      <c r="CW8" s="684"/>
      <c r="CX8" s="684"/>
      <c r="CY8" s="685"/>
      <c r="CZ8" s="686">
        <v>23.6</v>
      </c>
      <c r="DA8" s="686"/>
      <c r="DB8" s="686"/>
      <c r="DC8" s="686"/>
      <c r="DD8" s="692" t="s">
        <v>132</v>
      </c>
      <c r="DE8" s="684"/>
      <c r="DF8" s="684"/>
      <c r="DG8" s="684"/>
      <c r="DH8" s="684"/>
      <c r="DI8" s="684"/>
      <c r="DJ8" s="684"/>
      <c r="DK8" s="684"/>
      <c r="DL8" s="684"/>
      <c r="DM8" s="684"/>
      <c r="DN8" s="684"/>
      <c r="DO8" s="684"/>
      <c r="DP8" s="685"/>
      <c r="DQ8" s="692">
        <v>1032270</v>
      </c>
      <c r="DR8" s="684"/>
      <c r="DS8" s="684"/>
      <c r="DT8" s="684"/>
      <c r="DU8" s="684"/>
      <c r="DV8" s="684"/>
      <c r="DW8" s="684"/>
      <c r="DX8" s="684"/>
      <c r="DY8" s="684"/>
      <c r="DZ8" s="684"/>
      <c r="EA8" s="684"/>
      <c r="EB8" s="684"/>
      <c r="EC8" s="693"/>
    </row>
    <row r="9" spans="2:143" ht="11.25" customHeight="1">
      <c r="B9" s="680" t="s">
        <v>240</v>
      </c>
      <c r="C9" s="681"/>
      <c r="D9" s="681"/>
      <c r="E9" s="681"/>
      <c r="F9" s="681"/>
      <c r="G9" s="681"/>
      <c r="H9" s="681"/>
      <c r="I9" s="681"/>
      <c r="J9" s="681"/>
      <c r="K9" s="681"/>
      <c r="L9" s="681"/>
      <c r="M9" s="681"/>
      <c r="N9" s="681"/>
      <c r="O9" s="681"/>
      <c r="P9" s="681"/>
      <c r="Q9" s="682"/>
      <c r="R9" s="683">
        <v>555</v>
      </c>
      <c r="S9" s="684"/>
      <c r="T9" s="684"/>
      <c r="U9" s="684"/>
      <c r="V9" s="684"/>
      <c r="W9" s="684"/>
      <c r="X9" s="684"/>
      <c r="Y9" s="685"/>
      <c r="Z9" s="686">
        <v>0</v>
      </c>
      <c r="AA9" s="686"/>
      <c r="AB9" s="686"/>
      <c r="AC9" s="686"/>
      <c r="AD9" s="687">
        <v>555</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155530</v>
      </c>
      <c r="BH9" s="684"/>
      <c r="BI9" s="684"/>
      <c r="BJ9" s="684"/>
      <c r="BK9" s="684"/>
      <c r="BL9" s="684"/>
      <c r="BM9" s="684"/>
      <c r="BN9" s="685"/>
      <c r="BO9" s="686">
        <v>26.4</v>
      </c>
      <c r="BP9" s="686"/>
      <c r="BQ9" s="686"/>
      <c r="BR9" s="686"/>
      <c r="BS9" s="692" t="s">
        <v>132</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507565</v>
      </c>
      <c r="CS9" s="684"/>
      <c r="CT9" s="684"/>
      <c r="CU9" s="684"/>
      <c r="CV9" s="684"/>
      <c r="CW9" s="684"/>
      <c r="CX9" s="684"/>
      <c r="CY9" s="685"/>
      <c r="CZ9" s="686">
        <v>7.2</v>
      </c>
      <c r="DA9" s="686"/>
      <c r="DB9" s="686"/>
      <c r="DC9" s="686"/>
      <c r="DD9" s="692">
        <v>49283</v>
      </c>
      <c r="DE9" s="684"/>
      <c r="DF9" s="684"/>
      <c r="DG9" s="684"/>
      <c r="DH9" s="684"/>
      <c r="DI9" s="684"/>
      <c r="DJ9" s="684"/>
      <c r="DK9" s="684"/>
      <c r="DL9" s="684"/>
      <c r="DM9" s="684"/>
      <c r="DN9" s="684"/>
      <c r="DO9" s="684"/>
      <c r="DP9" s="685"/>
      <c r="DQ9" s="692">
        <v>389015</v>
      </c>
      <c r="DR9" s="684"/>
      <c r="DS9" s="684"/>
      <c r="DT9" s="684"/>
      <c r="DU9" s="684"/>
      <c r="DV9" s="684"/>
      <c r="DW9" s="684"/>
      <c r="DX9" s="684"/>
      <c r="DY9" s="684"/>
      <c r="DZ9" s="684"/>
      <c r="EA9" s="684"/>
      <c r="EB9" s="684"/>
      <c r="EC9" s="693"/>
    </row>
    <row r="10" spans="2:143" ht="11.25" customHeight="1">
      <c r="B10" s="680" t="s">
        <v>243</v>
      </c>
      <c r="C10" s="681"/>
      <c r="D10" s="681"/>
      <c r="E10" s="681"/>
      <c r="F10" s="681"/>
      <c r="G10" s="681"/>
      <c r="H10" s="681"/>
      <c r="I10" s="681"/>
      <c r="J10" s="681"/>
      <c r="K10" s="681"/>
      <c r="L10" s="681"/>
      <c r="M10" s="681"/>
      <c r="N10" s="681"/>
      <c r="O10" s="681"/>
      <c r="P10" s="681"/>
      <c r="Q10" s="682"/>
      <c r="R10" s="683" t="s">
        <v>132</v>
      </c>
      <c r="S10" s="684"/>
      <c r="T10" s="684"/>
      <c r="U10" s="684"/>
      <c r="V10" s="684"/>
      <c r="W10" s="684"/>
      <c r="X10" s="684"/>
      <c r="Y10" s="685"/>
      <c r="Z10" s="686" t="s">
        <v>132</v>
      </c>
      <c r="AA10" s="686"/>
      <c r="AB10" s="686"/>
      <c r="AC10" s="686"/>
      <c r="AD10" s="687" t="s">
        <v>132</v>
      </c>
      <c r="AE10" s="687"/>
      <c r="AF10" s="687"/>
      <c r="AG10" s="687"/>
      <c r="AH10" s="687"/>
      <c r="AI10" s="687"/>
      <c r="AJ10" s="687"/>
      <c r="AK10" s="687"/>
      <c r="AL10" s="688" t="s">
        <v>132</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16234</v>
      </c>
      <c r="BH10" s="684"/>
      <c r="BI10" s="684"/>
      <c r="BJ10" s="684"/>
      <c r="BK10" s="684"/>
      <c r="BL10" s="684"/>
      <c r="BM10" s="684"/>
      <c r="BN10" s="685"/>
      <c r="BO10" s="686">
        <v>2.8</v>
      </c>
      <c r="BP10" s="686"/>
      <c r="BQ10" s="686"/>
      <c r="BR10" s="686"/>
      <c r="BS10" s="692" t="s">
        <v>227</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t="s">
        <v>132</v>
      </c>
      <c r="CS10" s="684"/>
      <c r="CT10" s="684"/>
      <c r="CU10" s="684"/>
      <c r="CV10" s="684"/>
      <c r="CW10" s="684"/>
      <c r="CX10" s="684"/>
      <c r="CY10" s="685"/>
      <c r="CZ10" s="686" t="s">
        <v>227</v>
      </c>
      <c r="DA10" s="686"/>
      <c r="DB10" s="686"/>
      <c r="DC10" s="686"/>
      <c r="DD10" s="692" t="s">
        <v>227</v>
      </c>
      <c r="DE10" s="684"/>
      <c r="DF10" s="684"/>
      <c r="DG10" s="684"/>
      <c r="DH10" s="684"/>
      <c r="DI10" s="684"/>
      <c r="DJ10" s="684"/>
      <c r="DK10" s="684"/>
      <c r="DL10" s="684"/>
      <c r="DM10" s="684"/>
      <c r="DN10" s="684"/>
      <c r="DO10" s="684"/>
      <c r="DP10" s="685"/>
      <c r="DQ10" s="692" t="s">
        <v>132</v>
      </c>
      <c r="DR10" s="684"/>
      <c r="DS10" s="684"/>
      <c r="DT10" s="684"/>
      <c r="DU10" s="684"/>
      <c r="DV10" s="684"/>
      <c r="DW10" s="684"/>
      <c r="DX10" s="684"/>
      <c r="DY10" s="684"/>
      <c r="DZ10" s="684"/>
      <c r="EA10" s="684"/>
      <c r="EB10" s="684"/>
      <c r="EC10" s="693"/>
    </row>
    <row r="11" spans="2:143" ht="11.25" customHeight="1">
      <c r="B11" s="680" t="s">
        <v>246</v>
      </c>
      <c r="C11" s="681"/>
      <c r="D11" s="681"/>
      <c r="E11" s="681"/>
      <c r="F11" s="681"/>
      <c r="G11" s="681"/>
      <c r="H11" s="681"/>
      <c r="I11" s="681"/>
      <c r="J11" s="681"/>
      <c r="K11" s="681"/>
      <c r="L11" s="681"/>
      <c r="M11" s="681"/>
      <c r="N11" s="681"/>
      <c r="O11" s="681"/>
      <c r="P11" s="681"/>
      <c r="Q11" s="682"/>
      <c r="R11" s="683">
        <v>126863</v>
      </c>
      <c r="S11" s="684"/>
      <c r="T11" s="684"/>
      <c r="U11" s="684"/>
      <c r="V11" s="684"/>
      <c r="W11" s="684"/>
      <c r="X11" s="684"/>
      <c r="Y11" s="685"/>
      <c r="Z11" s="688">
        <v>1.7</v>
      </c>
      <c r="AA11" s="689"/>
      <c r="AB11" s="689"/>
      <c r="AC11" s="701"/>
      <c r="AD11" s="692">
        <v>126863</v>
      </c>
      <c r="AE11" s="684"/>
      <c r="AF11" s="684"/>
      <c r="AG11" s="684"/>
      <c r="AH11" s="684"/>
      <c r="AI11" s="684"/>
      <c r="AJ11" s="684"/>
      <c r="AK11" s="685"/>
      <c r="AL11" s="688">
        <v>3.2</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13844</v>
      </c>
      <c r="BH11" s="684"/>
      <c r="BI11" s="684"/>
      <c r="BJ11" s="684"/>
      <c r="BK11" s="684"/>
      <c r="BL11" s="684"/>
      <c r="BM11" s="684"/>
      <c r="BN11" s="685"/>
      <c r="BO11" s="686">
        <v>2.2999999999999998</v>
      </c>
      <c r="BP11" s="686"/>
      <c r="BQ11" s="686"/>
      <c r="BR11" s="686"/>
      <c r="BS11" s="692" t="s">
        <v>227</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593876</v>
      </c>
      <c r="CS11" s="684"/>
      <c r="CT11" s="684"/>
      <c r="CU11" s="684"/>
      <c r="CV11" s="684"/>
      <c r="CW11" s="684"/>
      <c r="CX11" s="684"/>
      <c r="CY11" s="685"/>
      <c r="CZ11" s="686">
        <v>8.4</v>
      </c>
      <c r="DA11" s="686"/>
      <c r="DB11" s="686"/>
      <c r="DC11" s="686"/>
      <c r="DD11" s="692">
        <v>212275</v>
      </c>
      <c r="DE11" s="684"/>
      <c r="DF11" s="684"/>
      <c r="DG11" s="684"/>
      <c r="DH11" s="684"/>
      <c r="DI11" s="684"/>
      <c r="DJ11" s="684"/>
      <c r="DK11" s="684"/>
      <c r="DL11" s="684"/>
      <c r="DM11" s="684"/>
      <c r="DN11" s="684"/>
      <c r="DO11" s="684"/>
      <c r="DP11" s="685"/>
      <c r="DQ11" s="692">
        <v>266353</v>
      </c>
      <c r="DR11" s="684"/>
      <c r="DS11" s="684"/>
      <c r="DT11" s="684"/>
      <c r="DU11" s="684"/>
      <c r="DV11" s="684"/>
      <c r="DW11" s="684"/>
      <c r="DX11" s="684"/>
      <c r="DY11" s="684"/>
      <c r="DZ11" s="684"/>
      <c r="EA11" s="684"/>
      <c r="EB11" s="684"/>
      <c r="EC11" s="693"/>
    </row>
    <row r="12" spans="2:143" ht="11.25" customHeight="1">
      <c r="B12" s="680" t="s">
        <v>249</v>
      </c>
      <c r="C12" s="681"/>
      <c r="D12" s="681"/>
      <c r="E12" s="681"/>
      <c r="F12" s="681"/>
      <c r="G12" s="681"/>
      <c r="H12" s="681"/>
      <c r="I12" s="681"/>
      <c r="J12" s="681"/>
      <c r="K12" s="681"/>
      <c r="L12" s="681"/>
      <c r="M12" s="681"/>
      <c r="N12" s="681"/>
      <c r="O12" s="681"/>
      <c r="P12" s="681"/>
      <c r="Q12" s="682"/>
      <c r="R12" s="683" t="s">
        <v>132</v>
      </c>
      <c r="S12" s="684"/>
      <c r="T12" s="684"/>
      <c r="U12" s="684"/>
      <c r="V12" s="684"/>
      <c r="W12" s="684"/>
      <c r="X12" s="684"/>
      <c r="Y12" s="685"/>
      <c r="Z12" s="686" t="s">
        <v>227</v>
      </c>
      <c r="AA12" s="686"/>
      <c r="AB12" s="686"/>
      <c r="AC12" s="686"/>
      <c r="AD12" s="687" t="s">
        <v>227</v>
      </c>
      <c r="AE12" s="687"/>
      <c r="AF12" s="687"/>
      <c r="AG12" s="687"/>
      <c r="AH12" s="687"/>
      <c r="AI12" s="687"/>
      <c r="AJ12" s="687"/>
      <c r="AK12" s="687"/>
      <c r="AL12" s="688" t="s">
        <v>227</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324376</v>
      </c>
      <c r="BH12" s="684"/>
      <c r="BI12" s="684"/>
      <c r="BJ12" s="684"/>
      <c r="BK12" s="684"/>
      <c r="BL12" s="684"/>
      <c r="BM12" s="684"/>
      <c r="BN12" s="685"/>
      <c r="BO12" s="686">
        <v>55</v>
      </c>
      <c r="BP12" s="686"/>
      <c r="BQ12" s="686"/>
      <c r="BR12" s="686"/>
      <c r="BS12" s="692" t="s">
        <v>132</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321172</v>
      </c>
      <c r="CS12" s="684"/>
      <c r="CT12" s="684"/>
      <c r="CU12" s="684"/>
      <c r="CV12" s="684"/>
      <c r="CW12" s="684"/>
      <c r="CX12" s="684"/>
      <c r="CY12" s="685"/>
      <c r="CZ12" s="686">
        <v>4.5</v>
      </c>
      <c r="DA12" s="686"/>
      <c r="DB12" s="686"/>
      <c r="DC12" s="686"/>
      <c r="DD12" s="692">
        <v>59097</v>
      </c>
      <c r="DE12" s="684"/>
      <c r="DF12" s="684"/>
      <c r="DG12" s="684"/>
      <c r="DH12" s="684"/>
      <c r="DI12" s="684"/>
      <c r="DJ12" s="684"/>
      <c r="DK12" s="684"/>
      <c r="DL12" s="684"/>
      <c r="DM12" s="684"/>
      <c r="DN12" s="684"/>
      <c r="DO12" s="684"/>
      <c r="DP12" s="685"/>
      <c r="DQ12" s="692">
        <v>231242</v>
      </c>
      <c r="DR12" s="684"/>
      <c r="DS12" s="684"/>
      <c r="DT12" s="684"/>
      <c r="DU12" s="684"/>
      <c r="DV12" s="684"/>
      <c r="DW12" s="684"/>
      <c r="DX12" s="684"/>
      <c r="DY12" s="684"/>
      <c r="DZ12" s="684"/>
      <c r="EA12" s="684"/>
      <c r="EB12" s="684"/>
      <c r="EC12" s="693"/>
    </row>
    <row r="13" spans="2:143" ht="11.25" customHeight="1">
      <c r="B13" s="680" t="s">
        <v>252</v>
      </c>
      <c r="C13" s="681"/>
      <c r="D13" s="681"/>
      <c r="E13" s="681"/>
      <c r="F13" s="681"/>
      <c r="G13" s="681"/>
      <c r="H13" s="681"/>
      <c r="I13" s="681"/>
      <c r="J13" s="681"/>
      <c r="K13" s="681"/>
      <c r="L13" s="681"/>
      <c r="M13" s="681"/>
      <c r="N13" s="681"/>
      <c r="O13" s="681"/>
      <c r="P13" s="681"/>
      <c r="Q13" s="682"/>
      <c r="R13" s="683" t="s">
        <v>227</v>
      </c>
      <c r="S13" s="684"/>
      <c r="T13" s="684"/>
      <c r="U13" s="684"/>
      <c r="V13" s="684"/>
      <c r="W13" s="684"/>
      <c r="X13" s="684"/>
      <c r="Y13" s="685"/>
      <c r="Z13" s="686" t="s">
        <v>132</v>
      </c>
      <c r="AA13" s="686"/>
      <c r="AB13" s="686"/>
      <c r="AC13" s="686"/>
      <c r="AD13" s="687" t="s">
        <v>132</v>
      </c>
      <c r="AE13" s="687"/>
      <c r="AF13" s="687"/>
      <c r="AG13" s="687"/>
      <c r="AH13" s="687"/>
      <c r="AI13" s="687"/>
      <c r="AJ13" s="687"/>
      <c r="AK13" s="687"/>
      <c r="AL13" s="688" t="s">
        <v>227</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311544</v>
      </c>
      <c r="BH13" s="684"/>
      <c r="BI13" s="684"/>
      <c r="BJ13" s="684"/>
      <c r="BK13" s="684"/>
      <c r="BL13" s="684"/>
      <c r="BM13" s="684"/>
      <c r="BN13" s="685"/>
      <c r="BO13" s="686">
        <v>52.8</v>
      </c>
      <c r="BP13" s="686"/>
      <c r="BQ13" s="686"/>
      <c r="BR13" s="686"/>
      <c r="BS13" s="692" t="s">
        <v>227</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407680</v>
      </c>
      <c r="CS13" s="684"/>
      <c r="CT13" s="684"/>
      <c r="CU13" s="684"/>
      <c r="CV13" s="684"/>
      <c r="CW13" s="684"/>
      <c r="CX13" s="684"/>
      <c r="CY13" s="685"/>
      <c r="CZ13" s="686">
        <v>5.7</v>
      </c>
      <c r="DA13" s="686"/>
      <c r="DB13" s="686"/>
      <c r="DC13" s="686"/>
      <c r="DD13" s="692">
        <v>275436</v>
      </c>
      <c r="DE13" s="684"/>
      <c r="DF13" s="684"/>
      <c r="DG13" s="684"/>
      <c r="DH13" s="684"/>
      <c r="DI13" s="684"/>
      <c r="DJ13" s="684"/>
      <c r="DK13" s="684"/>
      <c r="DL13" s="684"/>
      <c r="DM13" s="684"/>
      <c r="DN13" s="684"/>
      <c r="DO13" s="684"/>
      <c r="DP13" s="685"/>
      <c r="DQ13" s="692">
        <v>125023</v>
      </c>
      <c r="DR13" s="684"/>
      <c r="DS13" s="684"/>
      <c r="DT13" s="684"/>
      <c r="DU13" s="684"/>
      <c r="DV13" s="684"/>
      <c r="DW13" s="684"/>
      <c r="DX13" s="684"/>
      <c r="DY13" s="684"/>
      <c r="DZ13" s="684"/>
      <c r="EA13" s="684"/>
      <c r="EB13" s="684"/>
      <c r="EC13" s="693"/>
    </row>
    <row r="14" spans="2:143" ht="11.25" customHeight="1">
      <c r="B14" s="680" t="s">
        <v>255</v>
      </c>
      <c r="C14" s="681"/>
      <c r="D14" s="681"/>
      <c r="E14" s="681"/>
      <c r="F14" s="681"/>
      <c r="G14" s="681"/>
      <c r="H14" s="681"/>
      <c r="I14" s="681"/>
      <c r="J14" s="681"/>
      <c r="K14" s="681"/>
      <c r="L14" s="681"/>
      <c r="M14" s="681"/>
      <c r="N14" s="681"/>
      <c r="O14" s="681"/>
      <c r="P14" s="681"/>
      <c r="Q14" s="682"/>
      <c r="R14" s="683">
        <v>6812</v>
      </c>
      <c r="S14" s="684"/>
      <c r="T14" s="684"/>
      <c r="U14" s="684"/>
      <c r="V14" s="684"/>
      <c r="W14" s="684"/>
      <c r="X14" s="684"/>
      <c r="Y14" s="685"/>
      <c r="Z14" s="686">
        <v>0.1</v>
      </c>
      <c r="AA14" s="686"/>
      <c r="AB14" s="686"/>
      <c r="AC14" s="686"/>
      <c r="AD14" s="687">
        <v>6812</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29982</v>
      </c>
      <c r="BH14" s="684"/>
      <c r="BI14" s="684"/>
      <c r="BJ14" s="684"/>
      <c r="BK14" s="684"/>
      <c r="BL14" s="684"/>
      <c r="BM14" s="684"/>
      <c r="BN14" s="685"/>
      <c r="BO14" s="686">
        <v>5.0999999999999996</v>
      </c>
      <c r="BP14" s="686"/>
      <c r="BQ14" s="686"/>
      <c r="BR14" s="686"/>
      <c r="BS14" s="692" t="s">
        <v>132</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218968</v>
      </c>
      <c r="CS14" s="684"/>
      <c r="CT14" s="684"/>
      <c r="CU14" s="684"/>
      <c r="CV14" s="684"/>
      <c r="CW14" s="684"/>
      <c r="CX14" s="684"/>
      <c r="CY14" s="685"/>
      <c r="CZ14" s="686">
        <v>3.1</v>
      </c>
      <c r="DA14" s="686"/>
      <c r="DB14" s="686"/>
      <c r="DC14" s="686"/>
      <c r="DD14" s="692">
        <v>18480</v>
      </c>
      <c r="DE14" s="684"/>
      <c r="DF14" s="684"/>
      <c r="DG14" s="684"/>
      <c r="DH14" s="684"/>
      <c r="DI14" s="684"/>
      <c r="DJ14" s="684"/>
      <c r="DK14" s="684"/>
      <c r="DL14" s="684"/>
      <c r="DM14" s="684"/>
      <c r="DN14" s="684"/>
      <c r="DO14" s="684"/>
      <c r="DP14" s="685"/>
      <c r="DQ14" s="692">
        <v>199918</v>
      </c>
      <c r="DR14" s="684"/>
      <c r="DS14" s="684"/>
      <c r="DT14" s="684"/>
      <c r="DU14" s="684"/>
      <c r="DV14" s="684"/>
      <c r="DW14" s="684"/>
      <c r="DX14" s="684"/>
      <c r="DY14" s="684"/>
      <c r="DZ14" s="684"/>
      <c r="EA14" s="684"/>
      <c r="EB14" s="684"/>
      <c r="EC14" s="693"/>
    </row>
    <row r="15" spans="2:143" ht="11.25" customHeight="1">
      <c r="B15" s="680" t="s">
        <v>258</v>
      </c>
      <c r="C15" s="681"/>
      <c r="D15" s="681"/>
      <c r="E15" s="681"/>
      <c r="F15" s="681"/>
      <c r="G15" s="681"/>
      <c r="H15" s="681"/>
      <c r="I15" s="681"/>
      <c r="J15" s="681"/>
      <c r="K15" s="681"/>
      <c r="L15" s="681"/>
      <c r="M15" s="681"/>
      <c r="N15" s="681"/>
      <c r="O15" s="681"/>
      <c r="P15" s="681"/>
      <c r="Q15" s="682"/>
      <c r="R15" s="683" t="s">
        <v>227</v>
      </c>
      <c r="S15" s="684"/>
      <c r="T15" s="684"/>
      <c r="U15" s="684"/>
      <c r="V15" s="684"/>
      <c r="W15" s="684"/>
      <c r="X15" s="684"/>
      <c r="Y15" s="685"/>
      <c r="Z15" s="686" t="s">
        <v>132</v>
      </c>
      <c r="AA15" s="686"/>
      <c r="AB15" s="686"/>
      <c r="AC15" s="686"/>
      <c r="AD15" s="687" t="s">
        <v>132</v>
      </c>
      <c r="AE15" s="687"/>
      <c r="AF15" s="687"/>
      <c r="AG15" s="687"/>
      <c r="AH15" s="687"/>
      <c r="AI15" s="687"/>
      <c r="AJ15" s="687"/>
      <c r="AK15" s="687"/>
      <c r="AL15" s="688" t="s">
        <v>227</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39569</v>
      </c>
      <c r="BH15" s="684"/>
      <c r="BI15" s="684"/>
      <c r="BJ15" s="684"/>
      <c r="BK15" s="684"/>
      <c r="BL15" s="684"/>
      <c r="BM15" s="684"/>
      <c r="BN15" s="685"/>
      <c r="BO15" s="686">
        <v>6.7</v>
      </c>
      <c r="BP15" s="686"/>
      <c r="BQ15" s="686"/>
      <c r="BR15" s="686"/>
      <c r="BS15" s="692" t="s">
        <v>132</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622520</v>
      </c>
      <c r="CS15" s="684"/>
      <c r="CT15" s="684"/>
      <c r="CU15" s="684"/>
      <c r="CV15" s="684"/>
      <c r="CW15" s="684"/>
      <c r="CX15" s="684"/>
      <c r="CY15" s="685"/>
      <c r="CZ15" s="686">
        <v>8.8000000000000007</v>
      </c>
      <c r="DA15" s="686"/>
      <c r="DB15" s="686"/>
      <c r="DC15" s="686"/>
      <c r="DD15" s="692">
        <v>171616</v>
      </c>
      <c r="DE15" s="684"/>
      <c r="DF15" s="684"/>
      <c r="DG15" s="684"/>
      <c r="DH15" s="684"/>
      <c r="DI15" s="684"/>
      <c r="DJ15" s="684"/>
      <c r="DK15" s="684"/>
      <c r="DL15" s="684"/>
      <c r="DM15" s="684"/>
      <c r="DN15" s="684"/>
      <c r="DO15" s="684"/>
      <c r="DP15" s="685"/>
      <c r="DQ15" s="692">
        <v>436888</v>
      </c>
      <c r="DR15" s="684"/>
      <c r="DS15" s="684"/>
      <c r="DT15" s="684"/>
      <c r="DU15" s="684"/>
      <c r="DV15" s="684"/>
      <c r="DW15" s="684"/>
      <c r="DX15" s="684"/>
      <c r="DY15" s="684"/>
      <c r="DZ15" s="684"/>
      <c r="EA15" s="684"/>
      <c r="EB15" s="684"/>
      <c r="EC15" s="693"/>
    </row>
    <row r="16" spans="2:143" ht="11.25" customHeight="1">
      <c r="B16" s="680" t="s">
        <v>261</v>
      </c>
      <c r="C16" s="681"/>
      <c r="D16" s="681"/>
      <c r="E16" s="681"/>
      <c r="F16" s="681"/>
      <c r="G16" s="681"/>
      <c r="H16" s="681"/>
      <c r="I16" s="681"/>
      <c r="J16" s="681"/>
      <c r="K16" s="681"/>
      <c r="L16" s="681"/>
      <c r="M16" s="681"/>
      <c r="N16" s="681"/>
      <c r="O16" s="681"/>
      <c r="P16" s="681"/>
      <c r="Q16" s="682"/>
      <c r="R16" s="683">
        <v>1911</v>
      </c>
      <c r="S16" s="684"/>
      <c r="T16" s="684"/>
      <c r="U16" s="684"/>
      <c r="V16" s="684"/>
      <c r="W16" s="684"/>
      <c r="X16" s="684"/>
      <c r="Y16" s="685"/>
      <c r="Z16" s="686">
        <v>0</v>
      </c>
      <c r="AA16" s="686"/>
      <c r="AB16" s="686"/>
      <c r="AC16" s="686"/>
      <c r="AD16" s="687">
        <v>1911</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227</v>
      </c>
      <c r="BH16" s="684"/>
      <c r="BI16" s="684"/>
      <c r="BJ16" s="684"/>
      <c r="BK16" s="684"/>
      <c r="BL16" s="684"/>
      <c r="BM16" s="684"/>
      <c r="BN16" s="685"/>
      <c r="BO16" s="686" t="s">
        <v>132</v>
      </c>
      <c r="BP16" s="686"/>
      <c r="BQ16" s="686"/>
      <c r="BR16" s="686"/>
      <c r="BS16" s="692" t="s">
        <v>227</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50645</v>
      </c>
      <c r="CS16" s="684"/>
      <c r="CT16" s="684"/>
      <c r="CU16" s="684"/>
      <c r="CV16" s="684"/>
      <c r="CW16" s="684"/>
      <c r="CX16" s="684"/>
      <c r="CY16" s="685"/>
      <c r="CZ16" s="686">
        <v>0.7</v>
      </c>
      <c r="DA16" s="686"/>
      <c r="DB16" s="686"/>
      <c r="DC16" s="686"/>
      <c r="DD16" s="692" t="s">
        <v>132</v>
      </c>
      <c r="DE16" s="684"/>
      <c r="DF16" s="684"/>
      <c r="DG16" s="684"/>
      <c r="DH16" s="684"/>
      <c r="DI16" s="684"/>
      <c r="DJ16" s="684"/>
      <c r="DK16" s="684"/>
      <c r="DL16" s="684"/>
      <c r="DM16" s="684"/>
      <c r="DN16" s="684"/>
      <c r="DO16" s="684"/>
      <c r="DP16" s="685"/>
      <c r="DQ16" s="692">
        <v>13303</v>
      </c>
      <c r="DR16" s="684"/>
      <c r="DS16" s="684"/>
      <c r="DT16" s="684"/>
      <c r="DU16" s="684"/>
      <c r="DV16" s="684"/>
      <c r="DW16" s="684"/>
      <c r="DX16" s="684"/>
      <c r="DY16" s="684"/>
      <c r="DZ16" s="684"/>
      <c r="EA16" s="684"/>
      <c r="EB16" s="684"/>
      <c r="EC16" s="693"/>
    </row>
    <row r="17" spans="2:133" ht="11.25" customHeight="1">
      <c r="B17" s="680" t="s">
        <v>264</v>
      </c>
      <c r="C17" s="681"/>
      <c r="D17" s="681"/>
      <c r="E17" s="681"/>
      <c r="F17" s="681"/>
      <c r="G17" s="681"/>
      <c r="H17" s="681"/>
      <c r="I17" s="681"/>
      <c r="J17" s="681"/>
      <c r="K17" s="681"/>
      <c r="L17" s="681"/>
      <c r="M17" s="681"/>
      <c r="N17" s="681"/>
      <c r="O17" s="681"/>
      <c r="P17" s="681"/>
      <c r="Q17" s="682"/>
      <c r="R17" s="683">
        <v>5225</v>
      </c>
      <c r="S17" s="684"/>
      <c r="T17" s="684"/>
      <c r="U17" s="684"/>
      <c r="V17" s="684"/>
      <c r="W17" s="684"/>
      <c r="X17" s="684"/>
      <c r="Y17" s="685"/>
      <c r="Z17" s="686">
        <v>0.1</v>
      </c>
      <c r="AA17" s="686"/>
      <c r="AB17" s="686"/>
      <c r="AC17" s="686"/>
      <c r="AD17" s="687">
        <v>5225</v>
      </c>
      <c r="AE17" s="687"/>
      <c r="AF17" s="687"/>
      <c r="AG17" s="687"/>
      <c r="AH17" s="687"/>
      <c r="AI17" s="687"/>
      <c r="AJ17" s="687"/>
      <c r="AK17" s="687"/>
      <c r="AL17" s="688">
        <v>0.1</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227</v>
      </c>
      <c r="BH17" s="684"/>
      <c r="BI17" s="684"/>
      <c r="BJ17" s="684"/>
      <c r="BK17" s="684"/>
      <c r="BL17" s="684"/>
      <c r="BM17" s="684"/>
      <c r="BN17" s="685"/>
      <c r="BO17" s="686" t="s">
        <v>132</v>
      </c>
      <c r="BP17" s="686"/>
      <c r="BQ17" s="686"/>
      <c r="BR17" s="686"/>
      <c r="BS17" s="692" t="s">
        <v>227</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1011727</v>
      </c>
      <c r="CS17" s="684"/>
      <c r="CT17" s="684"/>
      <c r="CU17" s="684"/>
      <c r="CV17" s="684"/>
      <c r="CW17" s="684"/>
      <c r="CX17" s="684"/>
      <c r="CY17" s="685"/>
      <c r="CZ17" s="686">
        <v>14.3</v>
      </c>
      <c r="DA17" s="686"/>
      <c r="DB17" s="686"/>
      <c r="DC17" s="686"/>
      <c r="DD17" s="692" t="s">
        <v>227</v>
      </c>
      <c r="DE17" s="684"/>
      <c r="DF17" s="684"/>
      <c r="DG17" s="684"/>
      <c r="DH17" s="684"/>
      <c r="DI17" s="684"/>
      <c r="DJ17" s="684"/>
      <c r="DK17" s="684"/>
      <c r="DL17" s="684"/>
      <c r="DM17" s="684"/>
      <c r="DN17" s="684"/>
      <c r="DO17" s="684"/>
      <c r="DP17" s="685"/>
      <c r="DQ17" s="692">
        <v>991069</v>
      </c>
      <c r="DR17" s="684"/>
      <c r="DS17" s="684"/>
      <c r="DT17" s="684"/>
      <c r="DU17" s="684"/>
      <c r="DV17" s="684"/>
      <c r="DW17" s="684"/>
      <c r="DX17" s="684"/>
      <c r="DY17" s="684"/>
      <c r="DZ17" s="684"/>
      <c r="EA17" s="684"/>
      <c r="EB17" s="684"/>
      <c r="EC17" s="693"/>
    </row>
    <row r="18" spans="2:133" ht="11.25" customHeight="1">
      <c r="B18" s="680" t="s">
        <v>267</v>
      </c>
      <c r="C18" s="681"/>
      <c r="D18" s="681"/>
      <c r="E18" s="681"/>
      <c r="F18" s="681"/>
      <c r="G18" s="681"/>
      <c r="H18" s="681"/>
      <c r="I18" s="681"/>
      <c r="J18" s="681"/>
      <c r="K18" s="681"/>
      <c r="L18" s="681"/>
      <c r="M18" s="681"/>
      <c r="N18" s="681"/>
      <c r="O18" s="681"/>
      <c r="P18" s="681"/>
      <c r="Q18" s="682"/>
      <c r="R18" s="683">
        <v>768</v>
      </c>
      <c r="S18" s="684"/>
      <c r="T18" s="684"/>
      <c r="U18" s="684"/>
      <c r="V18" s="684"/>
      <c r="W18" s="684"/>
      <c r="X18" s="684"/>
      <c r="Y18" s="685"/>
      <c r="Z18" s="686">
        <v>0</v>
      </c>
      <c r="AA18" s="686"/>
      <c r="AB18" s="686"/>
      <c r="AC18" s="686"/>
      <c r="AD18" s="687">
        <v>768</v>
      </c>
      <c r="AE18" s="687"/>
      <c r="AF18" s="687"/>
      <c r="AG18" s="687"/>
      <c r="AH18" s="687"/>
      <c r="AI18" s="687"/>
      <c r="AJ18" s="687"/>
      <c r="AK18" s="687"/>
      <c r="AL18" s="688">
        <v>0</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132</v>
      </c>
      <c r="BH18" s="684"/>
      <c r="BI18" s="684"/>
      <c r="BJ18" s="684"/>
      <c r="BK18" s="684"/>
      <c r="BL18" s="684"/>
      <c r="BM18" s="684"/>
      <c r="BN18" s="685"/>
      <c r="BO18" s="686" t="s">
        <v>132</v>
      </c>
      <c r="BP18" s="686"/>
      <c r="BQ18" s="686"/>
      <c r="BR18" s="686"/>
      <c r="BS18" s="692" t="s">
        <v>227</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132</v>
      </c>
      <c r="CS18" s="684"/>
      <c r="CT18" s="684"/>
      <c r="CU18" s="684"/>
      <c r="CV18" s="684"/>
      <c r="CW18" s="684"/>
      <c r="CX18" s="684"/>
      <c r="CY18" s="685"/>
      <c r="CZ18" s="686" t="s">
        <v>132</v>
      </c>
      <c r="DA18" s="686"/>
      <c r="DB18" s="686"/>
      <c r="DC18" s="686"/>
      <c r="DD18" s="692" t="s">
        <v>227</v>
      </c>
      <c r="DE18" s="684"/>
      <c r="DF18" s="684"/>
      <c r="DG18" s="684"/>
      <c r="DH18" s="684"/>
      <c r="DI18" s="684"/>
      <c r="DJ18" s="684"/>
      <c r="DK18" s="684"/>
      <c r="DL18" s="684"/>
      <c r="DM18" s="684"/>
      <c r="DN18" s="684"/>
      <c r="DO18" s="684"/>
      <c r="DP18" s="685"/>
      <c r="DQ18" s="692" t="s">
        <v>227</v>
      </c>
      <c r="DR18" s="684"/>
      <c r="DS18" s="684"/>
      <c r="DT18" s="684"/>
      <c r="DU18" s="684"/>
      <c r="DV18" s="684"/>
      <c r="DW18" s="684"/>
      <c r="DX18" s="684"/>
      <c r="DY18" s="684"/>
      <c r="DZ18" s="684"/>
      <c r="EA18" s="684"/>
      <c r="EB18" s="684"/>
      <c r="EC18" s="693"/>
    </row>
    <row r="19" spans="2:133" ht="11.25" customHeight="1">
      <c r="B19" s="680" t="s">
        <v>270</v>
      </c>
      <c r="C19" s="681"/>
      <c r="D19" s="681"/>
      <c r="E19" s="681"/>
      <c r="F19" s="681"/>
      <c r="G19" s="681"/>
      <c r="H19" s="681"/>
      <c r="I19" s="681"/>
      <c r="J19" s="681"/>
      <c r="K19" s="681"/>
      <c r="L19" s="681"/>
      <c r="M19" s="681"/>
      <c r="N19" s="681"/>
      <c r="O19" s="681"/>
      <c r="P19" s="681"/>
      <c r="Q19" s="682"/>
      <c r="R19" s="683">
        <v>871</v>
      </c>
      <c r="S19" s="684"/>
      <c r="T19" s="684"/>
      <c r="U19" s="684"/>
      <c r="V19" s="684"/>
      <c r="W19" s="684"/>
      <c r="X19" s="684"/>
      <c r="Y19" s="685"/>
      <c r="Z19" s="686">
        <v>0</v>
      </c>
      <c r="AA19" s="686"/>
      <c r="AB19" s="686"/>
      <c r="AC19" s="686"/>
      <c r="AD19" s="687">
        <v>871</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854</v>
      </c>
      <c r="BH19" s="684"/>
      <c r="BI19" s="684"/>
      <c r="BJ19" s="684"/>
      <c r="BK19" s="684"/>
      <c r="BL19" s="684"/>
      <c r="BM19" s="684"/>
      <c r="BN19" s="685"/>
      <c r="BO19" s="686">
        <v>0.1</v>
      </c>
      <c r="BP19" s="686"/>
      <c r="BQ19" s="686"/>
      <c r="BR19" s="686"/>
      <c r="BS19" s="692" t="s">
        <v>227</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132</v>
      </c>
      <c r="CS19" s="684"/>
      <c r="CT19" s="684"/>
      <c r="CU19" s="684"/>
      <c r="CV19" s="684"/>
      <c r="CW19" s="684"/>
      <c r="CX19" s="684"/>
      <c r="CY19" s="685"/>
      <c r="CZ19" s="686" t="s">
        <v>132</v>
      </c>
      <c r="DA19" s="686"/>
      <c r="DB19" s="686"/>
      <c r="DC19" s="686"/>
      <c r="DD19" s="692" t="s">
        <v>227</v>
      </c>
      <c r="DE19" s="684"/>
      <c r="DF19" s="684"/>
      <c r="DG19" s="684"/>
      <c r="DH19" s="684"/>
      <c r="DI19" s="684"/>
      <c r="DJ19" s="684"/>
      <c r="DK19" s="684"/>
      <c r="DL19" s="684"/>
      <c r="DM19" s="684"/>
      <c r="DN19" s="684"/>
      <c r="DO19" s="684"/>
      <c r="DP19" s="685"/>
      <c r="DQ19" s="692" t="s">
        <v>132</v>
      </c>
      <c r="DR19" s="684"/>
      <c r="DS19" s="684"/>
      <c r="DT19" s="684"/>
      <c r="DU19" s="684"/>
      <c r="DV19" s="684"/>
      <c r="DW19" s="684"/>
      <c r="DX19" s="684"/>
      <c r="DY19" s="684"/>
      <c r="DZ19" s="684"/>
      <c r="EA19" s="684"/>
      <c r="EB19" s="684"/>
      <c r="EC19" s="693"/>
    </row>
    <row r="20" spans="2:133" ht="11.25" customHeight="1">
      <c r="B20" s="680" t="s">
        <v>273</v>
      </c>
      <c r="C20" s="681"/>
      <c r="D20" s="681"/>
      <c r="E20" s="681"/>
      <c r="F20" s="681"/>
      <c r="G20" s="681"/>
      <c r="H20" s="681"/>
      <c r="I20" s="681"/>
      <c r="J20" s="681"/>
      <c r="K20" s="681"/>
      <c r="L20" s="681"/>
      <c r="M20" s="681"/>
      <c r="N20" s="681"/>
      <c r="O20" s="681"/>
      <c r="P20" s="681"/>
      <c r="Q20" s="682"/>
      <c r="R20" s="683">
        <v>107</v>
      </c>
      <c r="S20" s="684"/>
      <c r="T20" s="684"/>
      <c r="U20" s="684"/>
      <c r="V20" s="684"/>
      <c r="W20" s="684"/>
      <c r="X20" s="684"/>
      <c r="Y20" s="685"/>
      <c r="Z20" s="686">
        <v>0</v>
      </c>
      <c r="AA20" s="686"/>
      <c r="AB20" s="686"/>
      <c r="AC20" s="686"/>
      <c r="AD20" s="687">
        <v>107</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854</v>
      </c>
      <c r="BH20" s="684"/>
      <c r="BI20" s="684"/>
      <c r="BJ20" s="684"/>
      <c r="BK20" s="684"/>
      <c r="BL20" s="684"/>
      <c r="BM20" s="684"/>
      <c r="BN20" s="685"/>
      <c r="BO20" s="686">
        <v>0.1</v>
      </c>
      <c r="BP20" s="686"/>
      <c r="BQ20" s="686"/>
      <c r="BR20" s="686"/>
      <c r="BS20" s="692" t="s">
        <v>132</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7098457</v>
      </c>
      <c r="CS20" s="684"/>
      <c r="CT20" s="684"/>
      <c r="CU20" s="684"/>
      <c r="CV20" s="684"/>
      <c r="CW20" s="684"/>
      <c r="CX20" s="684"/>
      <c r="CY20" s="685"/>
      <c r="CZ20" s="686">
        <v>100</v>
      </c>
      <c r="DA20" s="686"/>
      <c r="DB20" s="686"/>
      <c r="DC20" s="686"/>
      <c r="DD20" s="692">
        <v>1207358</v>
      </c>
      <c r="DE20" s="684"/>
      <c r="DF20" s="684"/>
      <c r="DG20" s="684"/>
      <c r="DH20" s="684"/>
      <c r="DI20" s="684"/>
      <c r="DJ20" s="684"/>
      <c r="DK20" s="684"/>
      <c r="DL20" s="684"/>
      <c r="DM20" s="684"/>
      <c r="DN20" s="684"/>
      <c r="DO20" s="684"/>
      <c r="DP20" s="685"/>
      <c r="DQ20" s="692">
        <v>4699650</v>
      </c>
      <c r="DR20" s="684"/>
      <c r="DS20" s="684"/>
      <c r="DT20" s="684"/>
      <c r="DU20" s="684"/>
      <c r="DV20" s="684"/>
      <c r="DW20" s="684"/>
      <c r="DX20" s="684"/>
      <c r="DY20" s="684"/>
      <c r="DZ20" s="684"/>
      <c r="EA20" s="684"/>
      <c r="EB20" s="684"/>
      <c r="EC20" s="693"/>
    </row>
    <row r="21" spans="2:133" ht="11.25" customHeight="1">
      <c r="B21" s="680" t="s">
        <v>276</v>
      </c>
      <c r="C21" s="681"/>
      <c r="D21" s="681"/>
      <c r="E21" s="681"/>
      <c r="F21" s="681"/>
      <c r="G21" s="681"/>
      <c r="H21" s="681"/>
      <c r="I21" s="681"/>
      <c r="J21" s="681"/>
      <c r="K21" s="681"/>
      <c r="L21" s="681"/>
      <c r="M21" s="681"/>
      <c r="N21" s="681"/>
      <c r="O21" s="681"/>
      <c r="P21" s="681"/>
      <c r="Q21" s="682"/>
      <c r="R21" s="683">
        <v>3479</v>
      </c>
      <c r="S21" s="684"/>
      <c r="T21" s="684"/>
      <c r="U21" s="684"/>
      <c r="V21" s="684"/>
      <c r="W21" s="684"/>
      <c r="X21" s="684"/>
      <c r="Y21" s="685"/>
      <c r="Z21" s="686">
        <v>0</v>
      </c>
      <c r="AA21" s="686"/>
      <c r="AB21" s="686"/>
      <c r="AC21" s="686"/>
      <c r="AD21" s="687">
        <v>3479</v>
      </c>
      <c r="AE21" s="687"/>
      <c r="AF21" s="687"/>
      <c r="AG21" s="687"/>
      <c r="AH21" s="687"/>
      <c r="AI21" s="687"/>
      <c r="AJ21" s="687"/>
      <c r="AK21" s="687"/>
      <c r="AL21" s="688">
        <v>0.1</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854</v>
      </c>
      <c r="BH21" s="684"/>
      <c r="BI21" s="684"/>
      <c r="BJ21" s="684"/>
      <c r="BK21" s="684"/>
      <c r="BL21" s="684"/>
      <c r="BM21" s="684"/>
      <c r="BN21" s="685"/>
      <c r="BO21" s="686">
        <v>0.1</v>
      </c>
      <c r="BP21" s="686"/>
      <c r="BQ21" s="686"/>
      <c r="BR21" s="686"/>
      <c r="BS21" s="692" t="s">
        <v>227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278</v>
      </c>
      <c r="C22" s="681"/>
      <c r="D22" s="681"/>
      <c r="E22" s="681"/>
      <c r="F22" s="681"/>
      <c r="G22" s="681"/>
      <c r="H22" s="681"/>
      <c r="I22" s="681"/>
      <c r="J22" s="681"/>
      <c r="K22" s="681"/>
      <c r="L22" s="681"/>
      <c r="M22" s="681"/>
      <c r="N22" s="681"/>
      <c r="O22" s="681"/>
      <c r="P22" s="681"/>
      <c r="Q22" s="682"/>
      <c r="R22" s="683">
        <v>3397004</v>
      </c>
      <c r="S22" s="684"/>
      <c r="T22" s="684"/>
      <c r="U22" s="684"/>
      <c r="V22" s="684"/>
      <c r="W22" s="684"/>
      <c r="X22" s="684"/>
      <c r="Y22" s="685"/>
      <c r="Z22" s="686">
        <v>45.8</v>
      </c>
      <c r="AA22" s="686"/>
      <c r="AB22" s="686"/>
      <c r="AC22" s="686"/>
      <c r="AD22" s="687">
        <v>3114062</v>
      </c>
      <c r="AE22" s="687"/>
      <c r="AF22" s="687"/>
      <c r="AG22" s="687"/>
      <c r="AH22" s="687"/>
      <c r="AI22" s="687"/>
      <c r="AJ22" s="687"/>
      <c r="AK22" s="687"/>
      <c r="AL22" s="688">
        <v>78.8</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132</v>
      </c>
      <c r="BH22" s="684"/>
      <c r="BI22" s="684"/>
      <c r="BJ22" s="684"/>
      <c r="BK22" s="684"/>
      <c r="BL22" s="684"/>
      <c r="BM22" s="684"/>
      <c r="BN22" s="685"/>
      <c r="BO22" s="686" t="s">
        <v>227</v>
      </c>
      <c r="BP22" s="686"/>
      <c r="BQ22" s="686"/>
      <c r="BR22" s="686"/>
      <c r="BS22" s="692" t="s">
        <v>132</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281</v>
      </c>
      <c r="C23" s="681"/>
      <c r="D23" s="681"/>
      <c r="E23" s="681"/>
      <c r="F23" s="681"/>
      <c r="G23" s="681"/>
      <c r="H23" s="681"/>
      <c r="I23" s="681"/>
      <c r="J23" s="681"/>
      <c r="K23" s="681"/>
      <c r="L23" s="681"/>
      <c r="M23" s="681"/>
      <c r="N23" s="681"/>
      <c r="O23" s="681"/>
      <c r="P23" s="681"/>
      <c r="Q23" s="682"/>
      <c r="R23" s="683">
        <v>3114062</v>
      </c>
      <c r="S23" s="684"/>
      <c r="T23" s="684"/>
      <c r="U23" s="684"/>
      <c r="V23" s="684"/>
      <c r="W23" s="684"/>
      <c r="X23" s="684"/>
      <c r="Y23" s="685"/>
      <c r="Z23" s="686">
        <v>42</v>
      </c>
      <c r="AA23" s="686"/>
      <c r="AB23" s="686"/>
      <c r="AC23" s="686"/>
      <c r="AD23" s="687">
        <v>3114062</v>
      </c>
      <c r="AE23" s="687"/>
      <c r="AF23" s="687"/>
      <c r="AG23" s="687"/>
      <c r="AH23" s="687"/>
      <c r="AI23" s="687"/>
      <c r="AJ23" s="687"/>
      <c r="AK23" s="687"/>
      <c r="AL23" s="688">
        <v>78.8</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132</v>
      </c>
      <c r="BH23" s="684"/>
      <c r="BI23" s="684"/>
      <c r="BJ23" s="684"/>
      <c r="BK23" s="684"/>
      <c r="BL23" s="684"/>
      <c r="BM23" s="684"/>
      <c r="BN23" s="685"/>
      <c r="BO23" s="686" t="s">
        <v>227</v>
      </c>
      <c r="BP23" s="686"/>
      <c r="BQ23" s="686"/>
      <c r="BR23" s="686"/>
      <c r="BS23" s="692" t="s">
        <v>132</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c r="B24" s="680" t="s">
        <v>288</v>
      </c>
      <c r="C24" s="681"/>
      <c r="D24" s="681"/>
      <c r="E24" s="681"/>
      <c r="F24" s="681"/>
      <c r="G24" s="681"/>
      <c r="H24" s="681"/>
      <c r="I24" s="681"/>
      <c r="J24" s="681"/>
      <c r="K24" s="681"/>
      <c r="L24" s="681"/>
      <c r="M24" s="681"/>
      <c r="N24" s="681"/>
      <c r="O24" s="681"/>
      <c r="P24" s="681"/>
      <c r="Q24" s="682"/>
      <c r="R24" s="683">
        <v>282942</v>
      </c>
      <c r="S24" s="684"/>
      <c r="T24" s="684"/>
      <c r="U24" s="684"/>
      <c r="V24" s="684"/>
      <c r="W24" s="684"/>
      <c r="X24" s="684"/>
      <c r="Y24" s="685"/>
      <c r="Z24" s="686">
        <v>3.8</v>
      </c>
      <c r="AA24" s="686"/>
      <c r="AB24" s="686"/>
      <c r="AC24" s="686"/>
      <c r="AD24" s="687" t="s">
        <v>227</v>
      </c>
      <c r="AE24" s="687"/>
      <c r="AF24" s="687"/>
      <c r="AG24" s="687"/>
      <c r="AH24" s="687"/>
      <c r="AI24" s="687"/>
      <c r="AJ24" s="687"/>
      <c r="AK24" s="687"/>
      <c r="AL24" s="688" t="s">
        <v>132</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227</v>
      </c>
      <c r="BH24" s="684"/>
      <c r="BI24" s="684"/>
      <c r="BJ24" s="684"/>
      <c r="BK24" s="684"/>
      <c r="BL24" s="684"/>
      <c r="BM24" s="684"/>
      <c r="BN24" s="685"/>
      <c r="BO24" s="686" t="s">
        <v>132</v>
      </c>
      <c r="BP24" s="686"/>
      <c r="BQ24" s="686"/>
      <c r="BR24" s="686"/>
      <c r="BS24" s="692" t="s">
        <v>227</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2784193</v>
      </c>
      <c r="CS24" s="673"/>
      <c r="CT24" s="673"/>
      <c r="CU24" s="673"/>
      <c r="CV24" s="673"/>
      <c r="CW24" s="673"/>
      <c r="CX24" s="673"/>
      <c r="CY24" s="674"/>
      <c r="CZ24" s="677">
        <v>39.200000000000003</v>
      </c>
      <c r="DA24" s="678"/>
      <c r="DB24" s="678"/>
      <c r="DC24" s="697"/>
      <c r="DD24" s="722">
        <v>2194918</v>
      </c>
      <c r="DE24" s="673"/>
      <c r="DF24" s="673"/>
      <c r="DG24" s="673"/>
      <c r="DH24" s="673"/>
      <c r="DI24" s="673"/>
      <c r="DJ24" s="673"/>
      <c r="DK24" s="674"/>
      <c r="DL24" s="722">
        <v>2164365</v>
      </c>
      <c r="DM24" s="673"/>
      <c r="DN24" s="673"/>
      <c r="DO24" s="673"/>
      <c r="DP24" s="673"/>
      <c r="DQ24" s="673"/>
      <c r="DR24" s="673"/>
      <c r="DS24" s="673"/>
      <c r="DT24" s="673"/>
      <c r="DU24" s="673"/>
      <c r="DV24" s="674"/>
      <c r="DW24" s="677">
        <v>53.3</v>
      </c>
      <c r="DX24" s="678"/>
      <c r="DY24" s="678"/>
      <c r="DZ24" s="678"/>
      <c r="EA24" s="678"/>
      <c r="EB24" s="678"/>
      <c r="EC24" s="679"/>
    </row>
    <row r="25" spans="2:133" ht="11.25" customHeight="1">
      <c r="B25" s="680" t="s">
        <v>291</v>
      </c>
      <c r="C25" s="681"/>
      <c r="D25" s="681"/>
      <c r="E25" s="681"/>
      <c r="F25" s="681"/>
      <c r="G25" s="681"/>
      <c r="H25" s="681"/>
      <c r="I25" s="681"/>
      <c r="J25" s="681"/>
      <c r="K25" s="681"/>
      <c r="L25" s="681"/>
      <c r="M25" s="681"/>
      <c r="N25" s="681"/>
      <c r="O25" s="681"/>
      <c r="P25" s="681"/>
      <c r="Q25" s="682"/>
      <c r="R25" s="683" t="s">
        <v>132</v>
      </c>
      <c r="S25" s="684"/>
      <c r="T25" s="684"/>
      <c r="U25" s="684"/>
      <c r="V25" s="684"/>
      <c r="W25" s="684"/>
      <c r="X25" s="684"/>
      <c r="Y25" s="685"/>
      <c r="Z25" s="686" t="s">
        <v>132</v>
      </c>
      <c r="AA25" s="686"/>
      <c r="AB25" s="686"/>
      <c r="AC25" s="686"/>
      <c r="AD25" s="687" t="s">
        <v>132</v>
      </c>
      <c r="AE25" s="687"/>
      <c r="AF25" s="687"/>
      <c r="AG25" s="687"/>
      <c r="AH25" s="687"/>
      <c r="AI25" s="687"/>
      <c r="AJ25" s="687"/>
      <c r="AK25" s="687"/>
      <c r="AL25" s="688" t="s">
        <v>227</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227</v>
      </c>
      <c r="BH25" s="684"/>
      <c r="BI25" s="684"/>
      <c r="BJ25" s="684"/>
      <c r="BK25" s="684"/>
      <c r="BL25" s="684"/>
      <c r="BM25" s="684"/>
      <c r="BN25" s="685"/>
      <c r="BO25" s="686" t="s">
        <v>227</v>
      </c>
      <c r="BP25" s="686"/>
      <c r="BQ25" s="686"/>
      <c r="BR25" s="686"/>
      <c r="BS25" s="692" t="s">
        <v>132</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1074366</v>
      </c>
      <c r="CS25" s="719"/>
      <c r="CT25" s="719"/>
      <c r="CU25" s="719"/>
      <c r="CV25" s="719"/>
      <c r="CW25" s="719"/>
      <c r="CX25" s="719"/>
      <c r="CY25" s="720"/>
      <c r="CZ25" s="688">
        <v>15.1</v>
      </c>
      <c r="DA25" s="717"/>
      <c r="DB25" s="717"/>
      <c r="DC25" s="721"/>
      <c r="DD25" s="692">
        <v>952920</v>
      </c>
      <c r="DE25" s="719"/>
      <c r="DF25" s="719"/>
      <c r="DG25" s="719"/>
      <c r="DH25" s="719"/>
      <c r="DI25" s="719"/>
      <c r="DJ25" s="719"/>
      <c r="DK25" s="720"/>
      <c r="DL25" s="692">
        <v>925537</v>
      </c>
      <c r="DM25" s="719"/>
      <c r="DN25" s="719"/>
      <c r="DO25" s="719"/>
      <c r="DP25" s="719"/>
      <c r="DQ25" s="719"/>
      <c r="DR25" s="719"/>
      <c r="DS25" s="719"/>
      <c r="DT25" s="719"/>
      <c r="DU25" s="719"/>
      <c r="DV25" s="720"/>
      <c r="DW25" s="688">
        <v>22.8</v>
      </c>
      <c r="DX25" s="717"/>
      <c r="DY25" s="717"/>
      <c r="DZ25" s="717"/>
      <c r="EA25" s="717"/>
      <c r="EB25" s="717"/>
      <c r="EC25" s="718"/>
    </row>
    <row r="26" spans="2:133" ht="11.25" customHeight="1">
      <c r="B26" s="680" t="s">
        <v>294</v>
      </c>
      <c r="C26" s="681"/>
      <c r="D26" s="681"/>
      <c r="E26" s="681"/>
      <c r="F26" s="681"/>
      <c r="G26" s="681"/>
      <c r="H26" s="681"/>
      <c r="I26" s="681"/>
      <c r="J26" s="681"/>
      <c r="K26" s="681"/>
      <c r="L26" s="681"/>
      <c r="M26" s="681"/>
      <c r="N26" s="681"/>
      <c r="O26" s="681"/>
      <c r="P26" s="681"/>
      <c r="Q26" s="682"/>
      <c r="R26" s="683">
        <v>4211352</v>
      </c>
      <c r="S26" s="684"/>
      <c r="T26" s="684"/>
      <c r="U26" s="684"/>
      <c r="V26" s="684"/>
      <c r="W26" s="684"/>
      <c r="X26" s="684"/>
      <c r="Y26" s="685"/>
      <c r="Z26" s="686">
        <v>56.8</v>
      </c>
      <c r="AA26" s="686"/>
      <c r="AB26" s="686"/>
      <c r="AC26" s="686"/>
      <c r="AD26" s="687">
        <v>3928410</v>
      </c>
      <c r="AE26" s="687"/>
      <c r="AF26" s="687"/>
      <c r="AG26" s="687"/>
      <c r="AH26" s="687"/>
      <c r="AI26" s="687"/>
      <c r="AJ26" s="687"/>
      <c r="AK26" s="687"/>
      <c r="AL26" s="688">
        <v>99.4</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132</v>
      </c>
      <c r="BH26" s="684"/>
      <c r="BI26" s="684"/>
      <c r="BJ26" s="684"/>
      <c r="BK26" s="684"/>
      <c r="BL26" s="684"/>
      <c r="BM26" s="684"/>
      <c r="BN26" s="685"/>
      <c r="BO26" s="686" t="s">
        <v>227</v>
      </c>
      <c r="BP26" s="686"/>
      <c r="BQ26" s="686"/>
      <c r="BR26" s="686"/>
      <c r="BS26" s="692" t="s">
        <v>132</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611141</v>
      </c>
      <c r="CS26" s="684"/>
      <c r="CT26" s="684"/>
      <c r="CU26" s="684"/>
      <c r="CV26" s="684"/>
      <c r="CW26" s="684"/>
      <c r="CX26" s="684"/>
      <c r="CY26" s="685"/>
      <c r="CZ26" s="688">
        <v>8.6</v>
      </c>
      <c r="DA26" s="717"/>
      <c r="DB26" s="717"/>
      <c r="DC26" s="721"/>
      <c r="DD26" s="692">
        <v>533870</v>
      </c>
      <c r="DE26" s="684"/>
      <c r="DF26" s="684"/>
      <c r="DG26" s="684"/>
      <c r="DH26" s="684"/>
      <c r="DI26" s="684"/>
      <c r="DJ26" s="684"/>
      <c r="DK26" s="685"/>
      <c r="DL26" s="692" t="s">
        <v>227</v>
      </c>
      <c r="DM26" s="684"/>
      <c r="DN26" s="684"/>
      <c r="DO26" s="684"/>
      <c r="DP26" s="684"/>
      <c r="DQ26" s="684"/>
      <c r="DR26" s="684"/>
      <c r="DS26" s="684"/>
      <c r="DT26" s="684"/>
      <c r="DU26" s="684"/>
      <c r="DV26" s="685"/>
      <c r="DW26" s="688" t="s">
        <v>227</v>
      </c>
      <c r="DX26" s="717"/>
      <c r="DY26" s="717"/>
      <c r="DZ26" s="717"/>
      <c r="EA26" s="717"/>
      <c r="EB26" s="717"/>
      <c r="EC26" s="718"/>
    </row>
    <row r="27" spans="2:133" ht="11.25" customHeight="1">
      <c r="B27" s="680" t="s">
        <v>297</v>
      </c>
      <c r="C27" s="681"/>
      <c r="D27" s="681"/>
      <c r="E27" s="681"/>
      <c r="F27" s="681"/>
      <c r="G27" s="681"/>
      <c r="H27" s="681"/>
      <c r="I27" s="681"/>
      <c r="J27" s="681"/>
      <c r="K27" s="681"/>
      <c r="L27" s="681"/>
      <c r="M27" s="681"/>
      <c r="N27" s="681"/>
      <c r="O27" s="681"/>
      <c r="P27" s="681"/>
      <c r="Q27" s="682"/>
      <c r="R27" s="683">
        <v>1323</v>
      </c>
      <c r="S27" s="684"/>
      <c r="T27" s="684"/>
      <c r="U27" s="684"/>
      <c r="V27" s="684"/>
      <c r="W27" s="684"/>
      <c r="X27" s="684"/>
      <c r="Y27" s="685"/>
      <c r="Z27" s="686">
        <v>0</v>
      </c>
      <c r="AA27" s="686"/>
      <c r="AB27" s="686"/>
      <c r="AC27" s="686"/>
      <c r="AD27" s="687">
        <v>1323</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589836</v>
      </c>
      <c r="BH27" s="684"/>
      <c r="BI27" s="684"/>
      <c r="BJ27" s="684"/>
      <c r="BK27" s="684"/>
      <c r="BL27" s="684"/>
      <c r="BM27" s="684"/>
      <c r="BN27" s="685"/>
      <c r="BO27" s="686">
        <v>100</v>
      </c>
      <c r="BP27" s="686"/>
      <c r="BQ27" s="686"/>
      <c r="BR27" s="686"/>
      <c r="BS27" s="692" t="s">
        <v>132</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698100</v>
      </c>
      <c r="CS27" s="719"/>
      <c r="CT27" s="719"/>
      <c r="CU27" s="719"/>
      <c r="CV27" s="719"/>
      <c r="CW27" s="719"/>
      <c r="CX27" s="719"/>
      <c r="CY27" s="720"/>
      <c r="CZ27" s="688">
        <v>9.8000000000000007</v>
      </c>
      <c r="DA27" s="717"/>
      <c r="DB27" s="717"/>
      <c r="DC27" s="721"/>
      <c r="DD27" s="692">
        <v>250929</v>
      </c>
      <c r="DE27" s="719"/>
      <c r="DF27" s="719"/>
      <c r="DG27" s="719"/>
      <c r="DH27" s="719"/>
      <c r="DI27" s="719"/>
      <c r="DJ27" s="719"/>
      <c r="DK27" s="720"/>
      <c r="DL27" s="692">
        <v>247759</v>
      </c>
      <c r="DM27" s="719"/>
      <c r="DN27" s="719"/>
      <c r="DO27" s="719"/>
      <c r="DP27" s="719"/>
      <c r="DQ27" s="719"/>
      <c r="DR27" s="719"/>
      <c r="DS27" s="719"/>
      <c r="DT27" s="719"/>
      <c r="DU27" s="719"/>
      <c r="DV27" s="720"/>
      <c r="DW27" s="688">
        <v>6.1</v>
      </c>
      <c r="DX27" s="717"/>
      <c r="DY27" s="717"/>
      <c r="DZ27" s="717"/>
      <c r="EA27" s="717"/>
      <c r="EB27" s="717"/>
      <c r="EC27" s="718"/>
    </row>
    <row r="28" spans="2:133" ht="11.25" customHeight="1">
      <c r="B28" s="680" t="s">
        <v>300</v>
      </c>
      <c r="C28" s="681"/>
      <c r="D28" s="681"/>
      <c r="E28" s="681"/>
      <c r="F28" s="681"/>
      <c r="G28" s="681"/>
      <c r="H28" s="681"/>
      <c r="I28" s="681"/>
      <c r="J28" s="681"/>
      <c r="K28" s="681"/>
      <c r="L28" s="681"/>
      <c r="M28" s="681"/>
      <c r="N28" s="681"/>
      <c r="O28" s="681"/>
      <c r="P28" s="681"/>
      <c r="Q28" s="682"/>
      <c r="R28" s="683">
        <v>21893</v>
      </c>
      <c r="S28" s="684"/>
      <c r="T28" s="684"/>
      <c r="U28" s="684"/>
      <c r="V28" s="684"/>
      <c r="W28" s="684"/>
      <c r="X28" s="684"/>
      <c r="Y28" s="685"/>
      <c r="Z28" s="686">
        <v>0.3</v>
      </c>
      <c r="AA28" s="686"/>
      <c r="AB28" s="686"/>
      <c r="AC28" s="686"/>
      <c r="AD28" s="687" t="s">
        <v>227</v>
      </c>
      <c r="AE28" s="687"/>
      <c r="AF28" s="687"/>
      <c r="AG28" s="687"/>
      <c r="AH28" s="687"/>
      <c r="AI28" s="687"/>
      <c r="AJ28" s="687"/>
      <c r="AK28" s="687"/>
      <c r="AL28" s="688" t="s">
        <v>227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1011727</v>
      </c>
      <c r="CS28" s="684"/>
      <c r="CT28" s="684"/>
      <c r="CU28" s="684"/>
      <c r="CV28" s="684"/>
      <c r="CW28" s="684"/>
      <c r="CX28" s="684"/>
      <c r="CY28" s="685"/>
      <c r="CZ28" s="688">
        <v>14.3</v>
      </c>
      <c r="DA28" s="717"/>
      <c r="DB28" s="717"/>
      <c r="DC28" s="721"/>
      <c r="DD28" s="692">
        <v>991069</v>
      </c>
      <c r="DE28" s="684"/>
      <c r="DF28" s="684"/>
      <c r="DG28" s="684"/>
      <c r="DH28" s="684"/>
      <c r="DI28" s="684"/>
      <c r="DJ28" s="684"/>
      <c r="DK28" s="685"/>
      <c r="DL28" s="692">
        <v>991069</v>
      </c>
      <c r="DM28" s="684"/>
      <c r="DN28" s="684"/>
      <c r="DO28" s="684"/>
      <c r="DP28" s="684"/>
      <c r="DQ28" s="684"/>
      <c r="DR28" s="684"/>
      <c r="DS28" s="684"/>
      <c r="DT28" s="684"/>
      <c r="DU28" s="684"/>
      <c r="DV28" s="685"/>
      <c r="DW28" s="688">
        <v>24.4</v>
      </c>
      <c r="DX28" s="717"/>
      <c r="DY28" s="717"/>
      <c r="DZ28" s="717"/>
      <c r="EA28" s="717"/>
      <c r="EB28" s="717"/>
      <c r="EC28" s="718"/>
    </row>
    <row r="29" spans="2:133" ht="11.25" customHeight="1">
      <c r="B29" s="680" t="s">
        <v>302</v>
      </c>
      <c r="C29" s="681"/>
      <c r="D29" s="681"/>
      <c r="E29" s="681"/>
      <c r="F29" s="681"/>
      <c r="G29" s="681"/>
      <c r="H29" s="681"/>
      <c r="I29" s="681"/>
      <c r="J29" s="681"/>
      <c r="K29" s="681"/>
      <c r="L29" s="681"/>
      <c r="M29" s="681"/>
      <c r="N29" s="681"/>
      <c r="O29" s="681"/>
      <c r="P29" s="681"/>
      <c r="Q29" s="682"/>
      <c r="R29" s="683">
        <v>137588</v>
      </c>
      <c r="S29" s="684"/>
      <c r="T29" s="684"/>
      <c r="U29" s="684"/>
      <c r="V29" s="684"/>
      <c r="W29" s="684"/>
      <c r="X29" s="684"/>
      <c r="Y29" s="685"/>
      <c r="Z29" s="686">
        <v>1.9</v>
      </c>
      <c r="AA29" s="686"/>
      <c r="AB29" s="686"/>
      <c r="AC29" s="686"/>
      <c r="AD29" s="687">
        <v>7913</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1011612</v>
      </c>
      <c r="CS29" s="719"/>
      <c r="CT29" s="719"/>
      <c r="CU29" s="719"/>
      <c r="CV29" s="719"/>
      <c r="CW29" s="719"/>
      <c r="CX29" s="719"/>
      <c r="CY29" s="720"/>
      <c r="CZ29" s="688">
        <v>14.3</v>
      </c>
      <c r="DA29" s="717"/>
      <c r="DB29" s="717"/>
      <c r="DC29" s="721"/>
      <c r="DD29" s="692">
        <v>990954</v>
      </c>
      <c r="DE29" s="719"/>
      <c r="DF29" s="719"/>
      <c r="DG29" s="719"/>
      <c r="DH29" s="719"/>
      <c r="DI29" s="719"/>
      <c r="DJ29" s="719"/>
      <c r="DK29" s="720"/>
      <c r="DL29" s="692">
        <v>990954</v>
      </c>
      <c r="DM29" s="719"/>
      <c r="DN29" s="719"/>
      <c r="DO29" s="719"/>
      <c r="DP29" s="719"/>
      <c r="DQ29" s="719"/>
      <c r="DR29" s="719"/>
      <c r="DS29" s="719"/>
      <c r="DT29" s="719"/>
      <c r="DU29" s="719"/>
      <c r="DV29" s="720"/>
      <c r="DW29" s="688">
        <v>24.4</v>
      </c>
      <c r="DX29" s="717"/>
      <c r="DY29" s="717"/>
      <c r="DZ29" s="717"/>
      <c r="EA29" s="717"/>
      <c r="EB29" s="717"/>
      <c r="EC29" s="718"/>
    </row>
    <row r="30" spans="2:133" ht="11.25" customHeight="1">
      <c r="B30" s="680" t="s">
        <v>305</v>
      </c>
      <c r="C30" s="681"/>
      <c r="D30" s="681"/>
      <c r="E30" s="681"/>
      <c r="F30" s="681"/>
      <c r="G30" s="681"/>
      <c r="H30" s="681"/>
      <c r="I30" s="681"/>
      <c r="J30" s="681"/>
      <c r="K30" s="681"/>
      <c r="L30" s="681"/>
      <c r="M30" s="681"/>
      <c r="N30" s="681"/>
      <c r="O30" s="681"/>
      <c r="P30" s="681"/>
      <c r="Q30" s="682"/>
      <c r="R30" s="683">
        <v>6423</v>
      </c>
      <c r="S30" s="684"/>
      <c r="T30" s="684"/>
      <c r="U30" s="684"/>
      <c r="V30" s="684"/>
      <c r="W30" s="684"/>
      <c r="X30" s="684"/>
      <c r="Y30" s="685"/>
      <c r="Z30" s="686">
        <v>0.1</v>
      </c>
      <c r="AA30" s="686"/>
      <c r="AB30" s="686"/>
      <c r="AC30" s="686"/>
      <c r="AD30" s="687" t="s">
        <v>227</v>
      </c>
      <c r="AE30" s="687"/>
      <c r="AF30" s="687"/>
      <c r="AG30" s="687"/>
      <c r="AH30" s="687"/>
      <c r="AI30" s="687"/>
      <c r="AJ30" s="687"/>
      <c r="AK30" s="687"/>
      <c r="AL30" s="688" t="s">
        <v>132</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955147</v>
      </c>
      <c r="CS30" s="684"/>
      <c r="CT30" s="684"/>
      <c r="CU30" s="684"/>
      <c r="CV30" s="684"/>
      <c r="CW30" s="684"/>
      <c r="CX30" s="684"/>
      <c r="CY30" s="685"/>
      <c r="CZ30" s="688">
        <v>13.5</v>
      </c>
      <c r="DA30" s="717"/>
      <c r="DB30" s="717"/>
      <c r="DC30" s="721"/>
      <c r="DD30" s="692">
        <v>938099</v>
      </c>
      <c r="DE30" s="684"/>
      <c r="DF30" s="684"/>
      <c r="DG30" s="684"/>
      <c r="DH30" s="684"/>
      <c r="DI30" s="684"/>
      <c r="DJ30" s="684"/>
      <c r="DK30" s="685"/>
      <c r="DL30" s="692">
        <v>938099</v>
      </c>
      <c r="DM30" s="684"/>
      <c r="DN30" s="684"/>
      <c r="DO30" s="684"/>
      <c r="DP30" s="684"/>
      <c r="DQ30" s="684"/>
      <c r="DR30" s="684"/>
      <c r="DS30" s="684"/>
      <c r="DT30" s="684"/>
      <c r="DU30" s="684"/>
      <c r="DV30" s="685"/>
      <c r="DW30" s="688">
        <v>23.1</v>
      </c>
      <c r="DX30" s="717"/>
      <c r="DY30" s="717"/>
      <c r="DZ30" s="717"/>
      <c r="EA30" s="717"/>
      <c r="EB30" s="717"/>
      <c r="EC30" s="718"/>
    </row>
    <row r="31" spans="2:133" ht="11.25" customHeight="1">
      <c r="B31" s="680" t="s">
        <v>309</v>
      </c>
      <c r="C31" s="681"/>
      <c r="D31" s="681"/>
      <c r="E31" s="681"/>
      <c r="F31" s="681"/>
      <c r="G31" s="681"/>
      <c r="H31" s="681"/>
      <c r="I31" s="681"/>
      <c r="J31" s="681"/>
      <c r="K31" s="681"/>
      <c r="L31" s="681"/>
      <c r="M31" s="681"/>
      <c r="N31" s="681"/>
      <c r="O31" s="681"/>
      <c r="P31" s="681"/>
      <c r="Q31" s="682"/>
      <c r="R31" s="683">
        <v>430298</v>
      </c>
      <c r="S31" s="684"/>
      <c r="T31" s="684"/>
      <c r="U31" s="684"/>
      <c r="V31" s="684"/>
      <c r="W31" s="684"/>
      <c r="X31" s="684"/>
      <c r="Y31" s="685"/>
      <c r="Z31" s="686">
        <v>5.8</v>
      </c>
      <c r="AA31" s="686"/>
      <c r="AB31" s="686"/>
      <c r="AC31" s="686"/>
      <c r="AD31" s="687" t="s">
        <v>132</v>
      </c>
      <c r="AE31" s="687"/>
      <c r="AF31" s="687"/>
      <c r="AG31" s="687"/>
      <c r="AH31" s="687"/>
      <c r="AI31" s="687"/>
      <c r="AJ31" s="687"/>
      <c r="AK31" s="687"/>
      <c r="AL31" s="688" t="s">
        <v>227</v>
      </c>
      <c r="AM31" s="689"/>
      <c r="AN31" s="689"/>
      <c r="AO31" s="690"/>
      <c r="AP31" s="740" t="s">
        <v>310</v>
      </c>
      <c r="AQ31" s="741"/>
      <c r="AR31" s="741"/>
      <c r="AS31" s="741"/>
      <c r="AT31" s="746" t="s">
        <v>311</v>
      </c>
      <c r="AU31" s="231"/>
      <c r="AV31" s="231"/>
      <c r="AW31" s="231"/>
      <c r="AX31" s="669" t="s">
        <v>188</v>
      </c>
      <c r="AY31" s="670"/>
      <c r="AZ31" s="670"/>
      <c r="BA31" s="670"/>
      <c r="BB31" s="670"/>
      <c r="BC31" s="670"/>
      <c r="BD31" s="670"/>
      <c r="BE31" s="670"/>
      <c r="BF31" s="671"/>
      <c r="BG31" s="751">
        <v>98.6</v>
      </c>
      <c r="BH31" s="738"/>
      <c r="BI31" s="738"/>
      <c r="BJ31" s="738"/>
      <c r="BK31" s="738"/>
      <c r="BL31" s="738"/>
      <c r="BM31" s="678">
        <v>94.3</v>
      </c>
      <c r="BN31" s="738"/>
      <c r="BO31" s="738"/>
      <c r="BP31" s="738"/>
      <c r="BQ31" s="739"/>
      <c r="BR31" s="751">
        <v>98.7</v>
      </c>
      <c r="BS31" s="738"/>
      <c r="BT31" s="738"/>
      <c r="BU31" s="738"/>
      <c r="BV31" s="738"/>
      <c r="BW31" s="738"/>
      <c r="BX31" s="678">
        <v>94.3</v>
      </c>
      <c r="BY31" s="738"/>
      <c r="BZ31" s="738"/>
      <c r="CA31" s="738"/>
      <c r="CB31" s="739"/>
      <c r="CD31" s="725"/>
      <c r="CE31" s="726"/>
      <c r="CF31" s="698" t="s">
        <v>312</v>
      </c>
      <c r="CG31" s="699"/>
      <c r="CH31" s="699"/>
      <c r="CI31" s="699"/>
      <c r="CJ31" s="699"/>
      <c r="CK31" s="699"/>
      <c r="CL31" s="699"/>
      <c r="CM31" s="699"/>
      <c r="CN31" s="699"/>
      <c r="CO31" s="699"/>
      <c r="CP31" s="699"/>
      <c r="CQ31" s="700"/>
      <c r="CR31" s="683">
        <v>56465</v>
      </c>
      <c r="CS31" s="719"/>
      <c r="CT31" s="719"/>
      <c r="CU31" s="719"/>
      <c r="CV31" s="719"/>
      <c r="CW31" s="719"/>
      <c r="CX31" s="719"/>
      <c r="CY31" s="720"/>
      <c r="CZ31" s="688">
        <v>0.8</v>
      </c>
      <c r="DA31" s="717"/>
      <c r="DB31" s="717"/>
      <c r="DC31" s="721"/>
      <c r="DD31" s="692">
        <v>52855</v>
      </c>
      <c r="DE31" s="719"/>
      <c r="DF31" s="719"/>
      <c r="DG31" s="719"/>
      <c r="DH31" s="719"/>
      <c r="DI31" s="719"/>
      <c r="DJ31" s="719"/>
      <c r="DK31" s="720"/>
      <c r="DL31" s="692">
        <v>52855</v>
      </c>
      <c r="DM31" s="719"/>
      <c r="DN31" s="719"/>
      <c r="DO31" s="719"/>
      <c r="DP31" s="719"/>
      <c r="DQ31" s="719"/>
      <c r="DR31" s="719"/>
      <c r="DS31" s="719"/>
      <c r="DT31" s="719"/>
      <c r="DU31" s="719"/>
      <c r="DV31" s="720"/>
      <c r="DW31" s="688">
        <v>1.3</v>
      </c>
      <c r="DX31" s="717"/>
      <c r="DY31" s="717"/>
      <c r="DZ31" s="717"/>
      <c r="EA31" s="717"/>
      <c r="EB31" s="717"/>
      <c r="EC31" s="718"/>
    </row>
    <row r="32" spans="2:133" ht="11.25" customHeight="1">
      <c r="B32" s="729" t="s">
        <v>313</v>
      </c>
      <c r="C32" s="730"/>
      <c r="D32" s="730"/>
      <c r="E32" s="730"/>
      <c r="F32" s="730"/>
      <c r="G32" s="730"/>
      <c r="H32" s="730"/>
      <c r="I32" s="730"/>
      <c r="J32" s="730"/>
      <c r="K32" s="730"/>
      <c r="L32" s="730"/>
      <c r="M32" s="730"/>
      <c r="N32" s="730"/>
      <c r="O32" s="730"/>
      <c r="P32" s="730"/>
      <c r="Q32" s="731"/>
      <c r="R32" s="683">
        <v>1463</v>
      </c>
      <c r="S32" s="684"/>
      <c r="T32" s="684"/>
      <c r="U32" s="684"/>
      <c r="V32" s="684"/>
      <c r="W32" s="684"/>
      <c r="X32" s="684"/>
      <c r="Y32" s="685"/>
      <c r="Z32" s="686">
        <v>0</v>
      </c>
      <c r="AA32" s="686"/>
      <c r="AB32" s="686"/>
      <c r="AC32" s="686"/>
      <c r="AD32" s="687">
        <v>1463</v>
      </c>
      <c r="AE32" s="687"/>
      <c r="AF32" s="687"/>
      <c r="AG32" s="687"/>
      <c r="AH32" s="687"/>
      <c r="AI32" s="687"/>
      <c r="AJ32" s="687"/>
      <c r="AK32" s="687"/>
      <c r="AL32" s="688">
        <v>0</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98.4</v>
      </c>
      <c r="BH32" s="719"/>
      <c r="BI32" s="719"/>
      <c r="BJ32" s="719"/>
      <c r="BK32" s="719"/>
      <c r="BL32" s="719"/>
      <c r="BM32" s="689">
        <v>96</v>
      </c>
      <c r="BN32" s="749"/>
      <c r="BO32" s="749"/>
      <c r="BP32" s="749"/>
      <c r="BQ32" s="750"/>
      <c r="BR32" s="752">
        <v>98.8</v>
      </c>
      <c r="BS32" s="719"/>
      <c r="BT32" s="719"/>
      <c r="BU32" s="719"/>
      <c r="BV32" s="719"/>
      <c r="BW32" s="719"/>
      <c r="BX32" s="689">
        <v>96.1</v>
      </c>
      <c r="BY32" s="749"/>
      <c r="BZ32" s="749"/>
      <c r="CA32" s="749"/>
      <c r="CB32" s="750"/>
      <c r="CD32" s="727"/>
      <c r="CE32" s="728"/>
      <c r="CF32" s="698" t="s">
        <v>316</v>
      </c>
      <c r="CG32" s="699"/>
      <c r="CH32" s="699"/>
      <c r="CI32" s="699"/>
      <c r="CJ32" s="699"/>
      <c r="CK32" s="699"/>
      <c r="CL32" s="699"/>
      <c r="CM32" s="699"/>
      <c r="CN32" s="699"/>
      <c r="CO32" s="699"/>
      <c r="CP32" s="699"/>
      <c r="CQ32" s="700"/>
      <c r="CR32" s="683">
        <v>115</v>
      </c>
      <c r="CS32" s="684"/>
      <c r="CT32" s="684"/>
      <c r="CU32" s="684"/>
      <c r="CV32" s="684"/>
      <c r="CW32" s="684"/>
      <c r="CX32" s="684"/>
      <c r="CY32" s="685"/>
      <c r="CZ32" s="688">
        <v>0</v>
      </c>
      <c r="DA32" s="717"/>
      <c r="DB32" s="717"/>
      <c r="DC32" s="721"/>
      <c r="DD32" s="692">
        <v>115</v>
      </c>
      <c r="DE32" s="684"/>
      <c r="DF32" s="684"/>
      <c r="DG32" s="684"/>
      <c r="DH32" s="684"/>
      <c r="DI32" s="684"/>
      <c r="DJ32" s="684"/>
      <c r="DK32" s="685"/>
      <c r="DL32" s="692">
        <v>115</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317</v>
      </c>
      <c r="C33" s="681"/>
      <c r="D33" s="681"/>
      <c r="E33" s="681"/>
      <c r="F33" s="681"/>
      <c r="G33" s="681"/>
      <c r="H33" s="681"/>
      <c r="I33" s="681"/>
      <c r="J33" s="681"/>
      <c r="K33" s="681"/>
      <c r="L33" s="681"/>
      <c r="M33" s="681"/>
      <c r="N33" s="681"/>
      <c r="O33" s="681"/>
      <c r="P33" s="681"/>
      <c r="Q33" s="682"/>
      <c r="R33" s="683">
        <v>545673</v>
      </c>
      <c r="S33" s="684"/>
      <c r="T33" s="684"/>
      <c r="U33" s="684"/>
      <c r="V33" s="684"/>
      <c r="W33" s="684"/>
      <c r="X33" s="684"/>
      <c r="Y33" s="685"/>
      <c r="Z33" s="686">
        <v>7.4</v>
      </c>
      <c r="AA33" s="686"/>
      <c r="AB33" s="686"/>
      <c r="AC33" s="686"/>
      <c r="AD33" s="687" t="s">
        <v>132</v>
      </c>
      <c r="AE33" s="687"/>
      <c r="AF33" s="687"/>
      <c r="AG33" s="687"/>
      <c r="AH33" s="687"/>
      <c r="AI33" s="687"/>
      <c r="AJ33" s="687"/>
      <c r="AK33" s="687"/>
      <c r="AL33" s="688" t="s">
        <v>227</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98.6</v>
      </c>
      <c r="BH33" s="754"/>
      <c r="BI33" s="754"/>
      <c r="BJ33" s="754"/>
      <c r="BK33" s="754"/>
      <c r="BL33" s="754"/>
      <c r="BM33" s="755">
        <v>92.4</v>
      </c>
      <c r="BN33" s="754"/>
      <c r="BO33" s="754"/>
      <c r="BP33" s="754"/>
      <c r="BQ33" s="756"/>
      <c r="BR33" s="753">
        <v>98.6</v>
      </c>
      <c r="BS33" s="754"/>
      <c r="BT33" s="754"/>
      <c r="BU33" s="754"/>
      <c r="BV33" s="754"/>
      <c r="BW33" s="754"/>
      <c r="BX33" s="755">
        <v>92.2</v>
      </c>
      <c r="BY33" s="754"/>
      <c r="BZ33" s="754"/>
      <c r="CA33" s="754"/>
      <c r="CB33" s="756"/>
      <c r="CD33" s="698" t="s">
        <v>319</v>
      </c>
      <c r="CE33" s="699"/>
      <c r="CF33" s="699"/>
      <c r="CG33" s="699"/>
      <c r="CH33" s="699"/>
      <c r="CI33" s="699"/>
      <c r="CJ33" s="699"/>
      <c r="CK33" s="699"/>
      <c r="CL33" s="699"/>
      <c r="CM33" s="699"/>
      <c r="CN33" s="699"/>
      <c r="CO33" s="699"/>
      <c r="CP33" s="699"/>
      <c r="CQ33" s="700"/>
      <c r="CR33" s="683">
        <v>3056261</v>
      </c>
      <c r="CS33" s="719"/>
      <c r="CT33" s="719"/>
      <c r="CU33" s="719"/>
      <c r="CV33" s="719"/>
      <c r="CW33" s="719"/>
      <c r="CX33" s="719"/>
      <c r="CY33" s="720"/>
      <c r="CZ33" s="688">
        <v>43.1</v>
      </c>
      <c r="DA33" s="717"/>
      <c r="DB33" s="717"/>
      <c r="DC33" s="721"/>
      <c r="DD33" s="692">
        <v>2355262</v>
      </c>
      <c r="DE33" s="719"/>
      <c r="DF33" s="719"/>
      <c r="DG33" s="719"/>
      <c r="DH33" s="719"/>
      <c r="DI33" s="719"/>
      <c r="DJ33" s="719"/>
      <c r="DK33" s="720"/>
      <c r="DL33" s="692">
        <v>1749796</v>
      </c>
      <c r="DM33" s="719"/>
      <c r="DN33" s="719"/>
      <c r="DO33" s="719"/>
      <c r="DP33" s="719"/>
      <c r="DQ33" s="719"/>
      <c r="DR33" s="719"/>
      <c r="DS33" s="719"/>
      <c r="DT33" s="719"/>
      <c r="DU33" s="719"/>
      <c r="DV33" s="720"/>
      <c r="DW33" s="688">
        <v>43.1</v>
      </c>
      <c r="DX33" s="717"/>
      <c r="DY33" s="717"/>
      <c r="DZ33" s="717"/>
      <c r="EA33" s="717"/>
      <c r="EB33" s="717"/>
      <c r="EC33" s="718"/>
    </row>
    <row r="34" spans="2:133" ht="11.25" customHeight="1">
      <c r="B34" s="680" t="s">
        <v>320</v>
      </c>
      <c r="C34" s="681"/>
      <c r="D34" s="681"/>
      <c r="E34" s="681"/>
      <c r="F34" s="681"/>
      <c r="G34" s="681"/>
      <c r="H34" s="681"/>
      <c r="I34" s="681"/>
      <c r="J34" s="681"/>
      <c r="K34" s="681"/>
      <c r="L34" s="681"/>
      <c r="M34" s="681"/>
      <c r="N34" s="681"/>
      <c r="O34" s="681"/>
      <c r="P34" s="681"/>
      <c r="Q34" s="682"/>
      <c r="R34" s="683">
        <v>100409</v>
      </c>
      <c r="S34" s="684"/>
      <c r="T34" s="684"/>
      <c r="U34" s="684"/>
      <c r="V34" s="684"/>
      <c r="W34" s="684"/>
      <c r="X34" s="684"/>
      <c r="Y34" s="685"/>
      <c r="Z34" s="686">
        <v>1.4</v>
      </c>
      <c r="AA34" s="686"/>
      <c r="AB34" s="686"/>
      <c r="AC34" s="686"/>
      <c r="AD34" s="687">
        <v>12252</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982060</v>
      </c>
      <c r="CS34" s="684"/>
      <c r="CT34" s="684"/>
      <c r="CU34" s="684"/>
      <c r="CV34" s="684"/>
      <c r="CW34" s="684"/>
      <c r="CX34" s="684"/>
      <c r="CY34" s="685"/>
      <c r="CZ34" s="688">
        <v>13.8</v>
      </c>
      <c r="DA34" s="717"/>
      <c r="DB34" s="717"/>
      <c r="DC34" s="721"/>
      <c r="DD34" s="692">
        <v>760533</v>
      </c>
      <c r="DE34" s="684"/>
      <c r="DF34" s="684"/>
      <c r="DG34" s="684"/>
      <c r="DH34" s="684"/>
      <c r="DI34" s="684"/>
      <c r="DJ34" s="684"/>
      <c r="DK34" s="685"/>
      <c r="DL34" s="692">
        <v>623125</v>
      </c>
      <c r="DM34" s="684"/>
      <c r="DN34" s="684"/>
      <c r="DO34" s="684"/>
      <c r="DP34" s="684"/>
      <c r="DQ34" s="684"/>
      <c r="DR34" s="684"/>
      <c r="DS34" s="684"/>
      <c r="DT34" s="684"/>
      <c r="DU34" s="684"/>
      <c r="DV34" s="685"/>
      <c r="DW34" s="688">
        <v>15.4</v>
      </c>
      <c r="DX34" s="717"/>
      <c r="DY34" s="717"/>
      <c r="DZ34" s="717"/>
      <c r="EA34" s="717"/>
      <c r="EB34" s="717"/>
      <c r="EC34" s="718"/>
    </row>
    <row r="35" spans="2:133" ht="11.25" customHeight="1">
      <c r="B35" s="680" t="s">
        <v>322</v>
      </c>
      <c r="C35" s="681"/>
      <c r="D35" s="681"/>
      <c r="E35" s="681"/>
      <c r="F35" s="681"/>
      <c r="G35" s="681"/>
      <c r="H35" s="681"/>
      <c r="I35" s="681"/>
      <c r="J35" s="681"/>
      <c r="K35" s="681"/>
      <c r="L35" s="681"/>
      <c r="M35" s="681"/>
      <c r="N35" s="681"/>
      <c r="O35" s="681"/>
      <c r="P35" s="681"/>
      <c r="Q35" s="682"/>
      <c r="R35" s="683">
        <v>61032</v>
      </c>
      <c r="S35" s="684"/>
      <c r="T35" s="684"/>
      <c r="U35" s="684"/>
      <c r="V35" s="684"/>
      <c r="W35" s="684"/>
      <c r="X35" s="684"/>
      <c r="Y35" s="685"/>
      <c r="Z35" s="686">
        <v>0.8</v>
      </c>
      <c r="AA35" s="686"/>
      <c r="AB35" s="686"/>
      <c r="AC35" s="686"/>
      <c r="AD35" s="687" t="s">
        <v>132</v>
      </c>
      <c r="AE35" s="687"/>
      <c r="AF35" s="687"/>
      <c r="AG35" s="687"/>
      <c r="AH35" s="687"/>
      <c r="AI35" s="687"/>
      <c r="AJ35" s="687"/>
      <c r="AK35" s="687"/>
      <c r="AL35" s="688" t="s">
        <v>132</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9325</v>
      </c>
      <c r="CS35" s="719"/>
      <c r="CT35" s="719"/>
      <c r="CU35" s="719"/>
      <c r="CV35" s="719"/>
      <c r="CW35" s="719"/>
      <c r="CX35" s="719"/>
      <c r="CY35" s="720"/>
      <c r="CZ35" s="688">
        <v>0.1</v>
      </c>
      <c r="DA35" s="717"/>
      <c r="DB35" s="717"/>
      <c r="DC35" s="721"/>
      <c r="DD35" s="692">
        <v>9325</v>
      </c>
      <c r="DE35" s="719"/>
      <c r="DF35" s="719"/>
      <c r="DG35" s="719"/>
      <c r="DH35" s="719"/>
      <c r="DI35" s="719"/>
      <c r="DJ35" s="719"/>
      <c r="DK35" s="720"/>
      <c r="DL35" s="692">
        <v>9325</v>
      </c>
      <c r="DM35" s="719"/>
      <c r="DN35" s="719"/>
      <c r="DO35" s="719"/>
      <c r="DP35" s="719"/>
      <c r="DQ35" s="719"/>
      <c r="DR35" s="719"/>
      <c r="DS35" s="719"/>
      <c r="DT35" s="719"/>
      <c r="DU35" s="719"/>
      <c r="DV35" s="720"/>
      <c r="DW35" s="688">
        <v>0.2</v>
      </c>
      <c r="DX35" s="717"/>
      <c r="DY35" s="717"/>
      <c r="DZ35" s="717"/>
      <c r="EA35" s="717"/>
      <c r="EB35" s="717"/>
      <c r="EC35" s="718"/>
    </row>
    <row r="36" spans="2:133" ht="11.25" customHeight="1">
      <c r="B36" s="680" t="s">
        <v>326</v>
      </c>
      <c r="C36" s="681"/>
      <c r="D36" s="681"/>
      <c r="E36" s="681"/>
      <c r="F36" s="681"/>
      <c r="G36" s="681"/>
      <c r="H36" s="681"/>
      <c r="I36" s="681"/>
      <c r="J36" s="681"/>
      <c r="K36" s="681"/>
      <c r="L36" s="681"/>
      <c r="M36" s="681"/>
      <c r="N36" s="681"/>
      <c r="O36" s="681"/>
      <c r="P36" s="681"/>
      <c r="Q36" s="682"/>
      <c r="R36" s="683">
        <v>464666</v>
      </c>
      <c r="S36" s="684"/>
      <c r="T36" s="684"/>
      <c r="U36" s="684"/>
      <c r="V36" s="684"/>
      <c r="W36" s="684"/>
      <c r="X36" s="684"/>
      <c r="Y36" s="685"/>
      <c r="Z36" s="686">
        <v>6.3</v>
      </c>
      <c r="AA36" s="686"/>
      <c r="AB36" s="686"/>
      <c r="AC36" s="686"/>
      <c r="AD36" s="687" t="s">
        <v>132</v>
      </c>
      <c r="AE36" s="687"/>
      <c r="AF36" s="687"/>
      <c r="AG36" s="687"/>
      <c r="AH36" s="687"/>
      <c r="AI36" s="687"/>
      <c r="AJ36" s="687"/>
      <c r="AK36" s="687"/>
      <c r="AL36" s="688" t="s">
        <v>227</v>
      </c>
      <c r="AM36" s="689"/>
      <c r="AN36" s="689"/>
      <c r="AO36" s="690"/>
      <c r="AP36" s="235"/>
      <c r="AQ36" s="757" t="s">
        <v>327</v>
      </c>
      <c r="AR36" s="758"/>
      <c r="AS36" s="758"/>
      <c r="AT36" s="758"/>
      <c r="AU36" s="758"/>
      <c r="AV36" s="758"/>
      <c r="AW36" s="758"/>
      <c r="AX36" s="758"/>
      <c r="AY36" s="759"/>
      <c r="AZ36" s="672">
        <v>860330</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10380</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948213</v>
      </c>
      <c r="CS36" s="684"/>
      <c r="CT36" s="684"/>
      <c r="CU36" s="684"/>
      <c r="CV36" s="684"/>
      <c r="CW36" s="684"/>
      <c r="CX36" s="684"/>
      <c r="CY36" s="685"/>
      <c r="CZ36" s="688">
        <v>13.4</v>
      </c>
      <c r="DA36" s="717"/>
      <c r="DB36" s="717"/>
      <c r="DC36" s="721"/>
      <c r="DD36" s="692">
        <v>664941</v>
      </c>
      <c r="DE36" s="684"/>
      <c r="DF36" s="684"/>
      <c r="DG36" s="684"/>
      <c r="DH36" s="684"/>
      <c r="DI36" s="684"/>
      <c r="DJ36" s="684"/>
      <c r="DK36" s="685"/>
      <c r="DL36" s="692">
        <v>497000</v>
      </c>
      <c r="DM36" s="684"/>
      <c r="DN36" s="684"/>
      <c r="DO36" s="684"/>
      <c r="DP36" s="684"/>
      <c r="DQ36" s="684"/>
      <c r="DR36" s="684"/>
      <c r="DS36" s="684"/>
      <c r="DT36" s="684"/>
      <c r="DU36" s="684"/>
      <c r="DV36" s="685"/>
      <c r="DW36" s="688">
        <v>12.2</v>
      </c>
      <c r="DX36" s="717"/>
      <c r="DY36" s="717"/>
      <c r="DZ36" s="717"/>
      <c r="EA36" s="717"/>
      <c r="EB36" s="717"/>
      <c r="EC36" s="718"/>
    </row>
    <row r="37" spans="2:133" ht="11.25" customHeight="1">
      <c r="B37" s="680" t="s">
        <v>330</v>
      </c>
      <c r="C37" s="681"/>
      <c r="D37" s="681"/>
      <c r="E37" s="681"/>
      <c r="F37" s="681"/>
      <c r="G37" s="681"/>
      <c r="H37" s="681"/>
      <c r="I37" s="681"/>
      <c r="J37" s="681"/>
      <c r="K37" s="681"/>
      <c r="L37" s="681"/>
      <c r="M37" s="681"/>
      <c r="N37" s="681"/>
      <c r="O37" s="681"/>
      <c r="P37" s="681"/>
      <c r="Q37" s="682"/>
      <c r="R37" s="683">
        <v>327025</v>
      </c>
      <c r="S37" s="684"/>
      <c r="T37" s="684"/>
      <c r="U37" s="684"/>
      <c r="V37" s="684"/>
      <c r="W37" s="684"/>
      <c r="X37" s="684"/>
      <c r="Y37" s="685"/>
      <c r="Z37" s="686">
        <v>4.4000000000000004</v>
      </c>
      <c r="AA37" s="686"/>
      <c r="AB37" s="686"/>
      <c r="AC37" s="686"/>
      <c r="AD37" s="687" t="s">
        <v>227</v>
      </c>
      <c r="AE37" s="687"/>
      <c r="AF37" s="687"/>
      <c r="AG37" s="687"/>
      <c r="AH37" s="687"/>
      <c r="AI37" s="687"/>
      <c r="AJ37" s="687"/>
      <c r="AK37" s="687"/>
      <c r="AL37" s="688" t="s">
        <v>227</v>
      </c>
      <c r="AM37" s="689"/>
      <c r="AN37" s="689"/>
      <c r="AO37" s="690"/>
      <c r="AQ37" s="761" t="s">
        <v>331</v>
      </c>
      <c r="AR37" s="762"/>
      <c r="AS37" s="762"/>
      <c r="AT37" s="762"/>
      <c r="AU37" s="762"/>
      <c r="AV37" s="762"/>
      <c r="AW37" s="762"/>
      <c r="AX37" s="762"/>
      <c r="AY37" s="763"/>
      <c r="AZ37" s="683">
        <v>94049</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10380</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273001</v>
      </c>
      <c r="CS37" s="719"/>
      <c r="CT37" s="719"/>
      <c r="CU37" s="719"/>
      <c r="CV37" s="719"/>
      <c r="CW37" s="719"/>
      <c r="CX37" s="719"/>
      <c r="CY37" s="720"/>
      <c r="CZ37" s="688">
        <v>3.8</v>
      </c>
      <c r="DA37" s="717"/>
      <c r="DB37" s="717"/>
      <c r="DC37" s="721"/>
      <c r="DD37" s="692">
        <v>272977</v>
      </c>
      <c r="DE37" s="719"/>
      <c r="DF37" s="719"/>
      <c r="DG37" s="719"/>
      <c r="DH37" s="719"/>
      <c r="DI37" s="719"/>
      <c r="DJ37" s="719"/>
      <c r="DK37" s="720"/>
      <c r="DL37" s="692">
        <v>246444</v>
      </c>
      <c r="DM37" s="719"/>
      <c r="DN37" s="719"/>
      <c r="DO37" s="719"/>
      <c r="DP37" s="719"/>
      <c r="DQ37" s="719"/>
      <c r="DR37" s="719"/>
      <c r="DS37" s="719"/>
      <c r="DT37" s="719"/>
      <c r="DU37" s="719"/>
      <c r="DV37" s="720"/>
      <c r="DW37" s="688">
        <v>6.1</v>
      </c>
      <c r="DX37" s="717"/>
      <c r="DY37" s="717"/>
      <c r="DZ37" s="717"/>
      <c r="EA37" s="717"/>
      <c r="EB37" s="717"/>
      <c r="EC37" s="718"/>
    </row>
    <row r="38" spans="2:133" ht="11.25" customHeight="1">
      <c r="B38" s="680" t="s">
        <v>334</v>
      </c>
      <c r="C38" s="681"/>
      <c r="D38" s="681"/>
      <c r="E38" s="681"/>
      <c r="F38" s="681"/>
      <c r="G38" s="681"/>
      <c r="H38" s="681"/>
      <c r="I38" s="681"/>
      <c r="J38" s="681"/>
      <c r="K38" s="681"/>
      <c r="L38" s="681"/>
      <c r="M38" s="681"/>
      <c r="N38" s="681"/>
      <c r="O38" s="681"/>
      <c r="P38" s="681"/>
      <c r="Q38" s="682"/>
      <c r="R38" s="683">
        <v>60895</v>
      </c>
      <c r="S38" s="684"/>
      <c r="T38" s="684"/>
      <c r="U38" s="684"/>
      <c r="V38" s="684"/>
      <c r="W38" s="684"/>
      <c r="X38" s="684"/>
      <c r="Y38" s="685"/>
      <c r="Z38" s="686">
        <v>0.8</v>
      </c>
      <c r="AA38" s="686"/>
      <c r="AB38" s="686"/>
      <c r="AC38" s="686"/>
      <c r="AD38" s="687">
        <v>52</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39882</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1357</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860330</v>
      </c>
      <c r="CS38" s="684"/>
      <c r="CT38" s="684"/>
      <c r="CU38" s="684"/>
      <c r="CV38" s="684"/>
      <c r="CW38" s="684"/>
      <c r="CX38" s="684"/>
      <c r="CY38" s="685"/>
      <c r="CZ38" s="688">
        <v>12.1</v>
      </c>
      <c r="DA38" s="717"/>
      <c r="DB38" s="717"/>
      <c r="DC38" s="721"/>
      <c r="DD38" s="692">
        <v>747472</v>
      </c>
      <c r="DE38" s="684"/>
      <c r="DF38" s="684"/>
      <c r="DG38" s="684"/>
      <c r="DH38" s="684"/>
      <c r="DI38" s="684"/>
      <c r="DJ38" s="684"/>
      <c r="DK38" s="685"/>
      <c r="DL38" s="692">
        <v>620346</v>
      </c>
      <c r="DM38" s="684"/>
      <c r="DN38" s="684"/>
      <c r="DO38" s="684"/>
      <c r="DP38" s="684"/>
      <c r="DQ38" s="684"/>
      <c r="DR38" s="684"/>
      <c r="DS38" s="684"/>
      <c r="DT38" s="684"/>
      <c r="DU38" s="684"/>
      <c r="DV38" s="685"/>
      <c r="DW38" s="688">
        <v>15.3</v>
      </c>
      <c r="DX38" s="717"/>
      <c r="DY38" s="717"/>
      <c r="DZ38" s="717"/>
      <c r="EA38" s="717"/>
      <c r="EB38" s="717"/>
      <c r="EC38" s="718"/>
    </row>
    <row r="39" spans="2:133" ht="11.25" customHeight="1">
      <c r="B39" s="680" t="s">
        <v>338</v>
      </c>
      <c r="C39" s="681"/>
      <c r="D39" s="681"/>
      <c r="E39" s="681"/>
      <c r="F39" s="681"/>
      <c r="G39" s="681"/>
      <c r="H39" s="681"/>
      <c r="I39" s="681"/>
      <c r="J39" s="681"/>
      <c r="K39" s="681"/>
      <c r="L39" s="681"/>
      <c r="M39" s="681"/>
      <c r="N39" s="681"/>
      <c r="O39" s="681"/>
      <c r="P39" s="681"/>
      <c r="Q39" s="682"/>
      <c r="R39" s="683">
        <v>1049247</v>
      </c>
      <c r="S39" s="684"/>
      <c r="T39" s="684"/>
      <c r="U39" s="684"/>
      <c r="V39" s="684"/>
      <c r="W39" s="684"/>
      <c r="X39" s="684"/>
      <c r="Y39" s="685"/>
      <c r="Z39" s="686">
        <v>14.1</v>
      </c>
      <c r="AA39" s="686"/>
      <c r="AB39" s="686"/>
      <c r="AC39" s="686"/>
      <c r="AD39" s="687" t="s">
        <v>132</v>
      </c>
      <c r="AE39" s="687"/>
      <c r="AF39" s="687"/>
      <c r="AG39" s="687"/>
      <c r="AH39" s="687"/>
      <c r="AI39" s="687"/>
      <c r="AJ39" s="687"/>
      <c r="AK39" s="687"/>
      <c r="AL39" s="688" t="s">
        <v>132</v>
      </c>
      <c r="AM39" s="689"/>
      <c r="AN39" s="689"/>
      <c r="AO39" s="690"/>
      <c r="AQ39" s="761" t="s">
        <v>339</v>
      </c>
      <c r="AR39" s="762"/>
      <c r="AS39" s="762"/>
      <c r="AT39" s="762"/>
      <c r="AU39" s="762"/>
      <c r="AV39" s="762"/>
      <c r="AW39" s="762"/>
      <c r="AX39" s="762"/>
      <c r="AY39" s="763"/>
      <c r="AZ39" s="683" t="s">
        <v>227</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2025</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256333</v>
      </c>
      <c r="CS39" s="719"/>
      <c r="CT39" s="719"/>
      <c r="CU39" s="719"/>
      <c r="CV39" s="719"/>
      <c r="CW39" s="719"/>
      <c r="CX39" s="719"/>
      <c r="CY39" s="720"/>
      <c r="CZ39" s="688">
        <v>3.6</v>
      </c>
      <c r="DA39" s="717"/>
      <c r="DB39" s="717"/>
      <c r="DC39" s="721"/>
      <c r="DD39" s="692">
        <v>172991</v>
      </c>
      <c r="DE39" s="719"/>
      <c r="DF39" s="719"/>
      <c r="DG39" s="719"/>
      <c r="DH39" s="719"/>
      <c r="DI39" s="719"/>
      <c r="DJ39" s="719"/>
      <c r="DK39" s="720"/>
      <c r="DL39" s="692" t="s">
        <v>227</v>
      </c>
      <c r="DM39" s="719"/>
      <c r="DN39" s="719"/>
      <c r="DO39" s="719"/>
      <c r="DP39" s="719"/>
      <c r="DQ39" s="719"/>
      <c r="DR39" s="719"/>
      <c r="DS39" s="719"/>
      <c r="DT39" s="719"/>
      <c r="DU39" s="719"/>
      <c r="DV39" s="720"/>
      <c r="DW39" s="688" t="s">
        <v>132</v>
      </c>
      <c r="DX39" s="717"/>
      <c r="DY39" s="717"/>
      <c r="DZ39" s="717"/>
      <c r="EA39" s="717"/>
      <c r="EB39" s="717"/>
      <c r="EC39" s="718"/>
    </row>
    <row r="40" spans="2:133" ht="11.25" customHeight="1">
      <c r="B40" s="680" t="s">
        <v>342</v>
      </c>
      <c r="C40" s="681"/>
      <c r="D40" s="681"/>
      <c r="E40" s="681"/>
      <c r="F40" s="681"/>
      <c r="G40" s="681"/>
      <c r="H40" s="681"/>
      <c r="I40" s="681"/>
      <c r="J40" s="681"/>
      <c r="K40" s="681"/>
      <c r="L40" s="681"/>
      <c r="M40" s="681"/>
      <c r="N40" s="681"/>
      <c r="O40" s="681"/>
      <c r="P40" s="681"/>
      <c r="Q40" s="682"/>
      <c r="R40" s="683" t="s">
        <v>132</v>
      </c>
      <c r="S40" s="684"/>
      <c r="T40" s="684"/>
      <c r="U40" s="684"/>
      <c r="V40" s="684"/>
      <c r="W40" s="684"/>
      <c r="X40" s="684"/>
      <c r="Y40" s="685"/>
      <c r="Z40" s="686" t="s">
        <v>227</v>
      </c>
      <c r="AA40" s="686"/>
      <c r="AB40" s="686"/>
      <c r="AC40" s="686"/>
      <c r="AD40" s="687" t="s">
        <v>132</v>
      </c>
      <c r="AE40" s="687"/>
      <c r="AF40" s="687"/>
      <c r="AG40" s="687"/>
      <c r="AH40" s="687"/>
      <c r="AI40" s="687"/>
      <c r="AJ40" s="687"/>
      <c r="AK40" s="687"/>
      <c r="AL40" s="688" t="s">
        <v>132</v>
      </c>
      <c r="AM40" s="689"/>
      <c r="AN40" s="689"/>
      <c r="AO40" s="690"/>
      <c r="AQ40" s="761" t="s">
        <v>343</v>
      </c>
      <c r="AR40" s="762"/>
      <c r="AS40" s="762"/>
      <c r="AT40" s="762"/>
      <c r="AU40" s="762"/>
      <c r="AV40" s="762"/>
      <c r="AW40" s="762"/>
      <c r="AX40" s="762"/>
      <c r="AY40" s="763"/>
      <c r="AZ40" s="683" t="s">
        <v>132</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81</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t="s">
        <v>132</v>
      </c>
      <c r="CS40" s="684"/>
      <c r="CT40" s="684"/>
      <c r="CU40" s="684"/>
      <c r="CV40" s="684"/>
      <c r="CW40" s="684"/>
      <c r="CX40" s="684"/>
      <c r="CY40" s="685"/>
      <c r="CZ40" s="688" t="s">
        <v>227</v>
      </c>
      <c r="DA40" s="717"/>
      <c r="DB40" s="717"/>
      <c r="DC40" s="721"/>
      <c r="DD40" s="692" t="s">
        <v>132</v>
      </c>
      <c r="DE40" s="684"/>
      <c r="DF40" s="684"/>
      <c r="DG40" s="684"/>
      <c r="DH40" s="684"/>
      <c r="DI40" s="684"/>
      <c r="DJ40" s="684"/>
      <c r="DK40" s="685"/>
      <c r="DL40" s="692" t="s">
        <v>132</v>
      </c>
      <c r="DM40" s="684"/>
      <c r="DN40" s="684"/>
      <c r="DO40" s="684"/>
      <c r="DP40" s="684"/>
      <c r="DQ40" s="684"/>
      <c r="DR40" s="684"/>
      <c r="DS40" s="684"/>
      <c r="DT40" s="684"/>
      <c r="DU40" s="684"/>
      <c r="DV40" s="685"/>
      <c r="DW40" s="688" t="s">
        <v>132</v>
      </c>
      <c r="DX40" s="717"/>
      <c r="DY40" s="717"/>
      <c r="DZ40" s="717"/>
      <c r="EA40" s="717"/>
      <c r="EB40" s="717"/>
      <c r="EC40" s="718"/>
    </row>
    <row r="41" spans="2:133" ht="11.25" customHeight="1">
      <c r="B41" s="680" t="s">
        <v>347</v>
      </c>
      <c r="C41" s="681"/>
      <c r="D41" s="681"/>
      <c r="E41" s="681"/>
      <c r="F41" s="681"/>
      <c r="G41" s="681"/>
      <c r="H41" s="681"/>
      <c r="I41" s="681"/>
      <c r="J41" s="681"/>
      <c r="K41" s="681"/>
      <c r="L41" s="681"/>
      <c r="M41" s="681"/>
      <c r="N41" s="681"/>
      <c r="O41" s="681"/>
      <c r="P41" s="681"/>
      <c r="Q41" s="682"/>
      <c r="R41" s="683">
        <v>107947</v>
      </c>
      <c r="S41" s="684"/>
      <c r="T41" s="684"/>
      <c r="U41" s="684"/>
      <c r="V41" s="684"/>
      <c r="W41" s="684"/>
      <c r="X41" s="684"/>
      <c r="Y41" s="685"/>
      <c r="Z41" s="686">
        <v>1.5</v>
      </c>
      <c r="AA41" s="686"/>
      <c r="AB41" s="686"/>
      <c r="AC41" s="686"/>
      <c r="AD41" s="687" t="s">
        <v>132</v>
      </c>
      <c r="AE41" s="687"/>
      <c r="AF41" s="687"/>
      <c r="AG41" s="687"/>
      <c r="AH41" s="687"/>
      <c r="AI41" s="687"/>
      <c r="AJ41" s="687"/>
      <c r="AK41" s="687"/>
      <c r="AL41" s="688" t="s">
        <v>227</v>
      </c>
      <c r="AM41" s="689"/>
      <c r="AN41" s="689"/>
      <c r="AO41" s="690"/>
      <c r="AQ41" s="761" t="s">
        <v>348</v>
      </c>
      <c r="AR41" s="762"/>
      <c r="AS41" s="762"/>
      <c r="AT41" s="762"/>
      <c r="AU41" s="762"/>
      <c r="AV41" s="762"/>
      <c r="AW41" s="762"/>
      <c r="AX41" s="762"/>
      <c r="AY41" s="763"/>
      <c r="AZ41" s="683">
        <v>246832</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132</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227</v>
      </c>
      <c r="CS41" s="719"/>
      <c r="CT41" s="719"/>
      <c r="CU41" s="719"/>
      <c r="CV41" s="719"/>
      <c r="CW41" s="719"/>
      <c r="CX41" s="719"/>
      <c r="CY41" s="720"/>
      <c r="CZ41" s="688" t="s">
        <v>132</v>
      </c>
      <c r="DA41" s="717"/>
      <c r="DB41" s="717"/>
      <c r="DC41" s="721"/>
      <c r="DD41" s="692" t="s">
        <v>132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351</v>
      </c>
      <c r="C42" s="734"/>
      <c r="D42" s="734"/>
      <c r="E42" s="734"/>
      <c r="F42" s="734"/>
      <c r="G42" s="734"/>
      <c r="H42" s="734"/>
      <c r="I42" s="734"/>
      <c r="J42" s="734"/>
      <c r="K42" s="734"/>
      <c r="L42" s="734"/>
      <c r="M42" s="734"/>
      <c r="N42" s="734"/>
      <c r="O42" s="734"/>
      <c r="P42" s="734"/>
      <c r="Q42" s="735"/>
      <c r="R42" s="768">
        <v>7419287</v>
      </c>
      <c r="S42" s="769"/>
      <c r="T42" s="769"/>
      <c r="U42" s="769"/>
      <c r="V42" s="769"/>
      <c r="W42" s="769"/>
      <c r="X42" s="769"/>
      <c r="Y42" s="777"/>
      <c r="Z42" s="778">
        <v>100</v>
      </c>
      <c r="AA42" s="778"/>
      <c r="AB42" s="778"/>
      <c r="AC42" s="778"/>
      <c r="AD42" s="779">
        <v>3951413</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479567</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479</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1258003</v>
      </c>
      <c r="CS42" s="684"/>
      <c r="CT42" s="684"/>
      <c r="CU42" s="684"/>
      <c r="CV42" s="684"/>
      <c r="CW42" s="684"/>
      <c r="CX42" s="684"/>
      <c r="CY42" s="685"/>
      <c r="CZ42" s="688">
        <v>17.7</v>
      </c>
      <c r="DA42" s="689"/>
      <c r="DB42" s="689"/>
      <c r="DC42" s="701"/>
      <c r="DD42" s="692">
        <v>149470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t="s">
        <v>227</v>
      </c>
      <c r="CS43" s="719"/>
      <c r="CT43" s="719"/>
      <c r="CU43" s="719"/>
      <c r="CV43" s="719"/>
      <c r="CW43" s="719"/>
      <c r="CX43" s="719"/>
      <c r="CY43" s="720"/>
      <c r="CZ43" s="688" t="s">
        <v>227</v>
      </c>
      <c r="DA43" s="717"/>
      <c r="DB43" s="717"/>
      <c r="DC43" s="721"/>
      <c r="DD43" s="692" t="s">
        <v>227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303</v>
      </c>
      <c r="CE44" s="796"/>
      <c r="CF44" s="680" t="s">
        <v>356</v>
      </c>
      <c r="CG44" s="681"/>
      <c r="CH44" s="681"/>
      <c r="CI44" s="681"/>
      <c r="CJ44" s="681"/>
      <c r="CK44" s="681"/>
      <c r="CL44" s="681"/>
      <c r="CM44" s="681"/>
      <c r="CN44" s="681"/>
      <c r="CO44" s="681"/>
      <c r="CP44" s="681"/>
      <c r="CQ44" s="682"/>
      <c r="CR44" s="683">
        <v>1207358</v>
      </c>
      <c r="CS44" s="684"/>
      <c r="CT44" s="684"/>
      <c r="CU44" s="684"/>
      <c r="CV44" s="684"/>
      <c r="CW44" s="684"/>
      <c r="CX44" s="684"/>
      <c r="CY44" s="685"/>
      <c r="CZ44" s="688">
        <v>17</v>
      </c>
      <c r="DA44" s="689"/>
      <c r="DB44" s="689"/>
      <c r="DC44" s="701"/>
      <c r="DD44" s="692">
        <v>136167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357</v>
      </c>
      <c r="CG45" s="681"/>
      <c r="CH45" s="681"/>
      <c r="CI45" s="681"/>
      <c r="CJ45" s="681"/>
      <c r="CK45" s="681"/>
      <c r="CL45" s="681"/>
      <c r="CM45" s="681"/>
      <c r="CN45" s="681"/>
      <c r="CO45" s="681"/>
      <c r="CP45" s="681"/>
      <c r="CQ45" s="682"/>
      <c r="CR45" s="683">
        <v>371494</v>
      </c>
      <c r="CS45" s="719"/>
      <c r="CT45" s="719"/>
      <c r="CU45" s="719"/>
      <c r="CV45" s="719"/>
      <c r="CW45" s="719"/>
      <c r="CX45" s="719"/>
      <c r="CY45" s="720"/>
      <c r="CZ45" s="688">
        <v>5.2</v>
      </c>
      <c r="DA45" s="717"/>
      <c r="DB45" s="717"/>
      <c r="DC45" s="721"/>
      <c r="DD45" s="692">
        <v>37312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803915</v>
      </c>
      <c r="CS46" s="684"/>
      <c r="CT46" s="684"/>
      <c r="CU46" s="684"/>
      <c r="CV46" s="684"/>
      <c r="CW46" s="684"/>
      <c r="CX46" s="684"/>
      <c r="CY46" s="685"/>
      <c r="CZ46" s="688">
        <v>11.3</v>
      </c>
      <c r="DA46" s="689"/>
      <c r="DB46" s="689"/>
      <c r="DC46" s="701"/>
      <c r="DD46" s="692">
        <v>98457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50645</v>
      </c>
      <c r="CS47" s="719"/>
      <c r="CT47" s="719"/>
      <c r="CU47" s="719"/>
      <c r="CV47" s="719"/>
      <c r="CW47" s="719"/>
      <c r="CX47" s="719"/>
      <c r="CY47" s="720"/>
      <c r="CZ47" s="688">
        <v>0.7</v>
      </c>
      <c r="DA47" s="717"/>
      <c r="DB47" s="717"/>
      <c r="DC47" s="721"/>
      <c r="DD47" s="692">
        <v>13303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362</v>
      </c>
      <c r="CD48" s="799"/>
      <c r="CE48" s="800"/>
      <c r="CF48" s="680" t="s">
        <v>363</v>
      </c>
      <c r="CG48" s="681"/>
      <c r="CH48" s="681"/>
      <c r="CI48" s="681"/>
      <c r="CJ48" s="681"/>
      <c r="CK48" s="681"/>
      <c r="CL48" s="681"/>
      <c r="CM48" s="681"/>
      <c r="CN48" s="681"/>
      <c r="CO48" s="681"/>
      <c r="CP48" s="681"/>
      <c r="CQ48" s="682"/>
      <c r="CR48" s="683" t="s">
        <v>132</v>
      </c>
      <c r="CS48" s="684"/>
      <c r="CT48" s="684"/>
      <c r="CU48" s="684"/>
      <c r="CV48" s="684"/>
      <c r="CW48" s="684"/>
      <c r="CX48" s="684"/>
      <c r="CY48" s="685"/>
      <c r="CZ48" s="688" t="s">
        <v>132</v>
      </c>
      <c r="DA48" s="689"/>
      <c r="DB48" s="689"/>
      <c r="DC48" s="701"/>
      <c r="DD48" s="692" t="s">
        <v>132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364</v>
      </c>
      <c r="CE49" s="734"/>
      <c r="CF49" s="734"/>
      <c r="CG49" s="734"/>
      <c r="CH49" s="734"/>
      <c r="CI49" s="734"/>
      <c r="CJ49" s="734"/>
      <c r="CK49" s="734"/>
      <c r="CL49" s="734"/>
      <c r="CM49" s="734"/>
      <c r="CN49" s="734"/>
      <c r="CO49" s="734"/>
      <c r="CP49" s="734"/>
      <c r="CQ49" s="735"/>
      <c r="CR49" s="768">
        <v>7098457</v>
      </c>
      <c r="CS49" s="754"/>
      <c r="CT49" s="754"/>
      <c r="CU49" s="754"/>
      <c r="CV49" s="754"/>
      <c r="CW49" s="754"/>
      <c r="CX49" s="754"/>
      <c r="CY49" s="785"/>
      <c r="CZ49" s="780">
        <v>100</v>
      </c>
      <c r="DA49" s="786"/>
      <c r="DB49" s="786"/>
      <c r="DC49" s="787"/>
      <c r="DD49" s="788">
        <v>4699650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WHp7NTkocfHOgbHe0pLqz3n/tzK7ZcmlqP7iUzEwpWFVlAXeHCwWwKp/0I1EcDnoG5SdZoIpN/8lVVlo43L9A==" saltValue="Glw7Kjy2gLWBkgz31S2EF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387</v>
      </c>
      <c r="C7" s="816"/>
      <c r="D7" s="816"/>
      <c r="E7" s="816"/>
      <c r="F7" s="816"/>
      <c r="G7" s="816"/>
      <c r="H7" s="816"/>
      <c r="I7" s="816"/>
      <c r="J7" s="816"/>
      <c r="K7" s="816"/>
      <c r="L7" s="816"/>
      <c r="M7" s="816"/>
      <c r="N7" s="816"/>
      <c r="O7" s="816"/>
      <c r="P7" s="817"/>
      <c r="Q7" s="818">
        <v>7343</v>
      </c>
      <c r="R7" s="819"/>
      <c r="S7" s="819"/>
      <c r="T7" s="819"/>
      <c r="U7" s="819"/>
      <c r="V7" s="819">
        <v>7023</v>
      </c>
      <c r="W7" s="819"/>
      <c r="X7" s="819"/>
      <c r="Y7" s="819"/>
      <c r="Z7" s="819"/>
      <c r="AA7" s="819">
        <v>320</v>
      </c>
      <c r="AB7" s="819"/>
      <c r="AC7" s="819"/>
      <c r="AD7" s="819"/>
      <c r="AE7" s="820"/>
      <c r="AF7" s="821">
        <v>278</v>
      </c>
      <c r="AG7" s="822"/>
      <c r="AH7" s="822"/>
      <c r="AI7" s="822"/>
      <c r="AJ7" s="823"/>
      <c r="AK7" s="858" t="s">
        <v>593</v>
      </c>
      <c r="AL7" s="859"/>
      <c r="AM7" s="859"/>
      <c r="AN7" s="859"/>
      <c r="AO7" s="859"/>
      <c r="AP7" s="859">
        <v>10576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c r="A8" s="262">
        <v>2</v>
      </c>
      <c r="B8" s="839" t="s">
        <v>388</v>
      </c>
      <c r="C8" s="840"/>
      <c r="D8" s="840"/>
      <c r="E8" s="840"/>
      <c r="F8" s="840"/>
      <c r="G8" s="840"/>
      <c r="H8" s="840"/>
      <c r="I8" s="840"/>
      <c r="J8" s="840"/>
      <c r="K8" s="840"/>
      <c r="L8" s="840"/>
      <c r="M8" s="840"/>
      <c r="N8" s="840"/>
      <c r="O8" s="840"/>
      <c r="P8" s="841"/>
      <c r="Q8" s="842">
        <v>133</v>
      </c>
      <c r="R8" s="843"/>
      <c r="S8" s="843"/>
      <c r="T8" s="843"/>
      <c r="U8" s="843"/>
      <c r="V8" s="843">
        <v>133</v>
      </c>
      <c r="W8" s="843"/>
      <c r="X8" s="843"/>
      <c r="Y8" s="843"/>
      <c r="Z8" s="843"/>
      <c r="AA8" s="843" t="s">
        <v>594</v>
      </c>
      <c r="AB8" s="843"/>
      <c r="AC8" s="843"/>
      <c r="AD8" s="843"/>
      <c r="AE8" s="844"/>
      <c r="AF8" s="845" t="s">
        <v>389</v>
      </c>
      <c r="AG8" s="846"/>
      <c r="AH8" s="846"/>
      <c r="AI8" s="846"/>
      <c r="AJ8" s="847"/>
      <c r="AK8" s="848">
        <v>54</v>
      </c>
      <c r="AL8" s="849"/>
      <c r="AM8" s="849"/>
      <c r="AN8" s="849"/>
      <c r="AO8" s="849"/>
      <c r="AP8" s="849">
        <v>105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391</v>
      </c>
      <c r="B23" s="874" t="s">
        <v>392</v>
      </c>
      <c r="C23" s="875"/>
      <c r="D23" s="875"/>
      <c r="E23" s="875"/>
      <c r="F23" s="875"/>
      <c r="G23" s="875"/>
      <c r="H23" s="875"/>
      <c r="I23" s="875"/>
      <c r="J23" s="875"/>
      <c r="K23" s="875"/>
      <c r="L23" s="875"/>
      <c r="M23" s="875"/>
      <c r="N23" s="875"/>
      <c r="O23" s="875"/>
      <c r="P23" s="876"/>
      <c r="Q23" s="877">
        <v>7419</v>
      </c>
      <c r="R23" s="878"/>
      <c r="S23" s="878"/>
      <c r="T23" s="878"/>
      <c r="U23" s="878"/>
      <c r="V23" s="878">
        <v>7098</v>
      </c>
      <c r="W23" s="878"/>
      <c r="X23" s="878"/>
      <c r="Y23" s="878"/>
      <c r="Z23" s="878"/>
      <c r="AA23" s="878">
        <v>321</v>
      </c>
      <c r="AB23" s="878"/>
      <c r="AC23" s="878"/>
      <c r="AD23" s="878"/>
      <c r="AE23" s="879"/>
      <c r="AF23" s="880">
        <v>278</v>
      </c>
      <c r="AG23" s="878"/>
      <c r="AH23" s="878"/>
      <c r="AI23" s="878"/>
      <c r="AJ23" s="881"/>
      <c r="AK23" s="882"/>
      <c r="AL23" s="883"/>
      <c r="AM23" s="883"/>
      <c r="AN23" s="883"/>
      <c r="AO23" s="883"/>
      <c r="AP23" s="878">
        <v>10681</v>
      </c>
      <c r="AQ23" s="878"/>
      <c r="AR23" s="878"/>
      <c r="AS23" s="878"/>
      <c r="AT23" s="878"/>
      <c r="AU23" s="884"/>
      <c r="AV23" s="884"/>
      <c r="AW23" s="884"/>
      <c r="AX23" s="884"/>
      <c r="AY23" s="885"/>
      <c r="AZ23" s="893">
        <v>-6.88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403</v>
      </c>
      <c r="C28" s="816"/>
      <c r="D28" s="816"/>
      <c r="E28" s="816"/>
      <c r="F28" s="816"/>
      <c r="G28" s="816"/>
      <c r="H28" s="816"/>
      <c r="I28" s="816"/>
      <c r="J28" s="816"/>
      <c r="K28" s="816"/>
      <c r="L28" s="816"/>
      <c r="M28" s="816"/>
      <c r="N28" s="816"/>
      <c r="O28" s="816"/>
      <c r="P28" s="817"/>
      <c r="Q28" s="906">
        <v>1399</v>
      </c>
      <c r="R28" s="907"/>
      <c r="S28" s="907"/>
      <c r="T28" s="907"/>
      <c r="U28" s="907"/>
      <c r="V28" s="907">
        <v>1388</v>
      </c>
      <c r="W28" s="907"/>
      <c r="X28" s="907"/>
      <c r="Y28" s="907"/>
      <c r="Z28" s="907"/>
      <c r="AA28" s="907">
        <v>10</v>
      </c>
      <c r="AB28" s="907"/>
      <c r="AC28" s="907"/>
      <c r="AD28" s="907"/>
      <c r="AE28" s="908"/>
      <c r="AF28" s="909">
        <v>10</v>
      </c>
      <c r="AG28" s="907"/>
      <c r="AH28" s="907"/>
      <c r="AI28" s="907"/>
      <c r="AJ28" s="910"/>
      <c r="AK28" s="911">
        <v>198</v>
      </c>
      <c r="AL28" s="902"/>
      <c r="AM28" s="902"/>
      <c r="AN28" s="902"/>
      <c r="AO28" s="902"/>
      <c r="AP28" s="902" t="s">
        <v>601</v>
      </c>
      <c r="AQ28" s="902"/>
      <c r="AR28" s="902"/>
      <c r="AS28" s="902"/>
      <c r="AT28" s="902"/>
      <c r="AU28" s="902" t="s">
        <v>601</v>
      </c>
      <c r="AV28" s="902"/>
      <c r="AW28" s="902"/>
      <c r="AX28" s="902"/>
      <c r="AY28" s="902"/>
      <c r="AZ28" s="903" t="s">
        <v>601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404</v>
      </c>
      <c r="C29" s="840"/>
      <c r="D29" s="840"/>
      <c r="E29" s="840"/>
      <c r="F29" s="840"/>
      <c r="G29" s="840"/>
      <c r="H29" s="840"/>
      <c r="I29" s="840"/>
      <c r="J29" s="840"/>
      <c r="K29" s="840"/>
      <c r="L29" s="840"/>
      <c r="M29" s="840"/>
      <c r="N29" s="840"/>
      <c r="O29" s="840"/>
      <c r="P29" s="841"/>
      <c r="Q29" s="842">
        <v>1376</v>
      </c>
      <c r="R29" s="843"/>
      <c r="S29" s="843"/>
      <c r="T29" s="843"/>
      <c r="U29" s="843"/>
      <c r="V29" s="843">
        <v>1274</v>
      </c>
      <c r="W29" s="843"/>
      <c r="X29" s="843"/>
      <c r="Y29" s="843"/>
      <c r="Z29" s="843"/>
      <c r="AA29" s="843">
        <v>102</v>
      </c>
      <c r="AB29" s="843"/>
      <c r="AC29" s="843"/>
      <c r="AD29" s="843"/>
      <c r="AE29" s="844"/>
      <c r="AF29" s="845">
        <v>102</v>
      </c>
      <c r="AG29" s="846"/>
      <c r="AH29" s="846"/>
      <c r="AI29" s="846"/>
      <c r="AJ29" s="847"/>
      <c r="AK29" s="914">
        <v>187</v>
      </c>
      <c r="AL29" s="915"/>
      <c r="AM29" s="915"/>
      <c r="AN29" s="915"/>
      <c r="AO29" s="915"/>
      <c r="AP29" s="915" t="s">
        <v>602</v>
      </c>
      <c r="AQ29" s="915"/>
      <c r="AR29" s="915"/>
      <c r="AS29" s="915"/>
      <c r="AT29" s="915"/>
      <c r="AU29" s="915" t="s">
        <v>602</v>
      </c>
      <c r="AV29" s="915"/>
      <c r="AW29" s="915"/>
      <c r="AX29" s="915"/>
      <c r="AY29" s="915"/>
      <c r="AZ29" s="916" t="s">
        <v>601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405</v>
      </c>
      <c r="C30" s="840"/>
      <c r="D30" s="840"/>
      <c r="E30" s="840"/>
      <c r="F30" s="840"/>
      <c r="G30" s="840"/>
      <c r="H30" s="840"/>
      <c r="I30" s="840"/>
      <c r="J30" s="840"/>
      <c r="K30" s="840"/>
      <c r="L30" s="840"/>
      <c r="M30" s="840"/>
      <c r="N30" s="840"/>
      <c r="O30" s="840"/>
      <c r="P30" s="841"/>
      <c r="Q30" s="842">
        <v>134</v>
      </c>
      <c r="R30" s="843"/>
      <c r="S30" s="843"/>
      <c r="T30" s="843"/>
      <c r="U30" s="843"/>
      <c r="V30" s="843">
        <v>132</v>
      </c>
      <c r="W30" s="843"/>
      <c r="X30" s="843"/>
      <c r="Y30" s="843"/>
      <c r="Z30" s="843"/>
      <c r="AA30" s="843">
        <v>1</v>
      </c>
      <c r="AB30" s="843"/>
      <c r="AC30" s="843"/>
      <c r="AD30" s="843"/>
      <c r="AE30" s="844"/>
      <c r="AF30" s="845">
        <v>1</v>
      </c>
      <c r="AG30" s="846"/>
      <c r="AH30" s="846"/>
      <c r="AI30" s="846"/>
      <c r="AJ30" s="847"/>
      <c r="AK30" s="914">
        <v>64</v>
      </c>
      <c r="AL30" s="915"/>
      <c r="AM30" s="915"/>
      <c r="AN30" s="915"/>
      <c r="AO30" s="915"/>
      <c r="AP30" s="915" t="s">
        <v>601</v>
      </c>
      <c r="AQ30" s="915"/>
      <c r="AR30" s="915"/>
      <c r="AS30" s="915"/>
      <c r="AT30" s="915"/>
      <c r="AU30" s="915" t="s">
        <v>601</v>
      </c>
      <c r="AV30" s="915"/>
      <c r="AW30" s="915"/>
      <c r="AX30" s="915"/>
      <c r="AY30" s="915"/>
      <c r="AZ30" s="916" t="s">
        <v>601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406</v>
      </c>
      <c r="C31" s="840"/>
      <c r="D31" s="840"/>
      <c r="E31" s="840"/>
      <c r="F31" s="840"/>
      <c r="G31" s="840"/>
      <c r="H31" s="840"/>
      <c r="I31" s="840"/>
      <c r="J31" s="840"/>
      <c r="K31" s="840"/>
      <c r="L31" s="840"/>
      <c r="M31" s="840"/>
      <c r="N31" s="840"/>
      <c r="O31" s="840"/>
      <c r="P31" s="841"/>
      <c r="Q31" s="842">
        <v>17</v>
      </c>
      <c r="R31" s="843"/>
      <c r="S31" s="843"/>
      <c r="T31" s="843"/>
      <c r="U31" s="843"/>
      <c r="V31" s="843">
        <v>17</v>
      </c>
      <c r="W31" s="843"/>
      <c r="X31" s="843"/>
      <c r="Y31" s="843"/>
      <c r="Z31" s="843"/>
      <c r="AA31" s="843" t="s">
        <v>594</v>
      </c>
      <c r="AB31" s="843"/>
      <c r="AC31" s="843"/>
      <c r="AD31" s="843"/>
      <c r="AE31" s="844"/>
      <c r="AF31" s="845" t="s">
        <v>132</v>
      </c>
      <c r="AG31" s="846"/>
      <c r="AH31" s="846"/>
      <c r="AI31" s="846"/>
      <c r="AJ31" s="847"/>
      <c r="AK31" s="914">
        <v>10</v>
      </c>
      <c r="AL31" s="915"/>
      <c r="AM31" s="915"/>
      <c r="AN31" s="915"/>
      <c r="AO31" s="915"/>
      <c r="AP31" s="915" t="s">
        <v>602</v>
      </c>
      <c r="AQ31" s="915"/>
      <c r="AR31" s="915"/>
      <c r="AS31" s="915"/>
      <c r="AT31" s="915"/>
      <c r="AU31" s="915" t="s">
        <v>601</v>
      </c>
      <c r="AV31" s="915"/>
      <c r="AW31" s="915"/>
      <c r="AX31" s="915"/>
      <c r="AY31" s="915"/>
      <c r="AZ31" s="916" t="s">
        <v>602</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407</v>
      </c>
      <c r="C32" s="840"/>
      <c r="D32" s="840"/>
      <c r="E32" s="840"/>
      <c r="F32" s="840"/>
      <c r="G32" s="840"/>
      <c r="H32" s="840"/>
      <c r="I32" s="840"/>
      <c r="J32" s="840"/>
      <c r="K32" s="840"/>
      <c r="L32" s="840"/>
      <c r="M32" s="840"/>
      <c r="N32" s="840"/>
      <c r="O32" s="840"/>
      <c r="P32" s="841"/>
      <c r="Q32" s="842">
        <v>293</v>
      </c>
      <c r="R32" s="843"/>
      <c r="S32" s="843"/>
      <c r="T32" s="843"/>
      <c r="U32" s="843"/>
      <c r="V32" s="843">
        <v>285</v>
      </c>
      <c r="W32" s="843"/>
      <c r="X32" s="843"/>
      <c r="Y32" s="843"/>
      <c r="Z32" s="843"/>
      <c r="AA32" s="843">
        <v>8</v>
      </c>
      <c r="AB32" s="843"/>
      <c r="AC32" s="843"/>
      <c r="AD32" s="843"/>
      <c r="AE32" s="844"/>
      <c r="AF32" s="845">
        <v>8</v>
      </c>
      <c r="AG32" s="846"/>
      <c r="AH32" s="846"/>
      <c r="AI32" s="846"/>
      <c r="AJ32" s="847"/>
      <c r="AK32" s="914">
        <v>94</v>
      </c>
      <c r="AL32" s="915"/>
      <c r="AM32" s="915"/>
      <c r="AN32" s="915"/>
      <c r="AO32" s="915"/>
      <c r="AP32" s="915">
        <v>1336</v>
      </c>
      <c r="AQ32" s="915"/>
      <c r="AR32" s="915"/>
      <c r="AS32" s="915"/>
      <c r="AT32" s="915"/>
      <c r="AU32" s="915">
        <v>668</v>
      </c>
      <c r="AV32" s="915"/>
      <c r="AW32" s="915"/>
      <c r="AX32" s="915"/>
      <c r="AY32" s="915"/>
      <c r="AZ32" s="916" t="s">
        <v>601</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409</v>
      </c>
      <c r="C33" s="840"/>
      <c r="D33" s="840"/>
      <c r="E33" s="840"/>
      <c r="F33" s="840"/>
      <c r="G33" s="840"/>
      <c r="H33" s="840"/>
      <c r="I33" s="840"/>
      <c r="J33" s="840"/>
      <c r="K33" s="840"/>
      <c r="L33" s="840"/>
      <c r="M33" s="840"/>
      <c r="N33" s="840"/>
      <c r="O33" s="840"/>
      <c r="P33" s="841"/>
      <c r="Q33" s="842">
        <v>52</v>
      </c>
      <c r="R33" s="843"/>
      <c r="S33" s="843"/>
      <c r="T33" s="843"/>
      <c r="U33" s="843"/>
      <c r="V33" s="843">
        <v>52</v>
      </c>
      <c r="W33" s="843"/>
      <c r="X33" s="843"/>
      <c r="Y33" s="843"/>
      <c r="Z33" s="843"/>
      <c r="AA33" s="843">
        <v>0</v>
      </c>
      <c r="AB33" s="843"/>
      <c r="AC33" s="843"/>
      <c r="AD33" s="843"/>
      <c r="AE33" s="844"/>
      <c r="AF33" s="845">
        <v>0</v>
      </c>
      <c r="AG33" s="846"/>
      <c r="AH33" s="846"/>
      <c r="AI33" s="846"/>
      <c r="AJ33" s="847"/>
      <c r="AK33" s="914">
        <v>40</v>
      </c>
      <c r="AL33" s="915"/>
      <c r="AM33" s="915"/>
      <c r="AN33" s="915"/>
      <c r="AO33" s="915"/>
      <c r="AP33" s="915">
        <v>186</v>
      </c>
      <c r="AQ33" s="915"/>
      <c r="AR33" s="915"/>
      <c r="AS33" s="915"/>
      <c r="AT33" s="915"/>
      <c r="AU33" s="915">
        <v>47</v>
      </c>
      <c r="AV33" s="915"/>
      <c r="AW33" s="915"/>
      <c r="AX33" s="915"/>
      <c r="AY33" s="915"/>
      <c r="AZ33" s="916" t="s">
        <v>601</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391</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121</v>
      </c>
      <c r="AG63" s="926"/>
      <c r="AH63" s="926"/>
      <c r="AI63" s="926"/>
      <c r="AJ63" s="927"/>
      <c r="AK63" s="928"/>
      <c r="AL63" s="923"/>
      <c r="AM63" s="923"/>
      <c r="AN63" s="923"/>
      <c r="AO63" s="923"/>
      <c r="AP63" s="926">
        <v>1522</v>
      </c>
      <c r="AQ63" s="926"/>
      <c r="AR63" s="926"/>
      <c r="AS63" s="926"/>
      <c r="AT63" s="926"/>
      <c r="AU63" s="926">
        <v>715</v>
      </c>
      <c r="AV63" s="926"/>
      <c r="AW63" s="926"/>
      <c r="AX63" s="926"/>
      <c r="AY63" s="926"/>
      <c r="AZ63" s="930"/>
      <c r="BA63" s="930"/>
      <c r="BB63" s="930"/>
      <c r="BC63" s="930"/>
      <c r="BD63" s="930"/>
      <c r="BE63" s="931"/>
      <c r="BF63" s="931"/>
      <c r="BG63" s="931"/>
      <c r="BH63" s="931"/>
      <c r="BI63" s="932"/>
      <c r="BJ63" s="933" t="s">
        <v>132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36" t="s">
        <v>417</v>
      </c>
      <c r="AG66" s="897"/>
      <c r="AH66" s="897"/>
      <c r="AI66" s="897"/>
      <c r="AJ66" s="937"/>
      <c r="AK66" s="801" t="s">
        <v>418</v>
      </c>
      <c r="AL66" s="825"/>
      <c r="AM66" s="825"/>
      <c r="AN66" s="825"/>
      <c r="AO66" s="826"/>
      <c r="AP66" s="801" t="s">
        <v>419</v>
      </c>
      <c r="AQ66" s="802"/>
      <c r="AR66" s="802"/>
      <c r="AS66" s="802"/>
      <c r="AT66" s="803"/>
      <c r="AU66" s="801" t="s">
        <v>420</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595</v>
      </c>
      <c r="C68" s="954"/>
      <c r="D68" s="954"/>
      <c r="E68" s="954"/>
      <c r="F68" s="954"/>
      <c r="G68" s="954"/>
      <c r="H68" s="954"/>
      <c r="I68" s="954"/>
      <c r="J68" s="954"/>
      <c r="K68" s="954"/>
      <c r="L68" s="954"/>
      <c r="M68" s="954"/>
      <c r="N68" s="954"/>
      <c r="O68" s="954"/>
      <c r="P68" s="955"/>
      <c r="Q68" s="956">
        <v>13074</v>
      </c>
      <c r="R68" s="950"/>
      <c r="S68" s="950"/>
      <c r="T68" s="950"/>
      <c r="U68" s="950"/>
      <c r="V68" s="950">
        <v>12698</v>
      </c>
      <c r="W68" s="950"/>
      <c r="X68" s="950"/>
      <c r="Y68" s="950"/>
      <c r="Z68" s="950"/>
      <c r="AA68" s="950">
        <v>376</v>
      </c>
      <c r="AB68" s="950"/>
      <c r="AC68" s="950"/>
      <c r="AD68" s="950"/>
      <c r="AE68" s="950"/>
      <c r="AF68" s="950">
        <v>376</v>
      </c>
      <c r="AG68" s="950"/>
      <c r="AH68" s="950"/>
      <c r="AI68" s="950"/>
      <c r="AJ68" s="950"/>
      <c r="AK68" s="950">
        <v>251</v>
      </c>
      <c r="AL68" s="950"/>
      <c r="AM68" s="950"/>
      <c r="AN68" s="950"/>
      <c r="AO68" s="950"/>
      <c r="AP68" s="950" t="s">
        <v>603</v>
      </c>
      <c r="AQ68" s="950"/>
      <c r="AR68" s="950"/>
      <c r="AS68" s="950"/>
      <c r="AT68" s="950"/>
      <c r="AU68" s="950" t="s">
        <v>603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596</v>
      </c>
      <c r="C69" s="958"/>
      <c r="D69" s="958"/>
      <c r="E69" s="958"/>
      <c r="F69" s="958"/>
      <c r="G69" s="958"/>
      <c r="H69" s="958"/>
      <c r="I69" s="958"/>
      <c r="J69" s="958"/>
      <c r="K69" s="958"/>
      <c r="L69" s="958"/>
      <c r="M69" s="958"/>
      <c r="N69" s="958"/>
      <c r="O69" s="958"/>
      <c r="P69" s="959"/>
      <c r="Q69" s="960">
        <v>104</v>
      </c>
      <c r="R69" s="915"/>
      <c r="S69" s="915"/>
      <c r="T69" s="915"/>
      <c r="U69" s="915"/>
      <c r="V69" s="915">
        <v>95</v>
      </c>
      <c r="W69" s="915"/>
      <c r="X69" s="915"/>
      <c r="Y69" s="915"/>
      <c r="Z69" s="915"/>
      <c r="AA69" s="915">
        <v>9</v>
      </c>
      <c r="AB69" s="915"/>
      <c r="AC69" s="915"/>
      <c r="AD69" s="915"/>
      <c r="AE69" s="915"/>
      <c r="AF69" s="915">
        <v>9</v>
      </c>
      <c r="AG69" s="915"/>
      <c r="AH69" s="915"/>
      <c r="AI69" s="915"/>
      <c r="AJ69" s="915"/>
      <c r="AK69" s="915" t="s">
        <v>603</v>
      </c>
      <c r="AL69" s="915"/>
      <c r="AM69" s="915"/>
      <c r="AN69" s="915"/>
      <c r="AO69" s="915"/>
      <c r="AP69" s="915" t="s">
        <v>603</v>
      </c>
      <c r="AQ69" s="915"/>
      <c r="AR69" s="915"/>
      <c r="AS69" s="915"/>
      <c r="AT69" s="915"/>
      <c r="AU69" s="915" t="s">
        <v>604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597</v>
      </c>
      <c r="C70" s="958"/>
      <c r="D70" s="958"/>
      <c r="E70" s="958"/>
      <c r="F70" s="958"/>
      <c r="G70" s="958"/>
      <c r="H70" s="958"/>
      <c r="I70" s="958"/>
      <c r="J70" s="958"/>
      <c r="K70" s="958"/>
      <c r="L70" s="958"/>
      <c r="M70" s="958"/>
      <c r="N70" s="958"/>
      <c r="O70" s="958"/>
      <c r="P70" s="959"/>
      <c r="Q70" s="960">
        <v>2134</v>
      </c>
      <c r="R70" s="915"/>
      <c r="S70" s="915"/>
      <c r="T70" s="915"/>
      <c r="U70" s="915"/>
      <c r="V70" s="915">
        <v>2122</v>
      </c>
      <c r="W70" s="915"/>
      <c r="X70" s="915"/>
      <c r="Y70" s="915"/>
      <c r="Z70" s="915"/>
      <c r="AA70" s="915">
        <v>12</v>
      </c>
      <c r="AB70" s="915"/>
      <c r="AC70" s="915"/>
      <c r="AD70" s="915"/>
      <c r="AE70" s="915"/>
      <c r="AF70" s="915">
        <v>12</v>
      </c>
      <c r="AG70" s="915"/>
      <c r="AH70" s="915"/>
      <c r="AI70" s="915"/>
      <c r="AJ70" s="915"/>
      <c r="AK70" s="915" t="s">
        <v>603</v>
      </c>
      <c r="AL70" s="915"/>
      <c r="AM70" s="915"/>
      <c r="AN70" s="915"/>
      <c r="AO70" s="915"/>
      <c r="AP70" s="915">
        <v>882</v>
      </c>
      <c r="AQ70" s="915"/>
      <c r="AR70" s="915"/>
      <c r="AS70" s="915"/>
      <c r="AT70" s="915"/>
      <c r="AU70" s="915" t="s">
        <v>603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598</v>
      </c>
      <c r="C71" s="958"/>
      <c r="D71" s="958"/>
      <c r="E71" s="958"/>
      <c r="F71" s="958"/>
      <c r="G71" s="958"/>
      <c r="H71" s="958"/>
      <c r="I71" s="958"/>
      <c r="J71" s="958"/>
      <c r="K71" s="958"/>
      <c r="L71" s="958"/>
      <c r="M71" s="958"/>
      <c r="N71" s="958"/>
      <c r="O71" s="958"/>
      <c r="P71" s="959"/>
      <c r="Q71" s="960">
        <v>1951</v>
      </c>
      <c r="R71" s="915"/>
      <c r="S71" s="915"/>
      <c r="T71" s="915"/>
      <c r="U71" s="915"/>
      <c r="V71" s="915">
        <v>1875</v>
      </c>
      <c r="W71" s="915"/>
      <c r="X71" s="915"/>
      <c r="Y71" s="915"/>
      <c r="Z71" s="915"/>
      <c r="AA71" s="915">
        <v>76</v>
      </c>
      <c r="AB71" s="915"/>
      <c r="AC71" s="915"/>
      <c r="AD71" s="915"/>
      <c r="AE71" s="915"/>
      <c r="AF71" s="915">
        <v>76</v>
      </c>
      <c r="AG71" s="915"/>
      <c r="AH71" s="915"/>
      <c r="AI71" s="915"/>
      <c r="AJ71" s="915"/>
      <c r="AK71" s="915">
        <v>42</v>
      </c>
      <c r="AL71" s="915"/>
      <c r="AM71" s="915"/>
      <c r="AN71" s="915"/>
      <c r="AO71" s="915"/>
      <c r="AP71" s="915">
        <v>1597</v>
      </c>
      <c r="AQ71" s="915"/>
      <c r="AR71" s="915"/>
      <c r="AS71" s="915"/>
      <c r="AT71" s="915"/>
      <c r="AU71" s="915" t="s">
        <v>603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599</v>
      </c>
      <c r="C72" s="958"/>
      <c r="D72" s="958"/>
      <c r="E72" s="958"/>
      <c r="F72" s="958"/>
      <c r="G72" s="958"/>
      <c r="H72" s="958"/>
      <c r="I72" s="958"/>
      <c r="J72" s="958"/>
      <c r="K72" s="958"/>
      <c r="L72" s="958"/>
      <c r="M72" s="958"/>
      <c r="N72" s="958"/>
      <c r="O72" s="958"/>
      <c r="P72" s="959"/>
      <c r="Q72" s="960">
        <v>1069</v>
      </c>
      <c r="R72" s="915"/>
      <c r="S72" s="915"/>
      <c r="T72" s="915"/>
      <c r="U72" s="915"/>
      <c r="V72" s="915">
        <v>1064</v>
      </c>
      <c r="W72" s="915"/>
      <c r="X72" s="915"/>
      <c r="Y72" s="915"/>
      <c r="Z72" s="915"/>
      <c r="AA72" s="915">
        <v>5</v>
      </c>
      <c r="AB72" s="915"/>
      <c r="AC72" s="915"/>
      <c r="AD72" s="915"/>
      <c r="AE72" s="915"/>
      <c r="AF72" s="915">
        <v>5</v>
      </c>
      <c r="AG72" s="915"/>
      <c r="AH72" s="915"/>
      <c r="AI72" s="915"/>
      <c r="AJ72" s="915"/>
      <c r="AK72" s="915" t="s">
        <v>603</v>
      </c>
      <c r="AL72" s="915"/>
      <c r="AM72" s="915"/>
      <c r="AN72" s="915"/>
      <c r="AO72" s="915"/>
      <c r="AP72" s="915" t="s">
        <v>603</v>
      </c>
      <c r="AQ72" s="915"/>
      <c r="AR72" s="915"/>
      <c r="AS72" s="915"/>
      <c r="AT72" s="915"/>
      <c r="AU72" s="915" t="s">
        <v>603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600</v>
      </c>
      <c r="C73" s="958"/>
      <c r="D73" s="958"/>
      <c r="E73" s="958"/>
      <c r="F73" s="958"/>
      <c r="G73" s="958"/>
      <c r="H73" s="958"/>
      <c r="I73" s="958"/>
      <c r="J73" s="958"/>
      <c r="K73" s="958"/>
      <c r="L73" s="958"/>
      <c r="M73" s="958"/>
      <c r="N73" s="958"/>
      <c r="O73" s="958"/>
      <c r="P73" s="959"/>
      <c r="Q73" s="960">
        <v>287396</v>
      </c>
      <c r="R73" s="915"/>
      <c r="S73" s="915"/>
      <c r="T73" s="915"/>
      <c r="U73" s="915"/>
      <c r="V73" s="915">
        <v>279979</v>
      </c>
      <c r="W73" s="915"/>
      <c r="X73" s="915"/>
      <c r="Y73" s="915"/>
      <c r="Z73" s="915"/>
      <c r="AA73" s="915">
        <v>7417</v>
      </c>
      <c r="AB73" s="915"/>
      <c r="AC73" s="915"/>
      <c r="AD73" s="915"/>
      <c r="AE73" s="915"/>
      <c r="AF73" s="915">
        <v>7417</v>
      </c>
      <c r="AG73" s="915"/>
      <c r="AH73" s="915"/>
      <c r="AI73" s="915"/>
      <c r="AJ73" s="915"/>
      <c r="AK73" s="915">
        <v>982</v>
      </c>
      <c r="AL73" s="915"/>
      <c r="AM73" s="915"/>
      <c r="AN73" s="915"/>
      <c r="AO73" s="915"/>
      <c r="AP73" s="915" t="s">
        <v>603</v>
      </c>
      <c r="AQ73" s="915"/>
      <c r="AR73" s="915"/>
      <c r="AS73" s="915"/>
      <c r="AT73" s="915"/>
      <c r="AU73" s="915" t="s">
        <v>603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391</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7895</v>
      </c>
      <c r="AG88" s="926"/>
      <c r="AH88" s="926"/>
      <c r="AI88" s="926"/>
      <c r="AJ88" s="926"/>
      <c r="AK88" s="923"/>
      <c r="AL88" s="923"/>
      <c r="AM88" s="923"/>
      <c r="AN88" s="923"/>
      <c r="AO88" s="923"/>
      <c r="AP88" s="926">
        <v>2479</v>
      </c>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307</v>
      </c>
      <c r="AG109" s="979"/>
      <c r="AH109" s="979"/>
      <c r="AI109" s="979"/>
      <c r="AJ109" s="980"/>
      <c r="AK109" s="978" t="s">
        <v>306</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307</v>
      </c>
      <c r="BW109" s="979"/>
      <c r="BX109" s="979"/>
      <c r="BY109" s="979"/>
      <c r="BZ109" s="980"/>
      <c r="CA109" s="978" t="s">
        <v>306</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307</v>
      </c>
      <c r="DM109" s="979"/>
      <c r="DN109" s="979"/>
      <c r="DO109" s="979"/>
      <c r="DP109" s="980"/>
      <c r="DQ109" s="978" t="s">
        <v>306</v>
      </c>
      <c r="DR109" s="979"/>
      <c r="DS109" s="979"/>
      <c r="DT109" s="979"/>
      <c r="DU109" s="980"/>
      <c r="DV109" s="978" t="s">
        <v>431</v>
      </c>
      <c r="DW109" s="979"/>
      <c r="DX109" s="979"/>
      <c r="DY109" s="979"/>
      <c r="DZ109" s="981"/>
    </row>
    <row r="110" spans="1:131" s="247" customFormat="1" ht="26.25" customHeight="1">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940982</v>
      </c>
      <c r="AB110" s="986"/>
      <c r="AC110" s="986"/>
      <c r="AD110" s="986"/>
      <c r="AE110" s="987"/>
      <c r="AF110" s="988">
        <v>952780</v>
      </c>
      <c r="AG110" s="986"/>
      <c r="AH110" s="986"/>
      <c r="AI110" s="986"/>
      <c r="AJ110" s="987"/>
      <c r="AK110" s="988">
        <v>1011612</v>
      </c>
      <c r="AL110" s="986"/>
      <c r="AM110" s="986"/>
      <c r="AN110" s="986"/>
      <c r="AO110" s="987"/>
      <c r="AP110" s="989">
        <v>31.8</v>
      </c>
      <c r="AQ110" s="990"/>
      <c r="AR110" s="990"/>
      <c r="AS110" s="990"/>
      <c r="AT110" s="991"/>
      <c r="AU110" s="992" t="s">
        <v>73</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10126378</v>
      </c>
      <c r="BR110" s="1021"/>
      <c r="BS110" s="1021"/>
      <c r="BT110" s="1021"/>
      <c r="BU110" s="1021"/>
      <c r="BV110" s="1021">
        <v>10586619</v>
      </c>
      <c r="BW110" s="1021"/>
      <c r="BX110" s="1021"/>
      <c r="BY110" s="1021"/>
      <c r="BZ110" s="1021"/>
      <c r="CA110" s="1021">
        <v>10680719</v>
      </c>
      <c r="CB110" s="1021"/>
      <c r="CC110" s="1021"/>
      <c r="CD110" s="1021"/>
      <c r="CE110" s="1021"/>
      <c r="CF110" s="1035">
        <v>335.9</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437</v>
      </c>
      <c r="DH110" s="1021"/>
      <c r="DI110" s="1021"/>
      <c r="DJ110" s="1021"/>
      <c r="DK110" s="1021"/>
      <c r="DL110" s="1021" t="s">
        <v>438</v>
      </c>
      <c r="DM110" s="1021"/>
      <c r="DN110" s="1021"/>
      <c r="DO110" s="1021"/>
      <c r="DP110" s="1021"/>
      <c r="DQ110" s="1021" t="s">
        <v>437</v>
      </c>
      <c r="DR110" s="1021"/>
      <c r="DS110" s="1021"/>
      <c r="DT110" s="1021"/>
      <c r="DU110" s="1021"/>
      <c r="DV110" s="1022" t="s">
        <v>439</v>
      </c>
      <c r="DW110" s="1022"/>
      <c r="DX110" s="1022"/>
      <c r="DY110" s="1022"/>
      <c r="DZ110" s="1023"/>
    </row>
    <row r="111" spans="1:131" s="247" customFormat="1" ht="26.25" customHeight="1">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132</v>
      </c>
      <c r="AB111" s="1028"/>
      <c r="AC111" s="1028"/>
      <c r="AD111" s="1028"/>
      <c r="AE111" s="1029"/>
      <c r="AF111" s="1030" t="s">
        <v>437</v>
      </c>
      <c r="AG111" s="1028"/>
      <c r="AH111" s="1028"/>
      <c r="AI111" s="1028"/>
      <c r="AJ111" s="1029"/>
      <c r="AK111" s="1030" t="s">
        <v>441</v>
      </c>
      <c r="AL111" s="1028"/>
      <c r="AM111" s="1028"/>
      <c r="AN111" s="1028"/>
      <c r="AO111" s="1029"/>
      <c r="AP111" s="1031" t="s">
        <v>441</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t="s">
        <v>437</v>
      </c>
      <c r="BR111" s="1014"/>
      <c r="BS111" s="1014"/>
      <c r="BT111" s="1014"/>
      <c r="BU111" s="1014"/>
      <c r="BV111" s="1014" t="s">
        <v>132</v>
      </c>
      <c r="BW111" s="1014"/>
      <c r="BX111" s="1014"/>
      <c r="BY111" s="1014"/>
      <c r="BZ111" s="1014"/>
      <c r="CA111" s="1014" t="s">
        <v>437</v>
      </c>
      <c r="CB111" s="1014"/>
      <c r="CC111" s="1014"/>
      <c r="CD111" s="1014"/>
      <c r="CE111" s="1014"/>
      <c r="CF111" s="1008" t="s">
        <v>443</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132</v>
      </c>
      <c r="DH111" s="1014"/>
      <c r="DI111" s="1014"/>
      <c r="DJ111" s="1014"/>
      <c r="DK111" s="1014"/>
      <c r="DL111" s="1014" t="s">
        <v>437</v>
      </c>
      <c r="DM111" s="1014"/>
      <c r="DN111" s="1014"/>
      <c r="DO111" s="1014"/>
      <c r="DP111" s="1014"/>
      <c r="DQ111" s="1014" t="s">
        <v>437</v>
      </c>
      <c r="DR111" s="1014"/>
      <c r="DS111" s="1014"/>
      <c r="DT111" s="1014"/>
      <c r="DU111" s="1014"/>
      <c r="DV111" s="1015" t="s">
        <v>445</v>
      </c>
      <c r="DW111" s="1015"/>
      <c r="DX111" s="1015"/>
      <c r="DY111" s="1015"/>
      <c r="DZ111" s="1016"/>
    </row>
    <row r="112" spans="1:131" s="247" customFormat="1" ht="26.25" customHeight="1">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438</v>
      </c>
      <c r="AB112" s="1053"/>
      <c r="AC112" s="1053"/>
      <c r="AD112" s="1053"/>
      <c r="AE112" s="1054"/>
      <c r="AF112" s="1055" t="s">
        <v>437</v>
      </c>
      <c r="AG112" s="1053"/>
      <c r="AH112" s="1053"/>
      <c r="AI112" s="1053"/>
      <c r="AJ112" s="1054"/>
      <c r="AK112" s="1055" t="s">
        <v>437</v>
      </c>
      <c r="AL112" s="1053"/>
      <c r="AM112" s="1053"/>
      <c r="AN112" s="1053"/>
      <c r="AO112" s="1054"/>
      <c r="AP112" s="1056" t="s">
        <v>437</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957692</v>
      </c>
      <c r="BR112" s="1014"/>
      <c r="BS112" s="1014"/>
      <c r="BT112" s="1014"/>
      <c r="BU112" s="1014"/>
      <c r="BV112" s="1014">
        <v>756418</v>
      </c>
      <c r="BW112" s="1014"/>
      <c r="BX112" s="1014"/>
      <c r="BY112" s="1014"/>
      <c r="BZ112" s="1014"/>
      <c r="CA112" s="1014">
        <v>409486</v>
      </c>
      <c r="CB112" s="1014"/>
      <c r="CC112" s="1014"/>
      <c r="CD112" s="1014"/>
      <c r="CE112" s="1014"/>
      <c r="CF112" s="1008">
        <v>12.9</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441</v>
      </c>
      <c r="DH112" s="1014"/>
      <c r="DI112" s="1014"/>
      <c r="DJ112" s="1014"/>
      <c r="DK112" s="1014"/>
      <c r="DL112" s="1014" t="s">
        <v>437</v>
      </c>
      <c r="DM112" s="1014"/>
      <c r="DN112" s="1014"/>
      <c r="DO112" s="1014"/>
      <c r="DP112" s="1014"/>
      <c r="DQ112" s="1014" t="s">
        <v>437</v>
      </c>
      <c r="DR112" s="1014"/>
      <c r="DS112" s="1014"/>
      <c r="DT112" s="1014"/>
      <c r="DU112" s="1014"/>
      <c r="DV112" s="1015" t="s">
        <v>437</v>
      </c>
      <c r="DW112" s="1015"/>
      <c r="DX112" s="1015"/>
      <c r="DY112" s="1015"/>
      <c r="DZ112" s="1016"/>
    </row>
    <row r="113" spans="1:130" s="247" customFormat="1" ht="26.25" customHeight="1">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143155</v>
      </c>
      <c r="AB113" s="1028"/>
      <c r="AC113" s="1028"/>
      <c r="AD113" s="1028"/>
      <c r="AE113" s="1029"/>
      <c r="AF113" s="1030">
        <v>150353</v>
      </c>
      <c r="AG113" s="1028"/>
      <c r="AH113" s="1028"/>
      <c r="AI113" s="1028"/>
      <c r="AJ113" s="1029"/>
      <c r="AK113" s="1030">
        <v>111219</v>
      </c>
      <c r="AL113" s="1028"/>
      <c r="AM113" s="1028"/>
      <c r="AN113" s="1028"/>
      <c r="AO113" s="1029"/>
      <c r="AP113" s="1031">
        <v>3.5</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262984</v>
      </c>
      <c r="BR113" s="1014"/>
      <c r="BS113" s="1014"/>
      <c r="BT113" s="1014"/>
      <c r="BU113" s="1014"/>
      <c r="BV113" s="1014">
        <v>212862</v>
      </c>
      <c r="BW113" s="1014"/>
      <c r="BX113" s="1014"/>
      <c r="BY113" s="1014"/>
      <c r="BZ113" s="1014"/>
      <c r="CA113" s="1014">
        <v>165381</v>
      </c>
      <c r="CB113" s="1014"/>
      <c r="CC113" s="1014"/>
      <c r="CD113" s="1014"/>
      <c r="CE113" s="1014"/>
      <c r="CF113" s="1008">
        <v>5.2</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437</v>
      </c>
      <c r="DH113" s="1053"/>
      <c r="DI113" s="1053"/>
      <c r="DJ113" s="1053"/>
      <c r="DK113" s="1054"/>
      <c r="DL113" s="1055" t="s">
        <v>437</v>
      </c>
      <c r="DM113" s="1053"/>
      <c r="DN113" s="1053"/>
      <c r="DO113" s="1053"/>
      <c r="DP113" s="1054"/>
      <c r="DQ113" s="1055" t="s">
        <v>132</v>
      </c>
      <c r="DR113" s="1053"/>
      <c r="DS113" s="1053"/>
      <c r="DT113" s="1053"/>
      <c r="DU113" s="1054"/>
      <c r="DV113" s="1056" t="s">
        <v>437</v>
      </c>
      <c r="DW113" s="1057"/>
      <c r="DX113" s="1057"/>
      <c r="DY113" s="1057"/>
      <c r="DZ113" s="1058"/>
    </row>
    <row r="114" spans="1:130" s="247" customFormat="1" ht="26.25" customHeight="1">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47380</v>
      </c>
      <c r="AB114" s="1053"/>
      <c r="AC114" s="1053"/>
      <c r="AD114" s="1053"/>
      <c r="AE114" s="1054"/>
      <c r="AF114" s="1055">
        <v>47218</v>
      </c>
      <c r="AG114" s="1053"/>
      <c r="AH114" s="1053"/>
      <c r="AI114" s="1053"/>
      <c r="AJ114" s="1054"/>
      <c r="AK114" s="1055">
        <v>46624</v>
      </c>
      <c r="AL114" s="1053"/>
      <c r="AM114" s="1053"/>
      <c r="AN114" s="1053"/>
      <c r="AO114" s="1054"/>
      <c r="AP114" s="1056">
        <v>1.5</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1006932</v>
      </c>
      <c r="BR114" s="1014"/>
      <c r="BS114" s="1014"/>
      <c r="BT114" s="1014"/>
      <c r="BU114" s="1014"/>
      <c r="BV114" s="1014">
        <v>891990</v>
      </c>
      <c r="BW114" s="1014"/>
      <c r="BX114" s="1014"/>
      <c r="BY114" s="1014"/>
      <c r="BZ114" s="1014"/>
      <c r="CA114" s="1014">
        <v>860776</v>
      </c>
      <c r="CB114" s="1014"/>
      <c r="CC114" s="1014"/>
      <c r="CD114" s="1014"/>
      <c r="CE114" s="1014"/>
      <c r="CF114" s="1008">
        <v>27.1</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438</v>
      </c>
      <c r="DH114" s="1053"/>
      <c r="DI114" s="1053"/>
      <c r="DJ114" s="1053"/>
      <c r="DK114" s="1054"/>
      <c r="DL114" s="1055" t="s">
        <v>132</v>
      </c>
      <c r="DM114" s="1053"/>
      <c r="DN114" s="1053"/>
      <c r="DO114" s="1053"/>
      <c r="DP114" s="1054"/>
      <c r="DQ114" s="1055" t="s">
        <v>445</v>
      </c>
      <c r="DR114" s="1053"/>
      <c r="DS114" s="1053"/>
      <c r="DT114" s="1053"/>
      <c r="DU114" s="1054"/>
      <c r="DV114" s="1056" t="s">
        <v>445</v>
      </c>
      <c r="DW114" s="1057"/>
      <c r="DX114" s="1057"/>
      <c r="DY114" s="1057"/>
      <c r="DZ114" s="1058"/>
    </row>
    <row r="115" spans="1:130" s="247" customFormat="1" ht="26.25" customHeight="1">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437</v>
      </c>
      <c r="AB115" s="1028"/>
      <c r="AC115" s="1028"/>
      <c r="AD115" s="1028"/>
      <c r="AE115" s="1029"/>
      <c r="AF115" s="1030">
        <v>386</v>
      </c>
      <c r="AG115" s="1028"/>
      <c r="AH115" s="1028"/>
      <c r="AI115" s="1028"/>
      <c r="AJ115" s="1029"/>
      <c r="AK115" s="1030">
        <v>865</v>
      </c>
      <c r="AL115" s="1028"/>
      <c r="AM115" s="1028"/>
      <c r="AN115" s="1028"/>
      <c r="AO115" s="1029"/>
      <c r="AP115" s="1031">
        <v>0</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437</v>
      </c>
      <c r="BR115" s="1014"/>
      <c r="BS115" s="1014"/>
      <c r="BT115" s="1014"/>
      <c r="BU115" s="1014"/>
      <c r="BV115" s="1014" t="s">
        <v>439</v>
      </c>
      <c r="BW115" s="1014"/>
      <c r="BX115" s="1014"/>
      <c r="BY115" s="1014"/>
      <c r="BZ115" s="1014"/>
      <c r="CA115" s="1014" t="s">
        <v>437</v>
      </c>
      <c r="CB115" s="1014"/>
      <c r="CC115" s="1014"/>
      <c r="CD115" s="1014"/>
      <c r="CE115" s="1014"/>
      <c r="CF115" s="1008" t="s">
        <v>443</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438</v>
      </c>
      <c r="DH115" s="1053"/>
      <c r="DI115" s="1053"/>
      <c r="DJ115" s="1053"/>
      <c r="DK115" s="1054"/>
      <c r="DL115" s="1055" t="s">
        <v>437</v>
      </c>
      <c r="DM115" s="1053"/>
      <c r="DN115" s="1053"/>
      <c r="DO115" s="1053"/>
      <c r="DP115" s="1054"/>
      <c r="DQ115" s="1055" t="s">
        <v>132</v>
      </c>
      <c r="DR115" s="1053"/>
      <c r="DS115" s="1053"/>
      <c r="DT115" s="1053"/>
      <c r="DU115" s="1054"/>
      <c r="DV115" s="1056" t="s">
        <v>441</v>
      </c>
      <c r="DW115" s="1057"/>
      <c r="DX115" s="1057"/>
      <c r="DY115" s="1057"/>
      <c r="DZ115" s="1058"/>
    </row>
    <row r="116" spans="1:130" s="247" customFormat="1" ht="26.25" customHeight="1">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441</v>
      </c>
      <c r="AB116" s="1053"/>
      <c r="AC116" s="1053"/>
      <c r="AD116" s="1053"/>
      <c r="AE116" s="1054"/>
      <c r="AF116" s="1055" t="s">
        <v>443</v>
      </c>
      <c r="AG116" s="1053"/>
      <c r="AH116" s="1053"/>
      <c r="AI116" s="1053"/>
      <c r="AJ116" s="1054"/>
      <c r="AK116" s="1055" t="s">
        <v>439</v>
      </c>
      <c r="AL116" s="1053"/>
      <c r="AM116" s="1053"/>
      <c r="AN116" s="1053"/>
      <c r="AO116" s="1054"/>
      <c r="AP116" s="1056" t="s">
        <v>132</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437</v>
      </c>
      <c r="BR116" s="1014"/>
      <c r="BS116" s="1014"/>
      <c r="BT116" s="1014"/>
      <c r="BU116" s="1014"/>
      <c r="BV116" s="1014" t="s">
        <v>443</v>
      </c>
      <c r="BW116" s="1014"/>
      <c r="BX116" s="1014"/>
      <c r="BY116" s="1014"/>
      <c r="BZ116" s="1014"/>
      <c r="CA116" s="1014" t="s">
        <v>437</v>
      </c>
      <c r="CB116" s="1014"/>
      <c r="CC116" s="1014"/>
      <c r="CD116" s="1014"/>
      <c r="CE116" s="1014"/>
      <c r="CF116" s="1008" t="s">
        <v>441</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132</v>
      </c>
      <c r="DH116" s="1053"/>
      <c r="DI116" s="1053"/>
      <c r="DJ116" s="1053"/>
      <c r="DK116" s="1054"/>
      <c r="DL116" s="1055" t="s">
        <v>132</v>
      </c>
      <c r="DM116" s="1053"/>
      <c r="DN116" s="1053"/>
      <c r="DO116" s="1053"/>
      <c r="DP116" s="1054"/>
      <c r="DQ116" s="1055" t="s">
        <v>132</v>
      </c>
      <c r="DR116" s="1053"/>
      <c r="DS116" s="1053"/>
      <c r="DT116" s="1053"/>
      <c r="DU116" s="1054"/>
      <c r="DV116" s="1056" t="s">
        <v>437</v>
      </c>
      <c r="DW116" s="1057"/>
      <c r="DX116" s="1057"/>
      <c r="DY116" s="1057"/>
      <c r="DZ116" s="1058"/>
    </row>
    <row r="117" spans="1:130" s="247" customFormat="1" ht="26.25" customHeight="1">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1131517</v>
      </c>
      <c r="AB117" s="1071"/>
      <c r="AC117" s="1071"/>
      <c r="AD117" s="1071"/>
      <c r="AE117" s="1072"/>
      <c r="AF117" s="1073">
        <v>1150737</v>
      </c>
      <c r="AG117" s="1071"/>
      <c r="AH117" s="1071"/>
      <c r="AI117" s="1071"/>
      <c r="AJ117" s="1072"/>
      <c r="AK117" s="1073">
        <v>1170320</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132</v>
      </c>
      <c r="BR117" s="1014"/>
      <c r="BS117" s="1014"/>
      <c r="BT117" s="1014"/>
      <c r="BU117" s="1014"/>
      <c r="BV117" s="1014" t="s">
        <v>438</v>
      </c>
      <c r="BW117" s="1014"/>
      <c r="BX117" s="1014"/>
      <c r="BY117" s="1014"/>
      <c r="BZ117" s="1014"/>
      <c r="CA117" s="1014" t="s">
        <v>439</v>
      </c>
      <c r="CB117" s="1014"/>
      <c r="CC117" s="1014"/>
      <c r="CD117" s="1014"/>
      <c r="CE117" s="1014"/>
      <c r="CF117" s="1008" t="s">
        <v>438</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132</v>
      </c>
      <c r="DH117" s="1053"/>
      <c r="DI117" s="1053"/>
      <c r="DJ117" s="1053"/>
      <c r="DK117" s="1054"/>
      <c r="DL117" s="1055" t="s">
        <v>438</v>
      </c>
      <c r="DM117" s="1053"/>
      <c r="DN117" s="1053"/>
      <c r="DO117" s="1053"/>
      <c r="DP117" s="1054"/>
      <c r="DQ117" s="1055" t="s">
        <v>132</v>
      </c>
      <c r="DR117" s="1053"/>
      <c r="DS117" s="1053"/>
      <c r="DT117" s="1053"/>
      <c r="DU117" s="1054"/>
      <c r="DV117" s="1056" t="s">
        <v>132</v>
      </c>
      <c r="DW117" s="1057"/>
      <c r="DX117" s="1057"/>
      <c r="DY117" s="1057"/>
      <c r="DZ117" s="1058"/>
    </row>
    <row r="118" spans="1:130" s="247" customFormat="1" ht="26.25" customHeight="1">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307</v>
      </c>
      <c r="AG118" s="979"/>
      <c r="AH118" s="979"/>
      <c r="AI118" s="979"/>
      <c r="AJ118" s="980"/>
      <c r="AK118" s="978" t="s">
        <v>306</v>
      </c>
      <c r="AL118" s="979"/>
      <c r="AM118" s="979"/>
      <c r="AN118" s="979"/>
      <c r="AO118" s="980"/>
      <c r="AP118" s="1065" t="s">
        <v>431</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132</v>
      </c>
      <c r="BR118" s="1092"/>
      <c r="BS118" s="1092"/>
      <c r="BT118" s="1092"/>
      <c r="BU118" s="1092"/>
      <c r="BV118" s="1092" t="s">
        <v>445</v>
      </c>
      <c r="BW118" s="1092"/>
      <c r="BX118" s="1092"/>
      <c r="BY118" s="1092"/>
      <c r="BZ118" s="1092"/>
      <c r="CA118" s="1092" t="s">
        <v>132</v>
      </c>
      <c r="CB118" s="1092"/>
      <c r="CC118" s="1092"/>
      <c r="CD118" s="1092"/>
      <c r="CE118" s="1092"/>
      <c r="CF118" s="1008" t="s">
        <v>132</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445</v>
      </c>
      <c r="DH118" s="1053"/>
      <c r="DI118" s="1053"/>
      <c r="DJ118" s="1053"/>
      <c r="DK118" s="1054"/>
      <c r="DL118" s="1055" t="s">
        <v>132</v>
      </c>
      <c r="DM118" s="1053"/>
      <c r="DN118" s="1053"/>
      <c r="DO118" s="1053"/>
      <c r="DP118" s="1054"/>
      <c r="DQ118" s="1055" t="s">
        <v>438</v>
      </c>
      <c r="DR118" s="1053"/>
      <c r="DS118" s="1053"/>
      <c r="DT118" s="1053"/>
      <c r="DU118" s="1054"/>
      <c r="DV118" s="1056" t="s">
        <v>132</v>
      </c>
      <c r="DW118" s="1057"/>
      <c r="DX118" s="1057"/>
      <c r="DY118" s="1057"/>
      <c r="DZ118" s="1058"/>
    </row>
    <row r="119" spans="1:130" s="247" customFormat="1" ht="26.25" customHeight="1">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439</v>
      </c>
      <c r="AB119" s="986"/>
      <c r="AC119" s="986"/>
      <c r="AD119" s="986"/>
      <c r="AE119" s="987"/>
      <c r="AF119" s="988" t="s">
        <v>132</v>
      </c>
      <c r="AG119" s="986"/>
      <c r="AH119" s="986"/>
      <c r="AI119" s="986"/>
      <c r="AJ119" s="987"/>
      <c r="AK119" s="988" t="s">
        <v>438</v>
      </c>
      <c r="AL119" s="986"/>
      <c r="AM119" s="986"/>
      <c r="AN119" s="986"/>
      <c r="AO119" s="987"/>
      <c r="AP119" s="989" t="s">
        <v>132</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467</v>
      </c>
      <c r="BP119" s="1100"/>
      <c r="BQ119" s="1091">
        <v>12353986</v>
      </c>
      <c r="BR119" s="1092"/>
      <c r="BS119" s="1092"/>
      <c r="BT119" s="1092"/>
      <c r="BU119" s="1092"/>
      <c r="BV119" s="1092">
        <v>12447889</v>
      </c>
      <c r="BW119" s="1092"/>
      <c r="BX119" s="1092"/>
      <c r="BY119" s="1092"/>
      <c r="BZ119" s="1092"/>
      <c r="CA119" s="1092">
        <v>12116362</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132</v>
      </c>
      <c r="DH119" s="1078"/>
      <c r="DI119" s="1078"/>
      <c r="DJ119" s="1078"/>
      <c r="DK119" s="1079"/>
      <c r="DL119" s="1077" t="s">
        <v>132</v>
      </c>
      <c r="DM119" s="1078"/>
      <c r="DN119" s="1078"/>
      <c r="DO119" s="1078"/>
      <c r="DP119" s="1079"/>
      <c r="DQ119" s="1077" t="s">
        <v>132</v>
      </c>
      <c r="DR119" s="1078"/>
      <c r="DS119" s="1078"/>
      <c r="DT119" s="1078"/>
      <c r="DU119" s="1079"/>
      <c r="DV119" s="1080" t="s">
        <v>132</v>
      </c>
      <c r="DW119" s="1081"/>
      <c r="DX119" s="1081"/>
      <c r="DY119" s="1081"/>
      <c r="DZ119" s="1082"/>
    </row>
    <row r="120" spans="1:130" s="247" customFormat="1" ht="26.25" customHeight="1">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132</v>
      </c>
      <c r="AB120" s="1053"/>
      <c r="AC120" s="1053"/>
      <c r="AD120" s="1053"/>
      <c r="AE120" s="1054"/>
      <c r="AF120" s="1055" t="s">
        <v>132</v>
      </c>
      <c r="AG120" s="1053"/>
      <c r="AH120" s="1053"/>
      <c r="AI120" s="1053"/>
      <c r="AJ120" s="1054"/>
      <c r="AK120" s="1055" t="s">
        <v>132</v>
      </c>
      <c r="AL120" s="1053"/>
      <c r="AM120" s="1053"/>
      <c r="AN120" s="1053"/>
      <c r="AO120" s="1054"/>
      <c r="AP120" s="1056" t="s">
        <v>132</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9113949</v>
      </c>
      <c r="BR120" s="1021"/>
      <c r="BS120" s="1021"/>
      <c r="BT120" s="1021"/>
      <c r="BU120" s="1021"/>
      <c r="BV120" s="1021">
        <v>8928362</v>
      </c>
      <c r="BW120" s="1021"/>
      <c r="BX120" s="1021"/>
      <c r="BY120" s="1021"/>
      <c r="BZ120" s="1021"/>
      <c r="CA120" s="1021">
        <v>8851411</v>
      </c>
      <c r="CB120" s="1021"/>
      <c r="CC120" s="1021"/>
      <c r="CD120" s="1021"/>
      <c r="CE120" s="1021"/>
      <c r="CF120" s="1035">
        <v>278.39999999999998</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834322</v>
      </c>
      <c r="DH120" s="1021"/>
      <c r="DI120" s="1021"/>
      <c r="DJ120" s="1021"/>
      <c r="DK120" s="1021"/>
      <c r="DL120" s="1021">
        <v>701700</v>
      </c>
      <c r="DM120" s="1021"/>
      <c r="DN120" s="1021"/>
      <c r="DO120" s="1021"/>
      <c r="DP120" s="1021"/>
      <c r="DQ120" s="1021">
        <v>668129</v>
      </c>
      <c r="DR120" s="1021"/>
      <c r="DS120" s="1021"/>
      <c r="DT120" s="1021"/>
      <c r="DU120" s="1021"/>
      <c r="DV120" s="1022">
        <v>21</v>
      </c>
      <c r="DW120" s="1022"/>
      <c r="DX120" s="1022"/>
      <c r="DY120" s="1022"/>
      <c r="DZ120" s="1023"/>
    </row>
    <row r="121" spans="1:130" s="247" customFormat="1" ht="26.25" customHeight="1">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132</v>
      </c>
      <c r="AB121" s="1053"/>
      <c r="AC121" s="1053"/>
      <c r="AD121" s="1053"/>
      <c r="AE121" s="1054"/>
      <c r="AF121" s="1055" t="s">
        <v>437</v>
      </c>
      <c r="AG121" s="1053"/>
      <c r="AH121" s="1053"/>
      <c r="AI121" s="1053"/>
      <c r="AJ121" s="1054"/>
      <c r="AK121" s="1055" t="s">
        <v>132</v>
      </c>
      <c r="AL121" s="1053"/>
      <c r="AM121" s="1053"/>
      <c r="AN121" s="1053"/>
      <c r="AO121" s="1054"/>
      <c r="AP121" s="1056" t="s">
        <v>132</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309549</v>
      </c>
      <c r="BR121" s="1014"/>
      <c r="BS121" s="1014"/>
      <c r="BT121" s="1014"/>
      <c r="BU121" s="1014"/>
      <c r="BV121" s="1014">
        <v>353883</v>
      </c>
      <c r="BW121" s="1014"/>
      <c r="BX121" s="1014"/>
      <c r="BY121" s="1014"/>
      <c r="BZ121" s="1014"/>
      <c r="CA121" s="1014">
        <v>348435</v>
      </c>
      <c r="CB121" s="1014"/>
      <c r="CC121" s="1014"/>
      <c r="CD121" s="1014"/>
      <c r="CE121" s="1014"/>
      <c r="CF121" s="1008">
        <v>11</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123370</v>
      </c>
      <c r="DH121" s="1014"/>
      <c r="DI121" s="1014"/>
      <c r="DJ121" s="1014"/>
      <c r="DK121" s="1014"/>
      <c r="DL121" s="1014">
        <v>54718</v>
      </c>
      <c r="DM121" s="1014"/>
      <c r="DN121" s="1014"/>
      <c r="DO121" s="1014"/>
      <c r="DP121" s="1014"/>
      <c r="DQ121" s="1014">
        <v>41357</v>
      </c>
      <c r="DR121" s="1014"/>
      <c r="DS121" s="1014"/>
      <c r="DT121" s="1014"/>
      <c r="DU121" s="1014"/>
      <c r="DV121" s="1015">
        <v>1.3</v>
      </c>
      <c r="DW121" s="1015"/>
      <c r="DX121" s="1015"/>
      <c r="DY121" s="1015"/>
      <c r="DZ121" s="1016"/>
    </row>
    <row r="122" spans="1:130" s="247" customFormat="1" ht="26.25" customHeight="1">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132</v>
      </c>
      <c r="AB122" s="1053"/>
      <c r="AC122" s="1053"/>
      <c r="AD122" s="1053"/>
      <c r="AE122" s="1054"/>
      <c r="AF122" s="1055" t="s">
        <v>445</v>
      </c>
      <c r="AG122" s="1053"/>
      <c r="AH122" s="1053"/>
      <c r="AI122" s="1053"/>
      <c r="AJ122" s="1054"/>
      <c r="AK122" s="1055" t="s">
        <v>132</v>
      </c>
      <c r="AL122" s="1053"/>
      <c r="AM122" s="1053"/>
      <c r="AN122" s="1053"/>
      <c r="AO122" s="1054"/>
      <c r="AP122" s="1056" t="s">
        <v>132</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8542784</v>
      </c>
      <c r="BR122" s="1092"/>
      <c r="BS122" s="1092"/>
      <c r="BT122" s="1092"/>
      <c r="BU122" s="1092"/>
      <c r="BV122" s="1092">
        <v>8200937</v>
      </c>
      <c r="BW122" s="1092"/>
      <c r="BX122" s="1092"/>
      <c r="BY122" s="1092"/>
      <c r="BZ122" s="1092"/>
      <c r="CA122" s="1092">
        <v>8165622</v>
      </c>
      <c r="CB122" s="1092"/>
      <c r="CC122" s="1092"/>
      <c r="CD122" s="1092"/>
      <c r="CE122" s="1092"/>
      <c r="CF122" s="1112">
        <v>256.8</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439</v>
      </c>
      <c r="AB123" s="1053"/>
      <c r="AC123" s="1053"/>
      <c r="AD123" s="1053"/>
      <c r="AE123" s="1054"/>
      <c r="AF123" s="1055" t="s">
        <v>445</v>
      </c>
      <c r="AG123" s="1053"/>
      <c r="AH123" s="1053"/>
      <c r="AI123" s="1053"/>
      <c r="AJ123" s="1054"/>
      <c r="AK123" s="1055" t="s">
        <v>439</v>
      </c>
      <c r="AL123" s="1053"/>
      <c r="AM123" s="1053"/>
      <c r="AN123" s="1053"/>
      <c r="AO123" s="1054"/>
      <c r="AP123" s="1056" t="s">
        <v>445</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477</v>
      </c>
      <c r="BP123" s="1100"/>
      <c r="BQ123" s="1159">
        <v>17966282</v>
      </c>
      <c r="BR123" s="1160"/>
      <c r="BS123" s="1160"/>
      <c r="BT123" s="1160"/>
      <c r="BU123" s="1160"/>
      <c r="BV123" s="1160">
        <v>17483182</v>
      </c>
      <c r="BW123" s="1160"/>
      <c r="BX123" s="1160"/>
      <c r="BY123" s="1160"/>
      <c r="BZ123" s="1160"/>
      <c r="CA123" s="1160">
        <v>17365468</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445</v>
      </c>
      <c r="AB124" s="1053"/>
      <c r="AC124" s="1053"/>
      <c r="AD124" s="1053"/>
      <c r="AE124" s="1054"/>
      <c r="AF124" s="1055" t="s">
        <v>132</v>
      </c>
      <c r="AG124" s="1053"/>
      <c r="AH124" s="1053"/>
      <c r="AI124" s="1053"/>
      <c r="AJ124" s="1054"/>
      <c r="AK124" s="1055" t="s">
        <v>445</v>
      </c>
      <c r="AL124" s="1053"/>
      <c r="AM124" s="1053"/>
      <c r="AN124" s="1053"/>
      <c r="AO124" s="1054"/>
      <c r="AP124" s="1056" t="s">
        <v>445</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445</v>
      </c>
      <c r="BR124" s="1122"/>
      <c r="BS124" s="1122"/>
      <c r="BT124" s="1122"/>
      <c r="BU124" s="1122"/>
      <c r="BV124" s="1122" t="s">
        <v>439</v>
      </c>
      <c r="BW124" s="1122"/>
      <c r="BX124" s="1122"/>
      <c r="BY124" s="1122"/>
      <c r="BZ124" s="1122"/>
      <c r="CA124" s="1122" t="s">
        <v>132</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t="s">
        <v>437</v>
      </c>
      <c r="DH124" s="1078"/>
      <c r="DI124" s="1078"/>
      <c r="DJ124" s="1078"/>
      <c r="DK124" s="1079"/>
      <c r="DL124" s="1077" t="s">
        <v>437</v>
      </c>
      <c r="DM124" s="1078"/>
      <c r="DN124" s="1078"/>
      <c r="DO124" s="1078"/>
      <c r="DP124" s="1079"/>
      <c r="DQ124" s="1077" t="s">
        <v>437</v>
      </c>
      <c r="DR124" s="1078"/>
      <c r="DS124" s="1078"/>
      <c r="DT124" s="1078"/>
      <c r="DU124" s="1079"/>
      <c r="DV124" s="1080" t="s">
        <v>437</v>
      </c>
      <c r="DW124" s="1081"/>
      <c r="DX124" s="1081"/>
      <c r="DY124" s="1081"/>
      <c r="DZ124" s="1082"/>
    </row>
    <row r="125" spans="1:130" s="247" customFormat="1" ht="26.25" customHeight="1">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437</v>
      </c>
      <c r="AB125" s="1053"/>
      <c r="AC125" s="1053"/>
      <c r="AD125" s="1053"/>
      <c r="AE125" s="1054"/>
      <c r="AF125" s="1055" t="s">
        <v>437</v>
      </c>
      <c r="AG125" s="1053"/>
      <c r="AH125" s="1053"/>
      <c r="AI125" s="1053"/>
      <c r="AJ125" s="1054"/>
      <c r="AK125" s="1055" t="s">
        <v>437</v>
      </c>
      <c r="AL125" s="1053"/>
      <c r="AM125" s="1053"/>
      <c r="AN125" s="1053"/>
      <c r="AO125" s="1054"/>
      <c r="AP125" s="1056" t="s">
        <v>437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437</v>
      </c>
      <c r="DH125" s="1021"/>
      <c r="DI125" s="1021"/>
      <c r="DJ125" s="1021"/>
      <c r="DK125" s="1021"/>
      <c r="DL125" s="1021" t="s">
        <v>437</v>
      </c>
      <c r="DM125" s="1021"/>
      <c r="DN125" s="1021"/>
      <c r="DO125" s="1021"/>
      <c r="DP125" s="1021"/>
      <c r="DQ125" s="1021" t="s">
        <v>437</v>
      </c>
      <c r="DR125" s="1021"/>
      <c r="DS125" s="1021"/>
      <c r="DT125" s="1021"/>
      <c r="DU125" s="1021"/>
      <c r="DV125" s="1022" t="s">
        <v>437</v>
      </c>
      <c r="DW125" s="1022"/>
      <c r="DX125" s="1022"/>
      <c r="DY125" s="1022"/>
      <c r="DZ125" s="1023"/>
    </row>
    <row r="126" spans="1:130" s="247" customFormat="1" ht="26.25" customHeight="1" thickBot="1">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437</v>
      </c>
      <c r="AB126" s="1053"/>
      <c r="AC126" s="1053"/>
      <c r="AD126" s="1053"/>
      <c r="AE126" s="1054"/>
      <c r="AF126" s="1055" t="s">
        <v>437</v>
      </c>
      <c r="AG126" s="1053"/>
      <c r="AH126" s="1053"/>
      <c r="AI126" s="1053"/>
      <c r="AJ126" s="1054"/>
      <c r="AK126" s="1055" t="s">
        <v>437</v>
      </c>
      <c r="AL126" s="1053"/>
      <c r="AM126" s="1053"/>
      <c r="AN126" s="1053"/>
      <c r="AO126" s="1054"/>
      <c r="AP126" s="1056" t="s">
        <v>437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437</v>
      </c>
      <c r="DH126" s="1014"/>
      <c r="DI126" s="1014"/>
      <c r="DJ126" s="1014"/>
      <c r="DK126" s="1014"/>
      <c r="DL126" s="1014" t="s">
        <v>437</v>
      </c>
      <c r="DM126" s="1014"/>
      <c r="DN126" s="1014"/>
      <c r="DO126" s="1014"/>
      <c r="DP126" s="1014"/>
      <c r="DQ126" s="1014" t="s">
        <v>437</v>
      </c>
      <c r="DR126" s="1014"/>
      <c r="DS126" s="1014"/>
      <c r="DT126" s="1014"/>
      <c r="DU126" s="1014"/>
      <c r="DV126" s="1015" t="s">
        <v>437</v>
      </c>
      <c r="DW126" s="1015"/>
      <c r="DX126" s="1015"/>
      <c r="DY126" s="1015"/>
      <c r="DZ126" s="1016"/>
    </row>
    <row r="127" spans="1:130" s="247" customFormat="1" ht="26.25" customHeight="1">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437</v>
      </c>
      <c r="AB127" s="1053"/>
      <c r="AC127" s="1053"/>
      <c r="AD127" s="1053"/>
      <c r="AE127" s="1054"/>
      <c r="AF127" s="1055">
        <v>386</v>
      </c>
      <c r="AG127" s="1053"/>
      <c r="AH127" s="1053"/>
      <c r="AI127" s="1053"/>
      <c r="AJ127" s="1054"/>
      <c r="AK127" s="1055">
        <v>865</v>
      </c>
      <c r="AL127" s="1053"/>
      <c r="AM127" s="1053"/>
      <c r="AN127" s="1053"/>
      <c r="AO127" s="1054"/>
      <c r="AP127" s="1056">
        <v>0</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437</v>
      </c>
      <c r="DH127" s="1014"/>
      <c r="DI127" s="1014"/>
      <c r="DJ127" s="1014"/>
      <c r="DK127" s="1014"/>
      <c r="DL127" s="1014" t="s">
        <v>437</v>
      </c>
      <c r="DM127" s="1014"/>
      <c r="DN127" s="1014"/>
      <c r="DO127" s="1014"/>
      <c r="DP127" s="1014"/>
      <c r="DQ127" s="1014" t="s">
        <v>437</v>
      </c>
      <c r="DR127" s="1014"/>
      <c r="DS127" s="1014"/>
      <c r="DT127" s="1014"/>
      <c r="DU127" s="1014"/>
      <c r="DV127" s="1015" t="s">
        <v>437</v>
      </c>
      <c r="DW127" s="1015"/>
      <c r="DX127" s="1015"/>
      <c r="DY127" s="1015"/>
      <c r="DZ127" s="1016"/>
    </row>
    <row r="128" spans="1:130" s="247" customFormat="1" ht="26.25" customHeight="1" thickBot="1">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16539</v>
      </c>
      <c r="AB128" s="1142"/>
      <c r="AC128" s="1142"/>
      <c r="AD128" s="1142"/>
      <c r="AE128" s="1143"/>
      <c r="AF128" s="1144">
        <v>20503</v>
      </c>
      <c r="AG128" s="1142"/>
      <c r="AH128" s="1142"/>
      <c r="AI128" s="1142"/>
      <c r="AJ128" s="1143"/>
      <c r="AK128" s="1144">
        <v>20658</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492</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t="s">
        <v>494</v>
      </c>
      <c r="DH128" s="1134"/>
      <c r="DI128" s="1134"/>
      <c r="DJ128" s="1134"/>
      <c r="DK128" s="1134"/>
      <c r="DL128" s="1134" t="s">
        <v>492</v>
      </c>
      <c r="DM128" s="1134"/>
      <c r="DN128" s="1134"/>
      <c r="DO128" s="1134"/>
      <c r="DP128" s="1134"/>
      <c r="DQ128" s="1134" t="s">
        <v>495</v>
      </c>
      <c r="DR128" s="1134"/>
      <c r="DS128" s="1134"/>
      <c r="DT128" s="1134"/>
      <c r="DU128" s="1134"/>
      <c r="DV128" s="1135" t="s">
        <v>492</v>
      </c>
      <c r="DW128" s="1135"/>
      <c r="DX128" s="1135"/>
      <c r="DY128" s="1135"/>
      <c r="DZ128" s="1136"/>
    </row>
    <row r="129" spans="1:131" s="247" customFormat="1" ht="26.25" customHeight="1">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4194949</v>
      </c>
      <c r="AB129" s="1053"/>
      <c r="AC129" s="1053"/>
      <c r="AD129" s="1053"/>
      <c r="AE129" s="1054"/>
      <c r="AF129" s="1055">
        <v>4068368</v>
      </c>
      <c r="AG129" s="1053"/>
      <c r="AH129" s="1053"/>
      <c r="AI129" s="1053"/>
      <c r="AJ129" s="1054"/>
      <c r="AK129" s="1055">
        <v>4030529</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494</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833276</v>
      </c>
      <c r="AB130" s="1053"/>
      <c r="AC130" s="1053"/>
      <c r="AD130" s="1053"/>
      <c r="AE130" s="1054"/>
      <c r="AF130" s="1055">
        <v>837325</v>
      </c>
      <c r="AG130" s="1053"/>
      <c r="AH130" s="1053"/>
      <c r="AI130" s="1053"/>
      <c r="AJ130" s="1054"/>
      <c r="AK130" s="1055">
        <v>851030</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8.9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3361673</v>
      </c>
      <c r="AB131" s="1078"/>
      <c r="AC131" s="1078"/>
      <c r="AD131" s="1078"/>
      <c r="AE131" s="1079"/>
      <c r="AF131" s="1077">
        <v>3231043</v>
      </c>
      <c r="AG131" s="1078"/>
      <c r="AH131" s="1078"/>
      <c r="AI131" s="1078"/>
      <c r="AJ131" s="1079"/>
      <c r="AK131" s="1077">
        <v>3179499</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t="s">
        <v>492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8.3798156450000008</v>
      </c>
      <c r="AB132" s="1194"/>
      <c r="AC132" s="1194"/>
      <c r="AD132" s="1194"/>
      <c r="AE132" s="1195"/>
      <c r="AF132" s="1196">
        <v>9.0654627619999992</v>
      </c>
      <c r="AG132" s="1194"/>
      <c r="AH132" s="1194"/>
      <c r="AI132" s="1194"/>
      <c r="AJ132" s="1195"/>
      <c r="AK132" s="1196">
        <v>9.3924231460000005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7.5</v>
      </c>
      <c r="AB133" s="1177"/>
      <c r="AC133" s="1177"/>
      <c r="AD133" s="1177"/>
      <c r="AE133" s="1178"/>
      <c r="AF133" s="1176">
        <v>8.4</v>
      </c>
      <c r="AG133" s="1177"/>
      <c r="AH133" s="1177"/>
      <c r="AI133" s="1177"/>
      <c r="AJ133" s="1178"/>
      <c r="AK133" s="1176">
        <v>8.9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JKKcL22WZ2vIkilEzm6QhW0BIBjrf425g3PL7R0IIdeGo80BPq4RU6uRJUwKixqCfvq61MmnAF1rUh8Hr6igNA==" saltValue="ChIgqCo1wDC5Qos8uA0j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A5xn5rTPHRKnJBaR7hOqIuw/VM+wYsDeXig781p4/gYN56Mcek5aoeJTCFZnO0UZ5MbCJbsRmYgM4NDya0Yyyw==" saltValue="eBXt2oHzbADVntrZmxb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lCeyylOWtd4LOpZwyrxxrSyt4/qxDVl/aOw8Bfi4BCDD2Ck180cSkZUIGZvLQjPobxpPbpXlWywymyf7OFT1g==" saltValue="ZuAgvUTzWWgKK3SN2n2M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1074366</v>
      </c>
      <c r="AP9" s="313">
        <v>151918</v>
      </c>
      <c r="AQ9" s="314">
        <v>140211</v>
      </c>
      <c r="AR9" s="315">
        <v>8.3000000000000007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31188</v>
      </c>
      <c r="AP10" s="316">
        <v>4410</v>
      </c>
      <c r="AQ10" s="317">
        <v>17469</v>
      </c>
      <c r="AR10" s="318">
        <v>-74.8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121821</v>
      </c>
      <c r="AP11" s="316">
        <v>17226</v>
      </c>
      <c r="AQ11" s="317">
        <v>23430</v>
      </c>
      <c r="AR11" s="318">
        <v>-26.5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t="s">
        <v>518</v>
      </c>
      <c r="AP12" s="316" t="s">
        <v>518</v>
      </c>
      <c r="AQ12" s="317">
        <v>2927</v>
      </c>
      <c r="AR12" s="318" t="s">
        <v>518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519</v>
      </c>
      <c r="AL13" s="1217"/>
      <c r="AM13" s="1217"/>
      <c r="AN13" s="1218"/>
      <c r="AO13" s="316" t="s">
        <v>518</v>
      </c>
      <c r="AP13" s="316" t="s">
        <v>518</v>
      </c>
      <c r="AQ13" s="317" t="s">
        <v>518</v>
      </c>
      <c r="AR13" s="318" t="s">
        <v>518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100562</v>
      </c>
      <c r="AP14" s="316">
        <v>14220</v>
      </c>
      <c r="AQ14" s="317">
        <v>6472</v>
      </c>
      <c r="AR14" s="318">
        <v>119.7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t="s">
        <v>518</v>
      </c>
      <c r="AP15" s="316" t="s">
        <v>518</v>
      </c>
      <c r="AQ15" s="317">
        <v>3599</v>
      </c>
      <c r="AR15" s="318" t="s">
        <v>518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-107748</v>
      </c>
      <c r="AP16" s="316">
        <v>-15236</v>
      </c>
      <c r="AQ16" s="317">
        <v>-14458</v>
      </c>
      <c r="AR16" s="318">
        <v>5.4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1220189</v>
      </c>
      <c r="AP17" s="316">
        <v>172538</v>
      </c>
      <c r="AQ17" s="317">
        <v>179649</v>
      </c>
      <c r="AR17" s="318">
        <v>-4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14.85</v>
      </c>
      <c r="AP21" s="329">
        <v>16.079999999999998</v>
      </c>
      <c r="AQ21" s="330">
        <v>-1.23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96.5</v>
      </c>
      <c r="AP22" s="334">
        <v>96</v>
      </c>
      <c r="AQ22" s="335">
        <v>0.5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1011612</v>
      </c>
      <c r="AP32" s="343">
        <v>143045</v>
      </c>
      <c r="AQ32" s="344">
        <v>107391</v>
      </c>
      <c r="AR32" s="345">
        <v>33.200000000000003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518</v>
      </c>
      <c r="AP33" s="343" t="s">
        <v>518</v>
      </c>
      <c r="AQ33" s="344">
        <v>130</v>
      </c>
      <c r="AR33" s="345" t="s">
        <v>518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518</v>
      </c>
      <c r="AP34" s="343" t="s">
        <v>518</v>
      </c>
      <c r="AQ34" s="344">
        <v>239</v>
      </c>
      <c r="AR34" s="345" t="s">
        <v>518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111219</v>
      </c>
      <c r="AP35" s="343">
        <v>15727</v>
      </c>
      <c r="AQ35" s="344">
        <v>23019</v>
      </c>
      <c r="AR35" s="345">
        <v>-31.7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v>46624</v>
      </c>
      <c r="AP36" s="343">
        <v>6593</v>
      </c>
      <c r="AQ36" s="344">
        <v>3575</v>
      </c>
      <c r="AR36" s="345">
        <v>84.4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v>865</v>
      </c>
      <c r="AP37" s="343">
        <v>122</v>
      </c>
      <c r="AQ37" s="344">
        <v>750</v>
      </c>
      <c r="AR37" s="345">
        <v>-83.7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t="s">
        <v>518</v>
      </c>
      <c r="AP38" s="346" t="s">
        <v>518</v>
      </c>
      <c r="AQ38" s="347">
        <v>17</v>
      </c>
      <c r="AR38" s="335" t="s">
        <v>518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-20658</v>
      </c>
      <c r="AP39" s="343">
        <v>-2921</v>
      </c>
      <c r="AQ39" s="344">
        <v>-4961</v>
      </c>
      <c r="AR39" s="345">
        <v>-41.1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-851030</v>
      </c>
      <c r="AP40" s="343">
        <v>-120338</v>
      </c>
      <c r="AQ40" s="344">
        <v>-92273</v>
      </c>
      <c r="AR40" s="345">
        <v>30.4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298632</v>
      </c>
      <c r="AP41" s="343">
        <v>42227</v>
      </c>
      <c r="AQ41" s="344">
        <v>37889</v>
      </c>
      <c r="AR41" s="345">
        <v>11.4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1283975</v>
      </c>
      <c r="AN51" s="365">
        <v>161081</v>
      </c>
      <c r="AO51" s="366">
        <v>8.6999999999999993</v>
      </c>
      <c r="AP51" s="367">
        <v>162193</v>
      </c>
      <c r="AQ51" s="368">
        <v>-7.7</v>
      </c>
      <c r="AR51" s="369">
        <v>16.399999999999999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968019</v>
      </c>
      <c r="AN52" s="373">
        <v>121443</v>
      </c>
      <c r="AO52" s="374">
        <v>26.4</v>
      </c>
      <c r="AP52" s="375">
        <v>79985</v>
      </c>
      <c r="AQ52" s="376">
        <v>-8.8000000000000007</v>
      </c>
      <c r="AR52" s="377">
        <v>35.200000000000003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1846218</v>
      </c>
      <c r="AN53" s="365">
        <v>238007</v>
      </c>
      <c r="AO53" s="366">
        <v>47.8</v>
      </c>
      <c r="AP53" s="367">
        <v>168868</v>
      </c>
      <c r="AQ53" s="368">
        <v>4.0999999999999996</v>
      </c>
      <c r="AR53" s="369">
        <v>43.7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1315093</v>
      </c>
      <c r="AN54" s="373">
        <v>169536</v>
      </c>
      <c r="AO54" s="374">
        <v>39.6</v>
      </c>
      <c r="AP54" s="375">
        <v>79360</v>
      </c>
      <c r="AQ54" s="376">
        <v>-0.8</v>
      </c>
      <c r="AR54" s="377">
        <v>40.4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1644652</v>
      </c>
      <c r="AN55" s="365">
        <v>218529</v>
      </c>
      <c r="AO55" s="366">
        <v>-8.1999999999999993</v>
      </c>
      <c r="AP55" s="367">
        <v>202870</v>
      </c>
      <c r="AQ55" s="368">
        <v>20.100000000000001</v>
      </c>
      <c r="AR55" s="369">
        <v>-28.3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1171361</v>
      </c>
      <c r="AN56" s="373">
        <v>155642</v>
      </c>
      <c r="AO56" s="374">
        <v>-8.1999999999999993</v>
      </c>
      <c r="AP56" s="375">
        <v>79735</v>
      </c>
      <c r="AQ56" s="376">
        <v>0.5</v>
      </c>
      <c r="AR56" s="377">
        <v>-8.6999999999999993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1566192</v>
      </c>
      <c r="AN57" s="365">
        <v>215491</v>
      </c>
      <c r="AO57" s="366">
        <v>-1.4</v>
      </c>
      <c r="AP57" s="367">
        <v>167497</v>
      </c>
      <c r="AQ57" s="368">
        <v>-17.399999999999999</v>
      </c>
      <c r="AR57" s="369">
        <v>16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1267042</v>
      </c>
      <c r="AN58" s="373">
        <v>174332</v>
      </c>
      <c r="AO58" s="374">
        <v>12</v>
      </c>
      <c r="AP58" s="375">
        <v>82571</v>
      </c>
      <c r="AQ58" s="376">
        <v>3.6</v>
      </c>
      <c r="AR58" s="377">
        <v>8.4</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1207358</v>
      </c>
      <c r="AN59" s="365">
        <v>170724</v>
      </c>
      <c r="AO59" s="366">
        <v>-20.8</v>
      </c>
      <c r="AP59" s="367">
        <v>190274</v>
      </c>
      <c r="AQ59" s="368">
        <v>13.6</v>
      </c>
      <c r="AR59" s="369">
        <v>-34.4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803915</v>
      </c>
      <c r="AN60" s="373">
        <v>113676</v>
      </c>
      <c r="AO60" s="374">
        <v>-34.799999999999997</v>
      </c>
      <c r="AP60" s="375">
        <v>88584</v>
      </c>
      <c r="AQ60" s="376">
        <v>7.3</v>
      </c>
      <c r="AR60" s="377">
        <v>-42.1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1509679</v>
      </c>
      <c r="AN61" s="380">
        <v>200766</v>
      </c>
      <c r="AO61" s="381">
        <v>5.2</v>
      </c>
      <c r="AP61" s="382">
        <v>178340</v>
      </c>
      <c r="AQ61" s="383">
        <v>2.5</v>
      </c>
      <c r="AR61" s="369">
        <v>2.7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1105086</v>
      </c>
      <c r="AN62" s="373">
        <v>146926</v>
      </c>
      <c r="AO62" s="374">
        <v>7</v>
      </c>
      <c r="AP62" s="375">
        <v>82047</v>
      </c>
      <c r="AQ62" s="376">
        <v>0.4</v>
      </c>
      <c r="AR62" s="377">
        <v>6.6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sheetData>
  <sheetProtection algorithmName="SHA-512" hashValue="4cV5uoEtgd75DCV1XiNwC9dwbBxxdj7QCC5J6Q2RN8FUY1f4k/AQ3r2ojxORLaku5NbaHSpBwSNGM84N0ApV3w==" saltValue="vLCcOhPayta9B1xQrQXz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558</v>
      </c>
    </row>
    <row r="121" spans="125:125" ht="13.5" hidden="1" customHeight="1">
      <c r="DU121" s="291"/>
    </row>
  </sheetData>
  <sheetProtection algorithmName="SHA-512" hashValue="9cpxQfw5CNWTKsyHi569t6JnxlJrMUR5WrPqzIxvfQZMlfCcIjRytaxl8UZwwFeX5IASQUrMnyB8emmHb0drcg==" saltValue="ukFO5ue/0EbRS3GdRQP8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559</v>
      </c>
    </row>
  </sheetData>
  <sheetProtection algorithmName="SHA-512" hashValue="XwNsl/YmX07StdZeTMxqVDlFjSFYcsVTyhpa03CniVbJNii3sNpFkpxDzEu6FU9ANooUcvR5+nPHDDDq1OLCeQ==" saltValue="FFxk2lwWGxTb3KxwL/3f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6" t="s">
        <v>3</v>
      </c>
      <c r="D47" s="1236"/>
      <c r="E47" s="1237"/>
      <c r="F47" s="11">
        <v>28.78</v>
      </c>
      <c r="G47" s="12">
        <v>26.06</v>
      </c>
      <c r="H47" s="12">
        <v>23.55</v>
      </c>
      <c r="I47" s="12">
        <v>24.15</v>
      </c>
      <c r="J47" s="13">
        <v>21.51</v>
      </c>
    </row>
    <row r="48" spans="2:10" ht="57.75" customHeight="1">
      <c r="B48" s="14"/>
      <c r="C48" s="1238" t="s">
        <v>4</v>
      </c>
      <c r="D48" s="1238"/>
      <c r="E48" s="1239"/>
      <c r="F48" s="15">
        <v>4.9400000000000004</v>
      </c>
      <c r="G48" s="16">
        <v>5.0199999999999996</v>
      </c>
      <c r="H48" s="16">
        <v>5.5</v>
      </c>
      <c r="I48" s="16">
        <v>7.22</v>
      </c>
      <c r="J48" s="17">
        <v>6.89</v>
      </c>
    </row>
    <row r="49" spans="2:10" ht="57.75" customHeight="1" thickBot="1">
      <c r="B49" s="18"/>
      <c r="C49" s="1240" t="s">
        <v>5</v>
      </c>
      <c r="D49" s="1240"/>
      <c r="E49" s="1241"/>
      <c r="F49" s="19" t="s">
        <v>565</v>
      </c>
      <c r="G49" s="20" t="s">
        <v>566</v>
      </c>
      <c r="H49" s="20" t="s">
        <v>567</v>
      </c>
      <c r="I49" s="20">
        <v>1.42</v>
      </c>
      <c r="J49" s="21" t="s">
        <v>568</v>
      </c>
    </row>
    <row r="50" spans="2:10" ht="13.5" customHeight="1"/>
  </sheetData>
  <sheetProtection algorithmName="SHA-512" hashValue="nDEJyITFvXHv+f4gq4dODH2Egol1UQq8DBZaLdMRK1zMD6QQHSiGhf9D9V6xf2LsXjcWGgF9rEEHkcIeuaeCLQ==" saltValue="HBJCVzAVOsAYaIMmgNwp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2021-09-29T05:18:04Z</cp:lastPrinted>
  <dcterms:created xsi:type="dcterms:W3CDTF">2021-02-05T05:08:21Z</dcterms:created>
  <dcterms:modified xsi:type="dcterms:W3CDTF">2021-10-26T05:53:18Z</dcterms:modified>
</cp:coreProperties>
</file>